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-priv\utils\PEP I\"/>
    </mc:Choice>
  </mc:AlternateContent>
  <xr:revisionPtr revIDLastSave="0" documentId="13_ncr:1_{1918BE10-7FCE-4FC8-AA4D-D6DAB1857B0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L34" i="1"/>
  <c r="L19" i="1"/>
  <c r="L18" i="1"/>
  <c r="L17" i="1"/>
  <c r="L31" i="1"/>
  <c r="L15" i="1"/>
  <c r="L7" i="1"/>
  <c r="L6" i="1"/>
  <c r="L8" i="1"/>
  <c r="L33" i="1"/>
  <c r="L22" i="1"/>
  <c r="L9" i="1"/>
  <c r="L25" i="1"/>
  <c r="L26" i="1"/>
  <c r="L13" i="1"/>
  <c r="L4" i="1"/>
  <c r="L14" i="1"/>
  <c r="L29" i="1"/>
  <c r="L23" i="1"/>
  <c r="L27" i="1"/>
  <c r="L32" i="1"/>
  <c r="L30" i="1"/>
  <c r="L11" i="1"/>
  <c r="L12" i="1"/>
  <c r="L24" i="1"/>
  <c r="L5" i="1"/>
  <c r="L28" i="1"/>
  <c r="L10" i="1"/>
  <c r="L21" i="1"/>
  <c r="L20" i="1"/>
  <c r="L16" i="1"/>
  <c r="G19" i="1"/>
  <c r="G18" i="1"/>
  <c r="G17" i="1"/>
  <c r="G31" i="1"/>
  <c r="G15" i="1"/>
  <c r="G7" i="1"/>
  <c r="G6" i="1"/>
  <c r="G8" i="1"/>
  <c r="G33" i="1"/>
  <c r="G22" i="1"/>
  <c r="G9" i="1"/>
  <c r="G25" i="1"/>
  <c r="G34" i="1"/>
  <c r="G26" i="1"/>
  <c r="G13" i="1"/>
  <c r="G4" i="1"/>
  <c r="G14" i="1"/>
  <c r="G29" i="1"/>
  <c r="G23" i="1"/>
  <c r="G27" i="1"/>
  <c r="G32" i="1"/>
  <c r="G30" i="1"/>
  <c r="G11" i="1"/>
  <c r="G12" i="1"/>
  <c r="G5" i="1"/>
  <c r="G28" i="1"/>
  <c r="G10" i="1"/>
  <c r="G21" i="1"/>
  <c r="G20" i="1"/>
  <c r="G16" i="1"/>
  <c r="M25" i="1" l="1"/>
  <c r="M21" i="1"/>
  <c r="M27" i="1"/>
  <c r="M9" i="1"/>
  <c r="M10" i="1"/>
  <c r="M31" i="1"/>
  <c r="M13" i="1"/>
  <c r="M20" i="1"/>
  <c r="M30" i="1"/>
  <c r="M26" i="1"/>
  <c r="M15" i="1"/>
  <c r="M32" i="1"/>
  <c r="M28" i="1"/>
  <c r="M23" i="1"/>
  <c r="M7" i="1"/>
  <c r="M22" i="1"/>
  <c r="M18" i="1"/>
  <c r="M29" i="1"/>
  <c r="M4" i="1"/>
  <c r="M34" i="1"/>
  <c r="M17" i="1"/>
  <c r="M33" i="1"/>
  <c r="M19" i="1"/>
  <c r="M24" i="1"/>
  <c r="M14" i="1"/>
  <c r="M8" i="1"/>
  <c r="M12" i="1"/>
  <c r="M6" i="1"/>
  <c r="M11" i="1"/>
  <c r="M16" i="1"/>
  <c r="M5" i="1"/>
</calcChain>
</file>

<file path=xl/sharedStrings.xml><?xml version="1.0" encoding="utf-8"?>
<sst xmlns="http://schemas.openxmlformats.org/spreadsheetml/2006/main" count="96" uniqueCount="66">
  <si>
    <t>RUT</t>
  </si>
  <si>
    <t>DV</t>
  </si>
  <si>
    <t>21463156</t>
  </si>
  <si>
    <t>3</t>
  </si>
  <si>
    <t>21573235</t>
  </si>
  <si>
    <t>5</t>
  </si>
  <si>
    <t>21082409</t>
  </si>
  <si>
    <t>K</t>
  </si>
  <si>
    <t>21316498</t>
  </si>
  <si>
    <t>8</t>
  </si>
  <si>
    <t>20792837</t>
  </si>
  <si>
    <t>2</t>
  </si>
  <si>
    <t>21404838</t>
  </si>
  <si>
    <t>21384086</t>
  </si>
  <si>
    <t>21009108</t>
  </si>
  <si>
    <t>4</t>
  </si>
  <si>
    <t>21329684</t>
  </si>
  <si>
    <t>1</t>
  </si>
  <si>
    <t>21216598</t>
  </si>
  <si>
    <t>0</t>
  </si>
  <si>
    <t>21444203</t>
  </si>
  <si>
    <t>21156198</t>
  </si>
  <si>
    <t>21525874</t>
  </si>
  <si>
    <t>21302180</t>
  </si>
  <si>
    <t>21443059</t>
  </si>
  <si>
    <t>21344108</t>
  </si>
  <si>
    <t>6</t>
  </si>
  <si>
    <t>21437971</t>
  </si>
  <si>
    <t>21543173</t>
  </si>
  <si>
    <t>21296963</t>
  </si>
  <si>
    <t>21538547</t>
  </si>
  <si>
    <t>7</t>
  </si>
  <si>
    <t>21578994</t>
  </si>
  <si>
    <t>21231024</t>
  </si>
  <si>
    <t>21573788</t>
  </si>
  <si>
    <t>21151368</t>
  </si>
  <si>
    <t>20961761</t>
  </si>
  <si>
    <t>21383711</t>
  </si>
  <si>
    <t>21117638</t>
  </si>
  <si>
    <t>21377381</t>
  </si>
  <si>
    <t>19535325</t>
  </si>
  <si>
    <t>21185390</t>
  </si>
  <si>
    <t>21292337</t>
  </si>
  <si>
    <t>1.a</t>
  </si>
  <si>
    <t>1.b</t>
  </si>
  <si>
    <t>1.c</t>
  </si>
  <si>
    <t>1.d</t>
  </si>
  <si>
    <t>2.a</t>
  </si>
  <si>
    <t>2.b</t>
  </si>
  <si>
    <t>2.c</t>
  </si>
  <si>
    <t>2.d</t>
  </si>
  <si>
    <t>Comente 40%</t>
  </si>
  <si>
    <t>Desarrollo 60%</t>
  </si>
  <si>
    <t>Nota</t>
  </si>
  <si>
    <t>Presencial</t>
  </si>
  <si>
    <t>Pauta</t>
  </si>
  <si>
    <t>Nivel</t>
  </si>
  <si>
    <t>Descripcion</t>
  </si>
  <si>
    <t>Justifica adecuadamente su respuesta en base a la pauta o entrega otra solución correcta debidamente argumentada</t>
  </si>
  <si>
    <t>Justifica adecuadamente pero no considera un aspecto fundamental contenido en la pauta</t>
  </si>
  <si>
    <t>Justifica correctamente con imprecisiones importantes</t>
  </si>
  <si>
    <t>Justifica correctamente con imprecisiones leves</t>
  </si>
  <si>
    <t>Responde correctamente sin justificación</t>
  </si>
  <si>
    <t>Responde incorrectamente o Respuesta en blanco</t>
  </si>
  <si>
    <t>Decimas</t>
  </si>
  <si>
    <t>PEP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</si>
</sst>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Lato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0" applyFont="1" applyFill="1" applyAlignment="1">
      <alignment horizontal="center" vertical="top"/>
    </xf>
    <xf numFmtId="0" fontId="0" fillId="0" borderId="8" xfId="0" applyBorder="1"/>
    <xf numFmtId="166" fontId="0" fillId="0" borderId="8" xfId="0" applyNumberFormat="1" applyBorder="1"/>
    <xf numFmtId="0" fontId="2" fillId="2" borderId="9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0" fillId="0" borderId="12" xfId="0" applyBorder="1"/>
    <xf numFmtId="166" fontId="0" fillId="0" borderId="13" xfId="0" applyNumberFormat="1" applyBorder="1"/>
    <xf numFmtId="0" fontId="0" fillId="0" borderId="14" xfId="0" applyBorder="1"/>
    <xf numFmtId="0" fontId="0" fillId="0" borderId="15" xfId="0" applyBorder="1"/>
    <xf numFmtId="166" fontId="0" fillId="0" borderId="15" xfId="0" applyNumberFormat="1" applyBorder="1"/>
    <xf numFmtId="166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>
      <selection activeCell="R14" sqref="R14"/>
    </sheetView>
  </sheetViews>
  <sheetFormatPr baseColWidth="10" defaultColWidth="8.7265625" defaultRowHeight="14.5" x14ac:dyDescent="0.35"/>
  <cols>
    <col min="1" max="1" width="8.81640625" bestFit="1" customWidth="1"/>
    <col min="2" max="2" width="3" bestFit="1" customWidth="1"/>
    <col min="18" max="18" width="101.1796875" bestFit="1" customWidth="1"/>
  </cols>
  <sheetData>
    <row r="1" spans="1:16" x14ac:dyDescent="0.35">
      <c r="C1" s="2" t="s">
        <v>54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ht="15" thickBot="1" x14ac:dyDescent="0.4">
      <c r="C2" s="2" t="s">
        <v>52</v>
      </c>
      <c r="D2" s="2"/>
      <c r="E2" s="2"/>
      <c r="F2" s="2"/>
      <c r="G2" s="1"/>
      <c r="H2" s="2" t="s">
        <v>51</v>
      </c>
      <c r="I2" s="2"/>
      <c r="J2" s="2"/>
      <c r="K2" s="2"/>
    </row>
    <row r="3" spans="1:16" ht="15.5" x14ac:dyDescent="0.35">
      <c r="A3" s="15" t="s">
        <v>0</v>
      </c>
      <c r="B3" s="16" t="s">
        <v>1</v>
      </c>
      <c r="C3" s="16" t="s">
        <v>43</v>
      </c>
      <c r="D3" s="16" t="s">
        <v>44</v>
      </c>
      <c r="E3" s="16" t="s">
        <v>45</v>
      </c>
      <c r="F3" s="16" t="s">
        <v>46</v>
      </c>
      <c r="G3" s="16">
        <v>1</v>
      </c>
      <c r="H3" s="16" t="s">
        <v>47</v>
      </c>
      <c r="I3" s="16" t="s">
        <v>48</v>
      </c>
      <c r="J3" s="16" t="s">
        <v>49</v>
      </c>
      <c r="K3" s="16" t="s">
        <v>50</v>
      </c>
      <c r="L3" s="16">
        <v>2</v>
      </c>
      <c r="M3" s="16" t="s">
        <v>53</v>
      </c>
      <c r="N3" s="16" t="s">
        <v>64</v>
      </c>
      <c r="O3" s="17" t="s">
        <v>65</v>
      </c>
      <c r="P3" s="12"/>
    </row>
    <row r="4" spans="1:16" x14ac:dyDescent="0.35">
      <c r="A4" s="18" t="s">
        <v>40</v>
      </c>
      <c r="B4" s="13" t="s">
        <v>5</v>
      </c>
      <c r="C4" s="13">
        <v>1</v>
      </c>
      <c r="D4" s="13">
        <v>0</v>
      </c>
      <c r="E4" s="13">
        <v>0.2</v>
      </c>
      <c r="F4" s="13">
        <v>1</v>
      </c>
      <c r="G4" s="13">
        <f>+IF(ISERROR(AVERAGE(C4:F4)),0,AVERAGE(C4:F4))</f>
        <v>0.55000000000000004</v>
      </c>
      <c r="H4" s="13">
        <v>1</v>
      </c>
      <c r="I4" s="13">
        <v>0</v>
      </c>
      <c r="J4" s="13">
        <v>1</v>
      </c>
      <c r="K4" s="13">
        <v>1</v>
      </c>
      <c r="L4" s="13">
        <f>+IF(ISERROR(AVERAGE(H4:K4)),0,AVERAGE(H4:K4))</f>
        <v>0.75</v>
      </c>
      <c r="M4" s="14">
        <f>+(L4*40%+G4*60%)*6 + 1</f>
        <v>4.7800000000000011</v>
      </c>
      <c r="N4" s="13"/>
      <c r="O4" s="19">
        <v>5.5600000000000005</v>
      </c>
      <c r="P4" s="3"/>
    </row>
    <row r="5" spans="1:16" x14ac:dyDescent="0.35">
      <c r="A5" s="18" t="s">
        <v>10</v>
      </c>
      <c r="B5" s="13" t="s">
        <v>11</v>
      </c>
      <c r="C5" s="13">
        <v>0.8</v>
      </c>
      <c r="D5" s="13">
        <v>1</v>
      </c>
      <c r="E5" s="13">
        <v>0.2</v>
      </c>
      <c r="F5" s="13">
        <v>1</v>
      </c>
      <c r="G5" s="13">
        <f>+IF(ISERROR(AVERAGE(C5:F5)),0,AVERAGE(C5:F5))</f>
        <v>0.75</v>
      </c>
      <c r="H5" s="13">
        <v>0.8</v>
      </c>
      <c r="I5" s="13">
        <v>1</v>
      </c>
      <c r="J5" s="13">
        <v>1</v>
      </c>
      <c r="K5" s="13">
        <v>1</v>
      </c>
      <c r="L5" s="13">
        <f>+IF(ISERROR(AVERAGE(H5:K5)),0,AVERAGE(H5:K5))</f>
        <v>0.95</v>
      </c>
      <c r="M5" s="14">
        <f>+(L5*40%+G5*60%)*6 + 1</f>
        <v>5.9799999999999995</v>
      </c>
      <c r="N5" s="13"/>
      <c r="O5" s="19">
        <v>6.34</v>
      </c>
      <c r="P5" s="3"/>
    </row>
    <row r="6" spans="1:16" x14ac:dyDescent="0.35">
      <c r="A6" s="18" t="s">
        <v>36</v>
      </c>
      <c r="B6" s="13" t="s">
        <v>31</v>
      </c>
      <c r="C6" s="13">
        <v>1</v>
      </c>
      <c r="D6" s="13">
        <v>0.6</v>
      </c>
      <c r="E6" s="13">
        <v>0.4</v>
      </c>
      <c r="F6" s="13">
        <v>1</v>
      </c>
      <c r="G6" s="13">
        <f>+IF(ISERROR(AVERAGE(C6:F6)),0,AVERAGE(C6:F6))</f>
        <v>0.75</v>
      </c>
      <c r="H6" s="13">
        <v>1</v>
      </c>
      <c r="I6" s="13">
        <v>1</v>
      </c>
      <c r="J6" s="13">
        <v>1</v>
      </c>
      <c r="K6" s="13">
        <v>1</v>
      </c>
      <c r="L6" s="13">
        <f>+IF(ISERROR(AVERAGE(H6:K6)),0,AVERAGE(H6:K6))</f>
        <v>1</v>
      </c>
      <c r="M6" s="14">
        <f>+(L6*40%+G6*60%)*6 + 1</f>
        <v>6.1</v>
      </c>
      <c r="N6" s="13">
        <v>1</v>
      </c>
      <c r="O6" s="19">
        <v>5.96</v>
      </c>
      <c r="P6" s="3"/>
    </row>
    <row r="7" spans="1:16" x14ac:dyDescent="0.35">
      <c r="A7" s="18" t="s">
        <v>14</v>
      </c>
      <c r="B7" s="13" t="s">
        <v>15</v>
      </c>
      <c r="C7" s="13">
        <v>1</v>
      </c>
      <c r="D7" s="13">
        <v>1</v>
      </c>
      <c r="E7" s="13">
        <v>1</v>
      </c>
      <c r="F7" s="13">
        <v>1</v>
      </c>
      <c r="G7" s="13">
        <f>+IF(ISERROR(AVERAGE(C7:F7)),0,AVERAGE(C7:F7))</f>
        <v>1</v>
      </c>
      <c r="H7" s="13">
        <v>1</v>
      </c>
      <c r="I7" s="13">
        <v>1</v>
      </c>
      <c r="J7" s="13">
        <v>1</v>
      </c>
      <c r="K7" s="13">
        <v>1</v>
      </c>
      <c r="L7" s="13">
        <f>+IF(ISERROR(AVERAGE(H7:K7)),0,AVERAGE(H7:K7))</f>
        <v>1</v>
      </c>
      <c r="M7" s="14">
        <f>+(L7*40%+G7*60%)*6 + 1</f>
        <v>7</v>
      </c>
      <c r="N7" s="13"/>
      <c r="O7" s="19">
        <v>5.74</v>
      </c>
      <c r="P7" s="3"/>
    </row>
    <row r="8" spans="1:16" x14ac:dyDescent="0.35">
      <c r="A8" s="18" t="s">
        <v>6</v>
      </c>
      <c r="B8" s="13" t="s">
        <v>7</v>
      </c>
      <c r="C8" s="13">
        <v>1</v>
      </c>
      <c r="D8" s="13">
        <v>0.8</v>
      </c>
      <c r="E8" s="13">
        <v>0.8</v>
      </c>
      <c r="F8" s="13">
        <v>1</v>
      </c>
      <c r="G8" s="13">
        <f>+IF(ISERROR(AVERAGE(C8:F8)),0,AVERAGE(C8:F8))</f>
        <v>0.9</v>
      </c>
      <c r="H8" s="13">
        <v>1</v>
      </c>
      <c r="I8" s="13">
        <v>0.2</v>
      </c>
      <c r="J8" s="13">
        <v>1</v>
      </c>
      <c r="K8" s="13">
        <v>1</v>
      </c>
      <c r="L8" s="13">
        <f>+IF(ISERROR(AVERAGE(H8:K8)),0,AVERAGE(H8:K8))</f>
        <v>0.8</v>
      </c>
      <c r="M8" s="14">
        <f>+(L8*40%+G8*60%)*6 + 1</f>
        <v>6.16</v>
      </c>
      <c r="N8" s="13">
        <v>1</v>
      </c>
      <c r="O8" s="19">
        <v>6.74</v>
      </c>
      <c r="P8" s="3"/>
    </row>
    <row r="9" spans="1:16" x14ac:dyDescent="0.35">
      <c r="A9" s="18" t="s">
        <v>38</v>
      </c>
      <c r="B9" s="13" t="s">
        <v>5</v>
      </c>
      <c r="C9" s="13">
        <v>1</v>
      </c>
      <c r="D9" s="13">
        <v>1</v>
      </c>
      <c r="E9" s="13">
        <v>0.4</v>
      </c>
      <c r="F9" s="13">
        <v>0</v>
      </c>
      <c r="G9" s="13">
        <f>+IF(ISERROR(AVERAGE(C9:F9)),0,AVERAGE(C9:F9))</f>
        <v>0.6</v>
      </c>
      <c r="H9" s="13">
        <v>0.8</v>
      </c>
      <c r="I9" s="13">
        <v>0.8</v>
      </c>
      <c r="J9" s="13">
        <v>1</v>
      </c>
      <c r="K9" s="13">
        <v>1</v>
      </c>
      <c r="L9" s="13">
        <f>+IF(ISERROR(AVERAGE(H9:K9)),0,AVERAGE(H9:K9))</f>
        <v>0.9</v>
      </c>
      <c r="M9" s="14">
        <f>+(L9*40%+G9*60%)*6 + 1</f>
        <v>5.32</v>
      </c>
      <c r="N9" s="13"/>
      <c r="O9" s="19">
        <v>5.92</v>
      </c>
      <c r="P9" s="3"/>
    </row>
    <row r="10" spans="1:16" x14ac:dyDescent="0.35">
      <c r="A10" s="18" t="s">
        <v>35</v>
      </c>
      <c r="B10" s="13" t="s">
        <v>3</v>
      </c>
      <c r="C10" s="13">
        <v>1</v>
      </c>
      <c r="D10" s="13">
        <v>0.6</v>
      </c>
      <c r="E10" s="13">
        <v>0.6</v>
      </c>
      <c r="F10" s="13">
        <v>0.8</v>
      </c>
      <c r="G10" s="13">
        <f>+IF(ISERROR(AVERAGE(C10:F10)),0,AVERAGE(C10:F10))</f>
        <v>0.75</v>
      </c>
      <c r="H10" s="13">
        <v>1</v>
      </c>
      <c r="I10" s="13">
        <v>1</v>
      </c>
      <c r="J10" s="13">
        <v>1</v>
      </c>
      <c r="K10" s="13">
        <v>1</v>
      </c>
      <c r="L10" s="13">
        <f>+IF(ISERROR(AVERAGE(H10:K10)),0,AVERAGE(H10:K10))</f>
        <v>1</v>
      </c>
      <c r="M10" s="14">
        <f>+(L10*40%+G10*60%)*6 + 1</f>
        <v>6.1</v>
      </c>
      <c r="N10" s="13">
        <v>1</v>
      </c>
      <c r="O10" s="19">
        <v>7.1</v>
      </c>
      <c r="P10" s="3"/>
    </row>
    <row r="11" spans="1:16" x14ac:dyDescent="0.35">
      <c r="A11" s="18" t="s">
        <v>21</v>
      </c>
      <c r="B11" s="13" t="s">
        <v>7</v>
      </c>
      <c r="C11" s="13">
        <v>1</v>
      </c>
      <c r="D11" s="13">
        <v>1</v>
      </c>
      <c r="E11" s="13">
        <v>0.4</v>
      </c>
      <c r="F11" s="13">
        <v>1</v>
      </c>
      <c r="G11" s="13">
        <f>+IF(ISERROR(AVERAGE(C11:F11)),0,AVERAGE(C11:F11))</f>
        <v>0.85</v>
      </c>
      <c r="H11" s="13">
        <v>0.8</v>
      </c>
      <c r="I11" s="13">
        <v>1</v>
      </c>
      <c r="J11" s="13">
        <v>1</v>
      </c>
      <c r="K11" s="13">
        <v>1</v>
      </c>
      <c r="L11" s="13">
        <f>+IF(ISERROR(AVERAGE(H11:K11)),0,AVERAGE(H11:K11))</f>
        <v>0.95</v>
      </c>
      <c r="M11" s="14">
        <f>+(L11*40%+G11*60%)*6 + 1</f>
        <v>6.34</v>
      </c>
      <c r="N11" s="13">
        <v>3</v>
      </c>
      <c r="O11" s="19">
        <v>6.3999999999999995</v>
      </c>
      <c r="P11" s="3"/>
    </row>
    <row r="12" spans="1:16" x14ac:dyDescent="0.35">
      <c r="A12" s="18" t="s">
        <v>41</v>
      </c>
      <c r="B12" s="13" t="s">
        <v>5</v>
      </c>
      <c r="C12" s="13">
        <v>1</v>
      </c>
      <c r="D12" s="13">
        <v>1</v>
      </c>
      <c r="E12" s="13">
        <v>0.4</v>
      </c>
      <c r="F12" s="13">
        <v>1</v>
      </c>
      <c r="G12" s="13">
        <f>+IF(ISERROR(AVERAGE(C12:F12)),0,AVERAGE(C12:F12))</f>
        <v>0.85</v>
      </c>
      <c r="H12" s="13">
        <v>1</v>
      </c>
      <c r="I12" s="13">
        <v>1</v>
      </c>
      <c r="J12" s="13">
        <v>1</v>
      </c>
      <c r="K12" s="13">
        <v>1</v>
      </c>
      <c r="L12" s="13">
        <f>+IF(ISERROR(AVERAGE(H12:K12)),0,AVERAGE(H12:K12))</f>
        <v>1</v>
      </c>
      <c r="M12" s="14">
        <f>+(L12*40%+G12*60%)*6 + 1</f>
        <v>6.46</v>
      </c>
      <c r="N12" s="13"/>
      <c r="O12" s="19">
        <v>6.16</v>
      </c>
      <c r="P12" s="3"/>
    </row>
    <row r="13" spans="1:16" x14ac:dyDescent="0.35">
      <c r="A13" s="18" t="s">
        <v>18</v>
      </c>
      <c r="B13" s="13" t="s">
        <v>19</v>
      </c>
      <c r="C13" s="13">
        <v>1</v>
      </c>
      <c r="D13" s="13">
        <v>0</v>
      </c>
      <c r="E13" s="13">
        <v>0</v>
      </c>
      <c r="F13" s="13">
        <v>1</v>
      </c>
      <c r="G13" s="13">
        <f>+IF(ISERROR(AVERAGE(C13:F13)),0,AVERAGE(C13:F13))</f>
        <v>0.5</v>
      </c>
      <c r="H13" s="13">
        <v>1</v>
      </c>
      <c r="I13" s="13">
        <v>0.8</v>
      </c>
      <c r="J13" s="13">
        <v>0</v>
      </c>
      <c r="K13" s="13">
        <v>1</v>
      </c>
      <c r="L13" s="13">
        <f>+IF(ISERROR(AVERAGE(H13:K13)),0,AVERAGE(H13:K13))</f>
        <v>0.7</v>
      </c>
      <c r="M13" s="14">
        <f>+(L13*40%+G13*60%)*6 + 1</f>
        <v>4.4799999999999995</v>
      </c>
      <c r="N13" s="13"/>
      <c r="O13" s="19">
        <v>5.1400000000000006</v>
      </c>
      <c r="P13" s="3"/>
    </row>
    <row r="14" spans="1:16" x14ac:dyDescent="0.35">
      <c r="A14" s="18" t="s">
        <v>33</v>
      </c>
      <c r="B14" s="13" t="s">
        <v>31</v>
      </c>
      <c r="C14" s="13">
        <v>1</v>
      </c>
      <c r="D14" s="13">
        <v>1</v>
      </c>
      <c r="E14" s="13">
        <v>0.8</v>
      </c>
      <c r="F14" s="13">
        <v>1</v>
      </c>
      <c r="G14" s="13">
        <f>+IF(ISERROR(AVERAGE(C14:F14)),0,AVERAGE(C14:F14))</f>
        <v>0.95</v>
      </c>
      <c r="H14" s="13">
        <v>1</v>
      </c>
      <c r="I14" s="13">
        <v>1</v>
      </c>
      <c r="J14" s="13">
        <v>1</v>
      </c>
      <c r="K14" s="13">
        <v>0.8</v>
      </c>
      <c r="L14" s="13">
        <f>+IF(ISERROR(AVERAGE(H14:K14)),0,AVERAGE(H14:K14))</f>
        <v>0.95</v>
      </c>
      <c r="M14" s="14">
        <f>+(L14*40%+G14*60%)*6 + 1</f>
        <v>6.6999999999999993</v>
      </c>
      <c r="N14" s="13"/>
      <c r="O14" s="19">
        <v>6.82</v>
      </c>
      <c r="P14" s="3"/>
    </row>
    <row r="15" spans="1:16" x14ac:dyDescent="0.35">
      <c r="A15" s="18" t="s">
        <v>42</v>
      </c>
      <c r="B15" s="13" t="s">
        <v>19</v>
      </c>
      <c r="C15" s="13">
        <v>1</v>
      </c>
      <c r="D15" s="13">
        <v>1</v>
      </c>
      <c r="E15" s="13">
        <v>0</v>
      </c>
      <c r="F15" s="13">
        <v>0.8</v>
      </c>
      <c r="G15" s="13">
        <f>+IF(ISERROR(AVERAGE(C15:F15)),0,AVERAGE(C15:F15))</f>
        <v>0.7</v>
      </c>
      <c r="H15" s="13">
        <v>1</v>
      </c>
      <c r="I15" s="13">
        <v>1</v>
      </c>
      <c r="J15" s="13">
        <v>1</v>
      </c>
      <c r="K15" s="13">
        <v>1</v>
      </c>
      <c r="L15" s="13">
        <f>+IF(ISERROR(AVERAGE(H15:K15)),0,AVERAGE(H15:K15))</f>
        <v>1</v>
      </c>
      <c r="M15" s="14">
        <f>+(L15*40%+G15*60%)*6 + 1</f>
        <v>5.92</v>
      </c>
      <c r="N15" s="13"/>
      <c r="O15" s="19">
        <v>5.32</v>
      </c>
      <c r="P15" s="3"/>
    </row>
    <row r="16" spans="1:16" x14ac:dyDescent="0.35">
      <c r="A16" s="18" t="s">
        <v>29</v>
      </c>
      <c r="B16" s="13" t="s">
        <v>7</v>
      </c>
      <c r="C16" s="13">
        <v>1</v>
      </c>
      <c r="D16" s="13">
        <v>1</v>
      </c>
      <c r="E16" s="13">
        <v>0.2</v>
      </c>
      <c r="F16" s="13">
        <v>1</v>
      </c>
      <c r="G16" s="13">
        <f>+IF(ISERROR(AVERAGE(C16:F16)),0,AVERAGE(C16:F16))</f>
        <v>0.8</v>
      </c>
      <c r="H16" s="13">
        <v>1</v>
      </c>
      <c r="I16" s="13">
        <v>0</v>
      </c>
      <c r="J16" s="13">
        <v>0.8</v>
      </c>
      <c r="K16" s="13">
        <v>1</v>
      </c>
      <c r="L16" s="13">
        <f>+IF(ISERROR(AVERAGE(H16:K16)),0,AVERAGE(H16:K16))</f>
        <v>0.7</v>
      </c>
      <c r="M16" s="14">
        <f>+(L16*40%+G16*60%)*6 + 1</f>
        <v>5.5600000000000005</v>
      </c>
      <c r="N16" s="13">
        <v>3</v>
      </c>
      <c r="O16" s="19">
        <v>6.94</v>
      </c>
      <c r="P16" s="3"/>
    </row>
    <row r="17" spans="1:18" x14ac:dyDescent="0.35">
      <c r="A17" s="18" t="s">
        <v>23</v>
      </c>
      <c r="B17" s="13" t="s">
        <v>7</v>
      </c>
      <c r="C17" s="13">
        <v>1</v>
      </c>
      <c r="D17" s="13">
        <v>1</v>
      </c>
      <c r="E17" s="13">
        <v>0.2</v>
      </c>
      <c r="F17" s="13">
        <v>0.8</v>
      </c>
      <c r="G17" s="13">
        <f>+IF(ISERROR(AVERAGE(C17:F17)),0,AVERAGE(C17:F17))</f>
        <v>0.75</v>
      </c>
      <c r="H17" s="13">
        <v>0.6</v>
      </c>
      <c r="I17" s="13">
        <v>0.8</v>
      </c>
      <c r="J17" s="13">
        <v>1</v>
      </c>
      <c r="K17" s="13">
        <v>1</v>
      </c>
      <c r="L17" s="13">
        <f>+IF(ISERROR(AVERAGE(H17:K17)),0,AVERAGE(H17:K17))</f>
        <v>0.85</v>
      </c>
      <c r="M17" s="14">
        <f>+(L17*40%+G17*60%)*6 + 1</f>
        <v>5.74</v>
      </c>
      <c r="N17" s="13"/>
      <c r="O17" s="19">
        <v>6.46</v>
      </c>
      <c r="P17" s="3"/>
    </row>
    <row r="18" spans="1:18" x14ac:dyDescent="0.35">
      <c r="A18" s="18" t="s">
        <v>8</v>
      </c>
      <c r="B18" s="13" t="s">
        <v>9</v>
      </c>
      <c r="C18" s="13">
        <v>1</v>
      </c>
      <c r="D18" s="13">
        <v>1</v>
      </c>
      <c r="E18" s="13">
        <v>0</v>
      </c>
      <c r="F18" s="13">
        <v>1</v>
      </c>
      <c r="G18" s="13">
        <f>+IF(ISERROR(AVERAGE(C18:F18)),0,AVERAGE(C18:F18))</f>
        <v>0.75</v>
      </c>
      <c r="H18" s="13">
        <v>1</v>
      </c>
      <c r="I18" s="13">
        <v>1</v>
      </c>
      <c r="J18" s="13">
        <v>1</v>
      </c>
      <c r="K18" s="13">
        <v>0.6</v>
      </c>
      <c r="L18" s="13">
        <f>+IF(ISERROR(AVERAGE(H18:K18)),0,AVERAGE(H18:K18))</f>
        <v>0.9</v>
      </c>
      <c r="M18" s="14">
        <f>+(L18*40%+G18*60%)*6 + 1</f>
        <v>5.86</v>
      </c>
      <c r="N18" s="13"/>
      <c r="O18" s="19">
        <v>3.46</v>
      </c>
      <c r="P18" s="3"/>
    </row>
    <row r="19" spans="1:18" x14ac:dyDescent="0.35">
      <c r="A19" s="18" t="s">
        <v>16</v>
      </c>
      <c r="B19" s="13" t="s">
        <v>17</v>
      </c>
      <c r="C19" s="13">
        <v>1</v>
      </c>
      <c r="D19" s="13">
        <v>1</v>
      </c>
      <c r="E19" s="13">
        <v>0.6</v>
      </c>
      <c r="F19" s="13">
        <v>0.8</v>
      </c>
      <c r="G19" s="13">
        <f>+IF(ISERROR(AVERAGE(C19:F19)),0,AVERAGE(C19:F19))</f>
        <v>0.85000000000000009</v>
      </c>
      <c r="H19" s="13">
        <v>1</v>
      </c>
      <c r="I19" s="13">
        <v>0.8</v>
      </c>
      <c r="J19" s="13">
        <v>1</v>
      </c>
      <c r="K19" s="13">
        <v>1</v>
      </c>
      <c r="L19" s="13">
        <f>+IF(ISERROR(AVERAGE(H19:K19)),0,AVERAGE(H19:K19))</f>
        <v>0.95</v>
      </c>
      <c r="M19" s="14">
        <f>+(L19*40%+G19*60%)*6 + 1</f>
        <v>6.34</v>
      </c>
      <c r="N19" s="13"/>
      <c r="O19" s="19">
        <v>4.4799999999999995</v>
      </c>
      <c r="P19" s="3"/>
    </row>
    <row r="20" spans="1:18" x14ac:dyDescent="0.35">
      <c r="A20" s="18" t="s">
        <v>25</v>
      </c>
      <c r="B20" s="13" t="s">
        <v>26</v>
      </c>
      <c r="C20" s="13">
        <v>1</v>
      </c>
      <c r="D20" s="13">
        <v>0.8</v>
      </c>
      <c r="E20" s="13">
        <v>1</v>
      </c>
      <c r="F20" s="13">
        <v>1</v>
      </c>
      <c r="G20" s="13">
        <f>+IF(ISERROR(AVERAGE(C20:F20)),0,AVERAGE(C20:F20))</f>
        <v>0.95</v>
      </c>
      <c r="H20" s="13">
        <v>0.8</v>
      </c>
      <c r="I20" s="13">
        <v>0.8</v>
      </c>
      <c r="J20" s="13">
        <v>0.4</v>
      </c>
      <c r="K20" s="13">
        <v>0.4</v>
      </c>
      <c r="L20" s="13">
        <f>+IF(ISERROR(AVERAGE(H20:K20)),0,AVERAGE(H20:K20))</f>
        <v>0.6</v>
      </c>
      <c r="M20" s="14">
        <f>+(L20*40%+G20*60%)*6 + 1</f>
        <v>5.8599999999999994</v>
      </c>
      <c r="N20" s="13"/>
      <c r="O20" s="19">
        <v>4.7800000000000011</v>
      </c>
      <c r="P20" s="3"/>
    </row>
    <row r="21" spans="1:18" x14ac:dyDescent="0.35">
      <c r="A21" s="18" t="s">
        <v>39</v>
      </c>
      <c r="B21" s="13" t="s">
        <v>7</v>
      </c>
      <c r="C21" s="13">
        <v>1</v>
      </c>
      <c r="D21" s="13">
        <v>1</v>
      </c>
      <c r="E21" s="13">
        <v>0.8</v>
      </c>
      <c r="F21" s="13">
        <v>1</v>
      </c>
      <c r="G21" s="13">
        <f>+IF(ISERROR(AVERAGE(C21:F21)),0,AVERAGE(C21:F21))</f>
        <v>0.95</v>
      </c>
      <c r="H21" s="13">
        <v>1</v>
      </c>
      <c r="I21" s="13">
        <v>1</v>
      </c>
      <c r="J21" s="13">
        <v>1</v>
      </c>
      <c r="K21" s="13">
        <v>1</v>
      </c>
      <c r="L21" s="13">
        <f>+IF(ISERROR(AVERAGE(H21:K21)),0,AVERAGE(H21:K21))</f>
        <v>1</v>
      </c>
      <c r="M21" s="14">
        <f>+(L21*40%+G21*60%)*6 + 1</f>
        <v>6.82</v>
      </c>
      <c r="N21" s="13"/>
      <c r="O21" s="19">
        <v>6.6999999999999993</v>
      </c>
      <c r="P21" s="3"/>
    </row>
    <row r="22" spans="1:18" ht="15" thickBot="1" x14ac:dyDescent="0.4">
      <c r="A22" s="18" t="s">
        <v>37</v>
      </c>
      <c r="B22" s="13" t="s">
        <v>31</v>
      </c>
      <c r="C22" s="13">
        <v>1</v>
      </c>
      <c r="D22" s="13">
        <v>1</v>
      </c>
      <c r="E22" s="13">
        <v>0.8</v>
      </c>
      <c r="F22" s="13">
        <v>1</v>
      </c>
      <c r="G22" s="13">
        <f>+IF(ISERROR(AVERAGE(C22:F22)),0,AVERAGE(C22:F22))</f>
        <v>0.95</v>
      </c>
      <c r="H22" s="13">
        <v>1</v>
      </c>
      <c r="I22" s="13">
        <v>1</v>
      </c>
      <c r="J22" s="13">
        <v>1</v>
      </c>
      <c r="K22" s="13">
        <v>1</v>
      </c>
      <c r="L22" s="13">
        <f>+IF(ISERROR(AVERAGE(H22:K22)),0,AVERAGE(H22:K22))</f>
        <v>1</v>
      </c>
      <c r="M22" s="14">
        <f>+(L22*40%+G22*60%)*6 + 1</f>
        <v>6.82</v>
      </c>
      <c r="N22" s="13"/>
      <c r="O22" s="19">
        <v>6.1</v>
      </c>
      <c r="P22" s="3"/>
    </row>
    <row r="23" spans="1:18" ht="15" thickBot="1" x14ac:dyDescent="0.4">
      <c r="A23" s="18" t="s">
        <v>13</v>
      </c>
      <c r="B23" s="13" t="s">
        <v>7</v>
      </c>
      <c r="C23" s="13">
        <v>1</v>
      </c>
      <c r="D23" s="13">
        <v>1</v>
      </c>
      <c r="E23" s="13">
        <v>0.4</v>
      </c>
      <c r="F23" s="13">
        <v>1</v>
      </c>
      <c r="G23" s="13">
        <f>+IF(ISERROR(AVERAGE(C23:F23)),0,AVERAGE(C23:F23))</f>
        <v>0.85</v>
      </c>
      <c r="H23" s="13">
        <v>1</v>
      </c>
      <c r="I23" s="13">
        <v>0.2</v>
      </c>
      <c r="J23" s="13">
        <v>1</v>
      </c>
      <c r="K23" s="13">
        <v>1</v>
      </c>
      <c r="L23" s="13">
        <f>+IF(ISERROR(AVERAGE(H23:K23)),0,AVERAGE(H23:K23))</f>
        <v>0.8</v>
      </c>
      <c r="M23" s="14">
        <f>+(L23*40%+G23*60%)*6 + 1</f>
        <v>5.98</v>
      </c>
      <c r="N23" s="13"/>
      <c r="O23" s="19">
        <v>5.98</v>
      </c>
      <c r="P23" s="3"/>
      <c r="Q23" s="9" t="s">
        <v>55</v>
      </c>
      <c r="R23" s="4"/>
    </row>
    <row r="24" spans="1:18" ht="15" thickBot="1" x14ac:dyDescent="0.4">
      <c r="A24" s="18" t="s">
        <v>12</v>
      </c>
      <c r="B24" s="13" t="s">
        <v>9</v>
      </c>
      <c r="C24" s="13">
        <v>1</v>
      </c>
      <c r="D24" s="13">
        <v>1</v>
      </c>
      <c r="E24" s="13">
        <v>1</v>
      </c>
      <c r="F24" s="13">
        <v>0</v>
      </c>
      <c r="G24" s="13">
        <f>+IF(ISERROR(AVERAGE(C24:F24)),0,AVERAGE(C24:F24))</f>
        <v>0.75</v>
      </c>
      <c r="H24" s="13">
        <v>1</v>
      </c>
      <c r="I24" s="13">
        <v>1</v>
      </c>
      <c r="J24" s="13">
        <v>1</v>
      </c>
      <c r="K24" s="13">
        <v>1</v>
      </c>
      <c r="L24" s="13">
        <f>+IF(ISERROR(AVERAGE(H24:K24)),0,AVERAGE(H24:K24))</f>
        <v>1</v>
      </c>
      <c r="M24" s="14">
        <f>+(L24*40%+G24*60%)*6 + 1</f>
        <v>6.1</v>
      </c>
      <c r="N24" s="13"/>
      <c r="O24" s="19">
        <v>6.82</v>
      </c>
      <c r="P24" s="3"/>
      <c r="Q24" s="10" t="s">
        <v>56</v>
      </c>
      <c r="R24" s="11" t="s">
        <v>57</v>
      </c>
    </row>
    <row r="25" spans="1:18" ht="15" thickTop="1" x14ac:dyDescent="0.35">
      <c r="A25" s="18" t="s">
        <v>27</v>
      </c>
      <c r="B25" s="13" t="s">
        <v>26</v>
      </c>
      <c r="C25" s="13">
        <v>1</v>
      </c>
      <c r="D25" s="13">
        <v>1</v>
      </c>
      <c r="E25" s="13">
        <v>0.6</v>
      </c>
      <c r="F25" s="13">
        <v>1</v>
      </c>
      <c r="G25" s="13">
        <f>+IF(ISERROR(AVERAGE(C25:F25)),0,AVERAGE(C25:F25))</f>
        <v>0.9</v>
      </c>
      <c r="H25" s="13">
        <v>1</v>
      </c>
      <c r="I25" s="13">
        <v>1</v>
      </c>
      <c r="J25" s="13">
        <v>1</v>
      </c>
      <c r="K25" s="13">
        <v>1</v>
      </c>
      <c r="L25" s="13">
        <f>+IF(ISERROR(AVERAGE(H25:K25)),0,AVERAGE(H25:K25))</f>
        <v>1</v>
      </c>
      <c r="M25" s="14">
        <f>+(L25*40%+G25*60%)*6 + 1</f>
        <v>6.6400000000000006</v>
      </c>
      <c r="N25" s="13"/>
      <c r="O25" s="19">
        <v>6.82</v>
      </c>
      <c r="P25" s="3"/>
      <c r="Q25" s="5">
        <v>0</v>
      </c>
      <c r="R25" s="6" t="s">
        <v>63</v>
      </c>
    </row>
    <row r="26" spans="1:18" x14ac:dyDescent="0.35">
      <c r="A26" s="18" t="s">
        <v>24</v>
      </c>
      <c r="B26" s="13" t="s">
        <v>11</v>
      </c>
      <c r="C26" s="13">
        <v>1</v>
      </c>
      <c r="D26" s="13">
        <v>0</v>
      </c>
      <c r="E26" s="13">
        <v>0.4</v>
      </c>
      <c r="F26" s="13">
        <v>0.8</v>
      </c>
      <c r="G26" s="13">
        <f>+IF(ISERROR(AVERAGE(C26:F26)),0,AVERAGE(C26:F26))</f>
        <v>0.55000000000000004</v>
      </c>
      <c r="H26" s="13">
        <v>0.2</v>
      </c>
      <c r="I26" s="13">
        <v>0.2</v>
      </c>
      <c r="J26" s="13">
        <v>0.2</v>
      </c>
      <c r="K26" s="13">
        <v>0.2</v>
      </c>
      <c r="L26" s="13">
        <f>+IF(ISERROR(AVERAGE(H26:K26)),0,AVERAGE(H26:K26))</f>
        <v>0.2</v>
      </c>
      <c r="M26" s="14">
        <f>+(L26*40%+G26*60%)*6 + 1</f>
        <v>3.46</v>
      </c>
      <c r="N26" s="13">
        <v>1</v>
      </c>
      <c r="O26" s="19">
        <v>6.8599999999999994</v>
      </c>
      <c r="P26" s="3"/>
      <c r="Q26" s="5">
        <v>0.2</v>
      </c>
      <c r="R26" s="6" t="s">
        <v>62</v>
      </c>
    </row>
    <row r="27" spans="1:18" x14ac:dyDescent="0.35">
      <c r="A27" s="18" t="s">
        <v>20</v>
      </c>
      <c r="B27" s="13" t="s">
        <v>5</v>
      </c>
      <c r="C27" s="13">
        <v>1</v>
      </c>
      <c r="D27" s="13">
        <v>1</v>
      </c>
      <c r="E27" s="13">
        <v>0.8</v>
      </c>
      <c r="F27" s="13">
        <v>1</v>
      </c>
      <c r="G27" s="13">
        <f>+IF(ISERROR(AVERAGE(C27:F27)),0,AVERAGE(C27:F27))</f>
        <v>0.95</v>
      </c>
      <c r="H27" s="13">
        <v>1</v>
      </c>
      <c r="I27" s="13">
        <v>1</v>
      </c>
      <c r="J27" s="13">
        <v>1</v>
      </c>
      <c r="K27" s="13">
        <v>1</v>
      </c>
      <c r="L27" s="13">
        <f>+IF(ISERROR(AVERAGE(H27:K27)),0,AVERAGE(H27:K27))</f>
        <v>1</v>
      </c>
      <c r="M27" s="14">
        <f>+(L27*40%+G27*60%)*6 + 1</f>
        <v>6.82</v>
      </c>
      <c r="N27" s="13">
        <v>1</v>
      </c>
      <c r="O27" s="19">
        <v>6.4399999999999995</v>
      </c>
      <c r="P27" s="3"/>
      <c r="Q27" s="5">
        <v>0.4</v>
      </c>
      <c r="R27" s="6" t="s">
        <v>60</v>
      </c>
    </row>
    <row r="28" spans="1:18" x14ac:dyDescent="0.35">
      <c r="A28" s="18" t="s">
        <v>2</v>
      </c>
      <c r="B28" s="13" t="s">
        <v>3</v>
      </c>
      <c r="C28" s="13">
        <v>1</v>
      </c>
      <c r="D28" s="13">
        <v>0.8</v>
      </c>
      <c r="E28" s="13">
        <v>1</v>
      </c>
      <c r="F28" s="13">
        <v>0.6</v>
      </c>
      <c r="G28" s="13">
        <f>+IF(ISERROR(AVERAGE(C28:F28)),0,AVERAGE(C28:F28))</f>
        <v>0.85</v>
      </c>
      <c r="H28" s="13">
        <v>1</v>
      </c>
      <c r="I28" s="13">
        <v>1</v>
      </c>
      <c r="J28" s="13">
        <v>1</v>
      </c>
      <c r="K28" s="13">
        <v>1</v>
      </c>
      <c r="L28" s="13">
        <f>+IF(ISERROR(AVERAGE(H28:K28)),0,AVERAGE(H28:K28))</f>
        <v>1</v>
      </c>
      <c r="M28" s="14">
        <f>+(L28*40%+G28*60%)*6 + 1</f>
        <v>6.46</v>
      </c>
      <c r="N28" s="13"/>
      <c r="O28" s="19">
        <v>6.46</v>
      </c>
      <c r="P28" s="3"/>
      <c r="Q28" s="5">
        <v>0.6</v>
      </c>
      <c r="R28" s="6" t="s">
        <v>61</v>
      </c>
    </row>
    <row r="29" spans="1:18" x14ac:dyDescent="0.35">
      <c r="A29" s="18" t="s">
        <v>22</v>
      </c>
      <c r="B29" s="13" t="s">
        <v>11</v>
      </c>
      <c r="C29" s="13">
        <v>0.8</v>
      </c>
      <c r="D29" s="13">
        <v>1</v>
      </c>
      <c r="E29" s="13">
        <v>0.8</v>
      </c>
      <c r="F29" s="13">
        <v>0.4</v>
      </c>
      <c r="G29" s="13">
        <f>+IF(ISERROR(AVERAGE(C29:F29)),0,AVERAGE(C29:F29))</f>
        <v>0.75</v>
      </c>
      <c r="H29" s="13">
        <v>1</v>
      </c>
      <c r="I29" s="13">
        <v>1</v>
      </c>
      <c r="J29" s="13">
        <v>1</v>
      </c>
      <c r="K29" s="13">
        <v>1</v>
      </c>
      <c r="L29" s="13">
        <f>+IF(ISERROR(AVERAGE(H29:K29)),0,AVERAGE(H29:K29))</f>
        <v>1</v>
      </c>
      <c r="M29" s="14">
        <f>+(L29*40%+G29*60%)*6 + 1</f>
        <v>6.1</v>
      </c>
      <c r="N29" s="13">
        <v>1</v>
      </c>
      <c r="O29" s="19">
        <v>6.1999999999999993</v>
      </c>
      <c r="P29" s="3"/>
      <c r="Q29" s="5">
        <v>0.8</v>
      </c>
      <c r="R29" s="6" t="s">
        <v>59</v>
      </c>
    </row>
    <row r="30" spans="1:18" ht="15" thickBot="1" x14ac:dyDescent="0.4">
      <c r="A30" s="18" t="s">
        <v>30</v>
      </c>
      <c r="B30" s="13" t="s">
        <v>31</v>
      </c>
      <c r="C30" s="13">
        <v>1</v>
      </c>
      <c r="D30" s="13">
        <v>1</v>
      </c>
      <c r="E30" s="13">
        <v>1</v>
      </c>
      <c r="F30" s="13">
        <v>1</v>
      </c>
      <c r="G30" s="13">
        <f>+IF(ISERROR(AVERAGE(C30:F30)),0,AVERAGE(C30:F30))</f>
        <v>1</v>
      </c>
      <c r="H30" s="13">
        <v>0.8</v>
      </c>
      <c r="I30" s="13">
        <v>0.8</v>
      </c>
      <c r="J30" s="13">
        <v>1</v>
      </c>
      <c r="K30" s="13">
        <v>1</v>
      </c>
      <c r="L30" s="13">
        <f>+IF(ISERROR(AVERAGE(H30:K30)),0,AVERAGE(H30:K30))</f>
        <v>0.9</v>
      </c>
      <c r="M30" s="14">
        <f>+(L30*40%+G30*60%)*6 + 1</f>
        <v>6.76</v>
      </c>
      <c r="N30" s="13"/>
      <c r="O30" s="19">
        <v>5.9799999999999995</v>
      </c>
      <c r="P30" s="3"/>
      <c r="Q30" s="7">
        <v>1</v>
      </c>
      <c r="R30" s="8" t="s">
        <v>58</v>
      </c>
    </row>
    <row r="31" spans="1:18" x14ac:dyDescent="0.35">
      <c r="A31" s="18" t="s">
        <v>28</v>
      </c>
      <c r="B31" s="13" t="s">
        <v>9</v>
      </c>
      <c r="C31" s="13">
        <v>1</v>
      </c>
      <c r="D31" s="13">
        <v>1</v>
      </c>
      <c r="E31" s="13">
        <v>0.6</v>
      </c>
      <c r="F31" s="13">
        <v>1</v>
      </c>
      <c r="G31" s="13">
        <f>+IF(ISERROR(AVERAGE(C31:F31)),0,AVERAGE(C31:F31))</f>
        <v>0.9</v>
      </c>
      <c r="H31" s="13">
        <v>1</v>
      </c>
      <c r="I31" s="13">
        <v>1</v>
      </c>
      <c r="J31" s="13">
        <v>1</v>
      </c>
      <c r="K31" s="13">
        <v>1</v>
      </c>
      <c r="L31" s="13">
        <f>+IF(ISERROR(AVERAGE(H31:K31)),0,AVERAGE(H31:K31))</f>
        <v>1</v>
      </c>
      <c r="M31" s="14">
        <f>+(L31*40%+G31*60%)*6 + 1</f>
        <v>6.6400000000000006</v>
      </c>
      <c r="N31" s="13">
        <v>1</v>
      </c>
      <c r="O31" s="19">
        <v>6.56</v>
      </c>
      <c r="P31" s="3"/>
    </row>
    <row r="32" spans="1:18" x14ac:dyDescent="0.35">
      <c r="A32" s="18" t="s">
        <v>4</v>
      </c>
      <c r="B32" s="13" t="s">
        <v>5</v>
      </c>
      <c r="C32" s="13">
        <v>1</v>
      </c>
      <c r="D32" s="13">
        <v>1</v>
      </c>
      <c r="E32" s="13">
        <v>0.8</v>
      </c>
      <c r="F32" s="13">
        <v>1</v>
      </c>
      <c r="G32" s="13">
        <f>+IF(ISERROR(AVERAGE(C32:F32)),0,AVERAGE(C32:F32))</f>
        <v>0.95</v>
      </c>
      <c r="H32" s="13">
        <v>1</v>
      </c>
      <c r="I32" s="13">
        <v>1</v>
      </c>
      <c r="J32" s="13">
        <v>1</v>
      </c>
      <c r="K32" s="13">
        <v>1</v>
      </c>
      <c r="L32" s="13">
        <f>+IF(ISERROR(AVERAGE(H32:K32)),0,AVERAGE(H32:K32))</f>
        <v>1</v>
      </c>
      <c r="M32" s="14">
        <f>+(L32*40%+G32*60%)*6 + 1</f>
        <v>6.82</v>
      </c>
      <c r="N32" s="13"/>
      <c r="O32" s="19">
        <v>6.1</v>
      </c>
      <c r="P32" s="3"/>
    </row>
    <row r="33" spans="1:16" x14ac:dyDescent="0.35">
      <c r="A33" s="18" t="s">
        <v>34</v>
      </c>
      <c r="B33" s="13" t="s">
        <v>9</v>
      </c>
      <c r="C33" s="13">
        <v>0.8</v>
      </c>
      <c r="D33" s="13">
        <v>0.2</v>
      </c>
      <c r="E33" s="13">
        <v>0.6</v>
      </c>
      <c r="F33" s="13">
        <v>1</v>
      </c>
      <c r="G33" s="13">
        <f>+IF(ISERROR(AVERAGE(C33:F33)),0,AVERAGE(C33:F33))</f>
        <v>0.65</v>
      </c>
      <c r="H33" s="13">
        <v>1</v>
      </c>
      <c r="I33" s="13">
        <v>1</v>
      </c>
      <c r="J33" s="13">
        <v>0</v>
      </c>
      <c r="K33" s="13">
        <v>1</v>
      </c>
      <c r="L33" s="13">
        <f>+IF(ISERROR(AVERAGE(H33:K33)),0,AVERAGE(H33:K33))</f>
        <v>0.75</v>
      </c>
      <c r="M33" s="14">
        <f>+(L33*40%+G33*60%)*6 + 1</f>
        <v>5.1400000000000006</v>
      </c>
      <c r="N33" s="13"/>
      <c r="O33" s="19">
        <v>6.82</v>
      </c>
      <c r="P33" s="3"/>
    </row>
    <row r="34" spans="1:16" ht="15" thickBot="1" x14ac:dyDescent="0.4">
      <c r="A34" s="20" t="s">
        <v>32</v>
      </c>
      <c r="B34" s="21" t="s">
        <v>11</v>
      </c>
      <c r="C34" s="21">
        <v>1</v>
      </c>
      <c r="D34" s="21">
        <v>1</v>
      </c>
      <c r="E34" s="21">
        <v>0.4</v>
      </c>
      <c r="F34" s="21">
        <v>1</v>
      </c>
      <c r="G34" s="21">
        <f>+IF(ISERROR(AVERAGE(C34:F34)),0,AVERAGE(C34:F34))</f>
        <v>0.85</v>
      </c>
      <c r="H34" s="21">
        <v>1</v>
      </c>
      <c r="I34" s="21">
        <v>1</v>
      </c>
      <c r="J34" s="21">
        <v>1</v>
      </c>
      <c r="K34" s="21">
        <v>1</v>
      </c>
      <c r="L34" s="21">
        <f>+IF(ISERROR(AVERAGE(H34:K34)),0,AVERAGE(H34:K34))</f>
        <v>1</v>
      </c>
      <c r="M34" s="22">
        <f>+(L34*40%+G34*60%)*6 + 1</f>
        <v>6.46</v>
      </c>
      <c r="N34" s="21"/>
      <c r="O34" s="23">
        <v>5.8599999999999994</v>
      </c>
      <c r="P34" s="3"/>
    </row>
  </sheetData>
  <autoFilter ref="A3:M3" xr:uid="{00000000-0001-0000-0000-000000000000}">
    <sortState xmlns:xlrd2="http://schemas.microsoft.com/office/spreadsheetml/2017/richdata2" ref="A4:M34">
      <sortCondition ref="A3"/>
    </sortState>
  </autoFilter>
  <mergeCells count="3">
    <mergeCell ref="C2:F2"/>
    <mergeCell ref="H2:K2"/>
    <mergeCell ref="C1:M1"/>
  </mergeCells>
  <conditionalFormatting sqref="Q25:R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610A-5CD0-4CB1-9961-572B782C12BD}">
  <dimension ref="A1:C8"/>
  <sheetViews>
    <sheetView workbookViewId="0">
      <selection activeCell="C8" sqref="B1:C8"/>
    </sheetView>
  </sheetViews>
  <sheetFormatPr baseColWidth="10" defaultRowHeight="14.5" x14ac:dyDescent="0.35"/>
  <cols>
    <col min="1" max="1" width="10.08984375" customWidth="1"/>
    <col min="3" max="3" width="101.1796875" bestFit="1" customWidth="1"/>
  </cols>
  <sheetData>
    <row r="1" spans="1:3" ht="15" thickBot="1" x14ac:dyDescent="0.4">
      <c r="B1" s="9" t="s">
        <v>55</v>
      </c>
      <c r="C1" s="4"/>
    </row>
    <row r="2" spans="1:3" ht="15" thickBot="1" x14ac:dyDescent="0.4">
      <c r="B2" s="10" t="s">
        <v>56</v>
      </c>
      <c r="C2" s="11" t="s">
        <v>57</v>
      </c>
    </row>
    <row r="3" spans="1:3" ht="15" thickTop="1" x14ac:dyDescent="0.35">
      <c r="A3" s="4"/>
      <c r="B3" s="5">
        <v>0</v>
      </c>
      <c r="C3" s="6" t="s">
        <v>63</v>
      </c>
    </row>
    <row r="4" spans="1:3" x14ac:dyDescent="0.35">
      <c r="A4" s="4"/>
      <c r="B4" s="5">
        <v>0.2</v>
      </c>
      <c r="C4" s="6" t="s">
        <v>62</v>
      </c>
    </row>
    <row r="5" spans="1:3" x14ac:dyDescent="0.35">
      <c r="A5" s="4"/>
      <c r="B5" s="5">
        <v>0.4</v>
      </c>
      <c r="C5" s="6" t="s">
        <v>60</v>
      </c>
    </row>
    <row r="6" spans="1:3" x14ac:dyDescent="0.35">
      <c r="A6" s="4"/>
      <c r="B6" s="5">
        <v>0.6</v>
      </c>
      <c r="C6" s="6" t="s">
        <v>61</v>
      </c>
    </row>
    <row r="7" spans="1:3" x14ac:dyDescent="0.35">
      <c r="A7" s="4"/>
      <c r="B7" s="5">
        <v>0.8</v>
      </c>
      <c r="C7" s="6" t="s">
        <v>59</v>
      </c>
    </row>
    <row r="8" spans="1:3" ht="15" thickBot="1" x14ac:dyDescent="0.4">
      <c r="A8" s="4"/>
      <c r="B8" s="7">
        <v>1</v>
      </c>
      <c r="C8" s="8" t="s">
        <v>58</v>
      </c>
    </row>
  </sheetData>
  <conditionalFormatting sqref="B3:C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Lucas Salazar Garay</cp:lastModifiedBy>
  <dcterms:created xsi:type="dcterms:W3CDTF">2015-06-05T18:19:34Z</dcterms:created>
  <dcterms:modified xsi:type="dcterms:W3CDTF">2025-06-02T04:04:29Z</dcterms:modified>
</cp:coreProperties>
</file>