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11 Pricing\"/>
    </mc:Choice>
  </mc:AlternateContent>
  <xr:revisionPtr revIDLastSave="0" documentId="8_{BF1D121A-9B6F-4B24-A8C0-C738896B695D}" xr6:coauthVersionLast="47" xr6:coauthVersionMax="47" xr10:uidLastSave="{00000000-0000-0000-0000-000000000000}"/>
  <bookViews>
    <workbookView xWindow="28680" yWindow="-120" windowWidth="29040" windowHeight="15720" xr2:uid="{CAA2183D-FED0-4526-8DFA-52C40E9D129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18" i="1"/>
  <c r="D14" i="1"/>
  <c r="D15" i="1" s="1"/>
  <c r="D16" i="1" s="1"/>
  <c r="D21" i="1" s="1"/>
  <c r="D12" i="1"/>
  <c r="D19" i="1" l="1"/>
  <c r="D22" i="1" s="1"/>
  <c r="D25" i="1" s="1"/>
  <c r="D27" i="1" s="1"/>
</calcChain>
</file>

<file path=xl/sharedStrings.xml><?xml version="1.0" encoding="utf-8"?>
<sst xmlns="http://schemas.openxmlformats.org/spreadsheetml/2006/main" count="35" uniqueCount="30">
  <si>
    <t>Fwd</t>
  </si>
  <si>
    <t>UF</t>
  </si>
  <si>
    <t>Spot</t>
  </si>
  <si>
    <t>Tasa CLP</t>
  </si>
  <si>
    <t>Tasa UF</t>
  </si>
  <si>
    <t>1 año</t>
  </si>
  <si>
    <t>Deposito</t>
  </si>
  <si>
    <t>Forward</t>
  </si>
  <si>
    <t>Fwd Teorico</t>
  </si>
  <si>
    <t>Deuda UF</t>
  </si>
  <si>
    <t>recibo</t>
  </si>
  <si>
    <t>1 UF</t>
  </si>
  <si>
    <t>debo pagar en 1 año</t>
  </si>
  <si>
    <t>Convierto a CLP</t>
  </si>
  <si>
    <t>-UF1</t>
  </si>
  <si>
    <t>Ahorro en CLP</t>
  </si>
  <si>
    <t>debo recibir en 1 año</t>
  </si>
  <si>
    <t>Compro Fwd</t>
  </si>
  <si>
    <t>por UF</t>
  </si>
  <si>
    <t>debo pagar credito UF + 1,88</t>
  </si>
  <si>
    <t>recibo clp</t>
  </si>
  <si>
    <t>compro uf fwd</t>
  </si>
  <si>
    <t>pago crédito</t>
  </si>
  <si>
    <t>total</t>
  </si>
  <si>
    <t>resultado</t>
  </si>
  <si>
    <t>inicio</t>
  </si>
  <si>
    <t>Periodo</t>
  </si>
  <si>
    <t>Tipo</t>
  </si>
  <si>
    <t>Valor</t>
  </si>
  <si>
    <t>31 de Marzo de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</si>
</sst>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 &quot;$&quot;* #,##0_ ;_ &quot;$&quot;* \-#,##0_ ;_ &quot;$&quot;* &quot;-&quot;_ ;_ @_ "/>
    <numFmt numFmtId="169" formatCode="_ &quot;$&quot;* #,##0.00_ ;_ &quot;$&quot;* \-#,##0.00_ ;_ &quot;$&quot;* &quot;-&quot;_ ;_ @_ "/>
    <numFmt numFmtId="171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3" fontId="0" fillId="0" borderId="0" xfId="0" applyNumberFormat="1"/>
    <xf numFmtId="15" fontId="0" fillId="0" borderId="0" xfId="0" applyNumberFormat="1"/>
    <xf numFmtId="10" fontId="0" fillId="0" borderId="0" xfId="0" applyNumberFormat="1"/>
    <xf numFmtId="169" fontId="0" fillId="0" borderId="0" xfId="1" applyNumberFormat="1" applyFont="1"/>
    <xf numFmtId="171" fontId="0" fillId="0" borderId="0" xfId="2" applyNumberFormat="1" applyFont="1"/>
    <xf numFmtId="0" fontId="0" fillId="2" borderId="1" xfId="0" applyFill="1" applyBorder="1"/>
    <xf numFmtId="0" fontId="0" fillId="2" borderId="2" xfId="0" applyFill="1" applyBorder="1"/>
    <xf numFmtId="169" fontId="0" fillId="2" borderId="2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2" xfId="0" quotePrefix="1" applyFill="1" applyBorder="1"/>
    <xf numFmtId="169" fontId="0" fillId="2" borderId="5" xfId="0" applyNumberFormat="1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169" fontId="0" fillId="2" borderId="0" xfId="1" applyNumberFormat="1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0" xfId="0" applyFill="1" applyBorder="1"/>
    <xf numFmtId="169" fontId="0" fillId="3" borderId="0" xfId="0" applyNumberFormat="1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0" xfId="0" applyFill="1" applyBorder="1"/>
    <xf numFmtId="0" fontId="0" fillId="4" borderId="8" xfId="0" applyFill="1" applyBorder="1"/>
    <xf numFmtId="0" fontId="0" fillId="4" borderId="4" xfId="0" applyFill="1" applyBorder="1"/>
    <xf numFmtId="0" fontId="0" fillId="4" borderId="5" xfId="0" applyFill="1" applyBorder="1"/>
    <xf numFmtId="171" fontId="0" fillId="4" borderId="5" xfId="2" applyNumberFormat="1" applyFont="1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</cellXfs>
  <cellStyles count="3">
    <cellStyle name="Moneda [0]" xfId="1" builtinId="7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D841FF-FD7B-4BC5-B9EA-FF36118A7EEE}" name="Tabla1" displayName="Tabla1" ref="B2:E6" totalsRowShown="0">
  <autoFilter ref="B2:E6" xr:uid="{99D841FF-FD7B-4BC5-B9EA-FF36118A7EEE}"/>
  <tableColumns count="4">
    <tableColumn id="1" xr3:uid="{623C6A41-CBBE-4DEB-A1B0-08FE834AB579}" name="Periodo"/>
    <tableColumn id="2" xr3:uid="{9BDC9B8A-301C-43D4-B8BF-9DD22A2C1F2B}" name="UF"/>
    <tableColumn id="3" xr3:uid="{CF195CA2-26CE-465D-9A83-35245CE2A412}" name="Valor"/>
    <tableColumn id="4" xr3:uid="{61A71D0C-B657-4648-8036-9817DC5B8995}" name="Tipo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8682-BBE2-4395-8D71-1DCA4654C792}">
  <dimension ref="B1:I27"/>
  <sheetViews>
    <sheetView tabSelected="1" workbookViewId="0">
      <selection activeCell="G22" sqref="G22"/>
    </sheetView>
  </sheetViews>
  <sheetFormatPr baseColWidth="10" defaultRowHeight="14.5" x14ac:dyDescent="0.35"/>
  <cols>
    <col min="3" max="3" width="13.7265625" bestFit="1" customWidth="1"/>
    <col min="4" max="4" width="11.81640625" bestFit="1" customWidth="1"/>
    <col min="5" max="5" width="24.81640625" bestFit="1" customWidth="1"/>
    <col min="6" max="6" width="11.6328125" bestFit="1" customWidth="1"/>
    <col min="7" max="7" width="24.81640625" bestFit="1" customWidth="1"/>
  </cols>
  <sheetData>
    <row r="1" spans="2:9" x14ac:dyDescent="0.35">
      <c r="D1" s="1"/>
    </row>
    <row r="2" spans="2:9" x14ac:dyDescent="0.35">
      <c r="B2" t="s">
        <v>26</v>
      </c>
      <c r="C2" t="s">
        <v>1</v>
      </c>
      <c r="D2" s="3" t="s">
        <v>28</v>
      </c>
      <c r="E2" t="s">
        <v>27</v>
      </c>
      <c r="G2" t="s">
        <v>29</v>
      </c>
    </row>
    <row r="3" spans="2:9" x14ac:dyDescent="0.35">
      <c r="B3" t="s">
        <v>25</v>
      </c>
      <c r="C3" t="s">
        <v>2</v>
      </c>
      <c r="D3" s="5">
        <v>38894.11</v>
      </c>
      <c r="E3" t="s">
        <v>2</v>
      </c>
      <c r="I3" s="2"/>
    </row>
    <row r="4" spans="2:9" x14ac:dyDescent="0.35">
      <c r="B4" t="s">
        <v>5</v>
      </c>
      <c r="C4" t="s">
        <v>0</v>
      </c>
      <c r="D4" s="5">
        <v>40186</v>
      </c>
      <c r="E4" t="s">
        <v>7</v>
      </c>
    </row>
    <row r="5" spans="2:9" x14ac:dyDescent="0.35">
      <c r="B5" t="s">
        <v>5</v>
      </c>
      <c r="C5" t="s">
        <v>3</v>
      </c>
      <c r="D5" s="4">
        <v>5.3199999999999997E-2</v>
      </c>
      <c r="E5" t="s">
        <v>6</v>
      </c>
      <c r="I5" s="6"/>
    </row>
    <row r="6" spans="2:9" x14ac:dyDescent="0.35">
      <c r="B6" t="s">
        <v>5</v>
      </c>
      <c r="C6" t="s">
        <v>4</v>
      </c>
      <c r="D6" s="4">
        <v>1.8800000000000001E-2</v>
      </c>
      <c r="E6" t="s">
        <v>6</v>
      </c>
    </row>
    <row r="8" spans="2:9" x14ac:dyDescent="0.35">
      <c r="C8" t="s">
        <v>8</v>
      </c>
      <c r="D8" s="5">
        <f>+D3*(1+D5)</f>
        <v>40963.276652</v>
      </c>
    </row>
    <row r="10" spans="2:9" ht="15" thickBot="1" x14ac:dyDescent="0.4"/>
    <row r="11" spans="2:9" x14ac:dyDescent="0.35">
      <c r="B11" s="7">
        <v>1</v>
      </c>
      <c r="C11" s="8" t="s">
        <v>9</v>
      </c>
      <c r="D11" s="9" t="s">
        <v>11</v>
      </c>
      <c r="E11" s="10" t="s">
        <v>10</v>
      </c>
    </row>
    <row r="12" spans="2:9" ht="15" thickBot="1" x14ac:dyDescent="0.4">
      <c r="B12" s="11"/>
      <c r="C12" s="12"/>
      <c r="D12" s="12">
        <f>1*(1+D6)</f>
        <v>1.0187999999999999</v>
      </c>
      <c r="E12" s="13" t="s">
        <v>12</v>
      </c>
    </row>
    <row r="13" spans="2:9" x14ac:dyDescent="0.35">
      <c r="B13" s="7">
        <v>2</v>
      </c>
      <c r="C13" s="8" t="s">
        <v>13</v>
      </c>
      <c r="D13" s="14" t="s">
        <v>14</v>
      </c>
      <c r="E13" s="10"/>
    </row>
    <row r="14" spans="2:9" ht="15" thickBot="1" x14ac:dyDescent="0.4">
      <c r="B14" s="11"/>
      <c r="C14" s="12"/>
      <c r="D14" s="15">
        <f>+D3</f>
        <v>38894.11</v>
      </c>
      <c r="E14" s="13"/>
    </row>
    <row r="15" spans="2:9" x14ac:dyDescent="0.35">
      <c r="B15" s="7">
        <v>3</v>
      </c>
      <c r="C15" s="8" t="s">
        <v>15</v>
      </c>
      <c r="D15" s="9">
        <f>+D14</f>
        <v>38894.11</v>
      </c>
      <c r="E15" s="10"/>
    </row>
    <row r="16" spans="2:9" x14ac:dyDescent="0.35">
      <c r="B16" s="16"/>
      <c r="C16" s="17"/>
      <c r="D16" s="17">
        <f>+D15*(1+D5)</f>
        <v>40963.276652</v>
      </c>
      <c r="E16" s="18" t="s">
        <v>16</v>
      </c>
    </row>
    <row r="17" spans="2:5" ht="15" thickBot="1" x14ac:dyDescent="0.4">
      <c r="B17" s="11"/>
      <c r="C17" s="12"/>
      <c r="D17" s="12"/>
      <c r="E17" s="13"/>
    </row>
    <row r="18" spans="2:5" x14ac:dyDescent="0.35">
      <c r="B18" s="7">
        <v>4</v>
      </c>
      <c r="C18" s="8" t="s">
        <v>17</v>
      </c>
      <c r="D18" s="9">
        <f>+D4</f>
        <v>40186</v>
      </c>
      <c r="E18" s="10" t="s">
        <v>18</v>
      </c>
    </row>
    <row r="19" spans="2:5" x14ac:dyDescent="0.35">
      <c r="B19" s="16"/>
      <c r="C19" s="17"/>
      <c r="D19" s="19">
        <f>+D18*D12</f>
        <v>40941.496799999994</v>
      </c>
      <c r="E19" s="18" t="s">
        <v>19</v>
      </c>
    </row>
    <row r="20" spans="2:5" ht="15" thickBot="1" x14ac:dyDescent="0.4">
      <c r="B20" s="11"/>
      <c r="C20" s="12"/>
      <c r="D20" s="12"/>
      <c r="E20" s="13"/>
    </row>
    <row r="21" spans="2:5" x14ac:dyDescent="0.35">
      <c r="B21" s="20">
        <v>5</v>
      </c>
      <c r="C21" s="21" t="s">
        <v>20</v>
      </c>
      <c r="D21" s="21">
        <f>+D16</f>
        <v>40963.276652</v>
      </c>
      <c r="E21" s="22"/>
    </row>
    <row r="22" spans="2:5" x14ac:dyDescent="0.35">
      <c r="B22" s="23"/>
      <c r="C22" s="24" t="s">
        <v>21</v>
      </c>
      <c r="D22" s="25">
        <f>+-D19</f>
        <v>-40941.496799999994</v>
      </c>
      <c r="E22" s="26"/>
    </row>
    <row r="23" spans="2:5" x14ac:dyDescent="0.35">
      <c r="B23" s="23"/>
      <c r="C23" s="24" t="s">
        <v>22</v>
      </c>
      <c r="D23" s="24">
        <v>0</v>
      </c>
      <c r="E23" s="26"/>
    </row>
    <row r="24" spans="2:5" ht="15" thickBot="1" x14ac:dyDescent="0.4">
      <c r="B24" s="23"/>
      <c r="C24" s="24"/>
      <c r="D24" s="24"/>
      <c r="E24" s="26"/>
    </row>
    <row r="25" spans="2:5" x14ac:dyDescent="0.35">
      <c r="B25" s="34"/>
      <c r="C25" s="35" t="s">
        <v>23</v>
      </c>
      <c r="D25" s="35">
        <f>+SUM(D21:D22)</f>
        <v>21.77985200000694</v>
      </c>
      <c r="E25" s="36" t="s">
        <v>18</v>
      </c>
    </row>
    <row r="26" spans="2:5" x14ac:dyDescent="0.35">
      <c r="B26" s="27"/>
      <c r="C26" s="28"/>
      <c r="D26" s="28"/>
      <c r="E26" s="29"/>
    </row>
    <row r="27" spans="2:5" ht="15" thickBot="1" x14ac:dyDescent="0.4">
      <c r="B27" s="30"/>
      <c r="C27" s="31" t="s">
        <v>24</v>
      </c>
      <c r="D27" s="32">
        <f>+D25/D8</f>
        <v>5.3169213451931111E-4</v>
      </c>
      <c r="E27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Salazar Garay</dc:creator>
  <cp:lastModifiedBy>Lucas Salazar Garay</cp:lastModifiedBy>
  <dcterms:created xsi:type="dcterms:W3CDTF">2025-05-07T03:51:35Z</dcterms:created>
  <dcterms:modified xsi:type="dcterms:W3CDTF">2025-05-07T04:58:01Z</dcterms:modified>
</cp:coreProperties>
</file>