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ESARROLLO_DE_ SOFTWARE\PI\BD2\CASO INTEGRADOR\"/>
    </mc:Choice>
  </mc:AlternateContent>
  <xr:revisionPtr revIDLastSave="0" documentId="13_ncr:1_{A09554F2-1CBA-482E-9A32-96AEAA2CD3B8}" xr6:coauthVersionLast="47" xr6:coauthVersionMax="47" xr10:uidLastSave="{00000000-0000-0000-0000-000000000000}"/>
  <bookViews>
    <workbookView xWindow="2520" yWindow="630" windowWidth="15375" windowHeight="10125" firstSheet="3" activeTab="3" xr2:uid="{8A0829AA-C69C-4BD1-9955-14EDA3CE1F3B}"/>
  </bookViews>
  <sheets>
    <sheet name="EMPLEADOS" sheetId="1" r:id="rId1"/>
    <sheet name="CLIENTES" sheetId="2" r:id="rId2"/>
    <sheet name="ACUERDO DE PAGO" sheetId="3" r:id="rId3"/>
    <sheet name="Hoja1" sheetId="9" r:id="rId4"/>
    <sheet name="PROVEEDORES" sheetId="4" r:id="rId5"/>
    <sheet name="CONTRATISTA" sheetId="5" r:id="rId6"/>
    <sheet name="PROYECTOS" sheetId="6" r:id="rId7"/>
    <sheet name="VENTAS" sheetId="7" r:id="rId8"/>
    <sheet name="BONIFICACIONES" sheetId="8" r:id="rId9"/>
  </sheets>
  <definedNames>
    <definedName name="_xlnm._FilterDatabase" localSheetId="0" hidden="1">EMPLEADOS!$A$1:$M$22</definedName>
    <definedName name="_xlnm._FilterDatabase" localSheetId="7" hidden="1">VENTAS!$A$1:$L$21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9" l="1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24" i="9"/>
  <c r="K3" i="5"/>
  <c r="K4" i="5"/>
  <c r="K5" i="5"/>
  <c r="K6" i="5"/>
  <c r="K7" i="5"/>
  <c r="K8" i="5"/>
  <c r="K2" i="5"/>
  <c r="K3" i="4"/>
  <c r="K4" i="4"/>
  <c r="K5" i="4"/>
  <c r="K6" i="4"/>
  <c r="K7" i="4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" i="7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K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M2" i="1"/>
  <c r="K2" i="2"/>
</calcChain>
</file>

<file path=xl/sharedStrings.xml><?xml version="1.0" encoding="utf-8"?>
<sst xmlns="http://schemas.openxmlformats.org/spreadsheetml/2006/main" count="1395" uniqueCount="263">
  <si>
    <t>DOCUMENTO</t>
  </si>
  <si>
    <t>NOMBRE</t>
  </si>
  <si>
    <t>CARGO</t>
  </si>
  <si>
    <t>TELEFONO</t>
  </si>
  <si>
    <t>SALARIO</t>
  </si>
  <si>
    <t>NUM ACUERDO</t>
  </si>
  <si>
    <t>DOCUMENTO CLIENTE</t>
  </si>
  <si>
    <t>VALOR DEUDA</t>
  </si>
  <si>
    <t>FECHA COMPRA</t>
  </si>
  <si>
    <t>FECHA PAGO</t>
  </si>
  <si>
    <t>ID PROVEEDOR</t>
  </si>
  <si>
    <t>TIPO INSUMO</t>
  </si>
  <si>
    <t>ID CONTRATISTA</t>
  </si>
  <si>
    <t>NOMBRE CONTRATISTA</t>
  </si>
  <si>
    <t>AREA TRABAJO</t>
  </si>
  <si>
    <t>IDPROYECTO</t>
  </si>
  <si>
    <t>IDCONTRATISTA</t>
  </si>
  <si>
    <t>IDPROVEEDOR</t>
  </si>
  <si>
    <t>NOMBRE PROYECTO</t>
  </si>
  <si>
    <t>TIPO PROYECTO</t>
  </si>
  <si>
    <t>DIRECCION</t>
  </si>
  <si>
    <t>IDCLIENTE</t>
  </si>
  <si>
    <t>IDACUERDO DE PAGO</t>
  </si>
  <si>
    <t>IDEMPLEADO</t>
  </si>
  <si>
    <t>TIPOINMUEBLE</t>
  </si>
  <si>
    <t>,</t>
  </si>
  <si>
    <t>"JUAN DE LA CRUZ"</t>
  </si>
  <si>
    <t>"ALBERTO JIMENEZ"</t>
  </si>
  <si>
    <t>"JUAN CAMILO CARDONA"</t>
  </si>
  <si>
    <t>"CAMILO NORIEGA"</t>
  </si>
  <si>
    <t>"LAURA RAIGOZA"</t>
  </si>
  <si>
    <t>"JUAN DAVID HENAO"</t>
  </si>
  <si>
    <t>"DAVID ALEJANDRO ZULETA"</t>
  </si>
  <si>
    <t>"DANIELA CARMONA"</t>
  </si>
  <si>
    <t>"YESICA NOVOA"</t>
  </si>
  <si>
    <t>"JUANITA VELEZ"</t>
  </si>
  <si>
    <t>"DIANA BENITEZ"</t>
  </si>
  <si>
    <t>"MARIA GRAJALES"</t>
  </si>
  <si>
    <t>"AUXILIAR ADMINISTRATIVO"</t>
  </si>
  <si>
    <t>"CONTADOR"</t>
  </si>
  <si>
    <t>"EJECUTIVO COMERCIAL"</t>
  </si>
  <si>
    <t>"SECRETARIA"</t>
  </si>
  <si>
    <t>"EJECUTIVO DE CUENTA"</t>
  </si>
  <si>
    <t>"GERENTE COMERCIAL"</t>
  </si>
  <si>
    <t>"GERENTE GENERAL"</t>
  </si>
  <si>
    <t>)</t>
  </si>
  <si>
    <t>(</t>
  </si>
  <si>
    <t>;</t>
  </si>
  <si>
    <t>002</t>
  </si>
  <si>
    <t>001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</si>
  <si>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</si>
  <si>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</si>
  <si>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</si>
  <si>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</si>
  <si>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</si>
  <si>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</si>
  <si>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</si>
  <si>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</si>
  <si>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</si>
  <si>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</si>
  <si>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</si>
  <si>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</si>
  <si>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</si>
  <si>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</si>
  <si>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</si>
  <si>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</si>
  <si>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</si>
  <si>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</si>
  <si>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"JUAN DE DIOS PRENS"</t>
  </si>
  <si>
    <t>"EDUARDO CADAVID"</t>
  </si>
  <si>
    <t>"FELIPE GONZALES"</t>
  </si>
  <si>
    <t>"CAMILA GIRALDO"</t>
  </si>
  <si>
    <t>"PAULA JIMENEZ"</t>
  </si>
  <si>
    <t>"ANDREA PUERTA"</t>
  </si>
  <si>
    <t>"JENNIFER TAPUYO"</t>
  </si>
  <si>
    <t>"MAURICIO VARGAS"</t>
  </si>
  <si>
    <t>"EDISON TORO"</t>
  </si>
  <si>
    <t>"EMMA HENAO"</t>
  </si>
  <si>
    <t>"ANA SOFIA SALDARRIAGA"</t>
  </si>
  <si>
    <t>"SANTIAGO HERNANDEZ"</t>
  </si>
  <si>
    <t>"CESAR GARCIA"</t>
  </si>
  <si>
    <t>"LISA RESTREPO"</t>
  </si>
  <si>
    <t>"DELIA CARMONA"</t>
  </si>
  <si>
    <t>"JORGE MIRA"</t>
  </si>
  <si>
    <t>"MARIA ANGELIGA RESTREPO"</t>
  </si>
  <si>
    <t>"SARA QUINTANA"</t>
  </si>
  <si>
    <t>"ANA GONZALEZ"</t>
  </si>
  <si>
    <t>"ALEJANDRO HERNANDEZ"</t>
  </si>
  <si>
    <t>" B&amp;V INGENIERIA"</t>
  </si>
  <si>
    <t>"MAPEI"</t>
  </si>
  <si>
    <t>"EQUIPOS Y CONSTRUCCIONES"</t>
  </si>
  <si>
    <t>"ARGOS"</t>
  </si>
  <si>
    <t>"VALSATEC"</t>
  </si>
  <si>
    <t>"DRYWALL"</t>
  </si>
  <si>
    <t>"ADHESIVOS, SELLADORES Y PRODUCTOS QUIMICOS"</t>
  </si>
  <si>
    <t>"CONCRETO Y CEMENTO"</t>
  </si>
  <si>
    <t>"SISTEMAS HIDRAULICOS"</t>
  </si>
  <si>
    <t>"BRISAS DEL MAR"</t>
  </si>
  <si>
    <t>"CARRERA 45 # 40 -70"</t>
  </si>
  <si>
    <t>"CALLE 80 # 60 H -50"</t>
  </si>
  <si>
    <t>"CALLE 41 # 120 - 80"</t>
  </si>
  <si>
    <t>"DIAGONAL 80 # 20A - 30"</t>
  </si>
  <si>
    <t>"UNIDAD"</t>
  </si>
  <si>
    <t>"TRANSVERSAL 40 # 180 - 40"</t>
  </si>
  <si>
    <t>"CARRERA 3 # 18‑ 45"</t>
  </si>
  <si>
    <t>"CARRERA 7 # 84‑ 72"</t>
  </si>
  <si>
    <t>"CALLE 4 # 5 – 10"</t>
  </si>
  <si>
    <t>"AVENIDA 30 # 20 -100"</t>
  </si>
  <si>
    <t>"CARRERA 105 A # 60 H - 75"</t>
  </si>
  <si>
    <t>"TRANSVERSAL 90 # 10 - 120"</t>
  </si>
  <si>
    <t>"CARRERA 50 # 1 - 5"</t>
  </si>
  <si>
    <t>"AVENIDA 6 # 3 - 60"</t>
  </si>
  <si>
    <t>"CONDOMINIOS"</t>
  </si>
  <si>
    <t>"EDIFICIO"</t>
  </si>
  <si>
    <t>"LOS ALPES"</t>
  </si>
  <si>
    <t>"PARAISO TROPICAL"</t>
  </si>
  <si>
    <t>"ESPERANZA"</t>
  </si>
  <si>
    <t>"LLANO AZUL"</t>
  </si>
  <si>
    <t>"MONTE DEL PARAISO"</t>
  </si>
  <si>
    <t>"EL BOSQUE"</t>
  </si>
  <si>
    <t>"CARVAJAL"</t>
  </si>
  <si>
    <t>"PORTALES DEL RIO"</t>
  </si>
  <si>
    <t>"FURATENA"</t>
  </si>
  <si>
    <t>"COMEDAL"</t>
  </si>
  <si>
    <t>"COLTEJER"</t>
  </si>
  <si>
    <t>"MONACO"</t>
  </si>
  <si>
    <t>"MIRADOR DE SAN AGUSTIN"</t>
  </si>
  <si>
    <t>"ROBLEVERDE"</t>
  </si>
  <si>
    <t>"DOMINICA"</t>
  </si>
  <si>
    <t>"AGUAMARINA"</t>
  </si>
  <si>
    <t>"LA RIVIERA"</t>
  </si>
  <si>
    <t>"BALSOS CAMPESTRES"</t>
  </si>
  <si>
    <t>"LA PILARICA"</t>
  </si>
  <si>
    <t>"DIAGONAL 70 # 30 - 87"</t>
  </si>
  <si>
    <t>"CALLE 105 # 85 AA- 47"</t>
  </si>
  <si>
    <t>"AVENIDA 80 # 123 - 10"</t>
  </si>
  <si>
    <t>"CARRERA 60 # 10 - 120"</t>
  </si>
  <si>
    <t>"CALLE 11 # 55 - 20"</t>
  </si>
  <si>
    <t>"CARRERA 20 # 20 - 50"</t>
  </si>
  <si>
    <t>"DIAGONAL 3 # 100 -80"</t>
  </si>
  <si>
    <t>"PRACTICANTE"</t>
  </si>
  <si>
    <t>"JEFE DE SISTEMAS"</t>
  </si>
  <si>
    <t>"JEFE DE CARTERA"</t>
  </si>
  <si>
    <t>"AUXILIAR DE CARTERA"</t>
  </si>
  <si>
    <t>"JEFA DE RECURSOS HUMANOS"</t>
  </si>
  <si>
    <t>"CASA"</t>
  </si>
  <si>
    <t>"APARTAMENTO"</t>
  </si>
  <si>
    <t>TIPO</t>
  </si>
  <si>
    <t>ID</t>
  </si>
  <si>
    <t>"TORRE GRUAS"</t>
  </si>
  <si>
    <t>"LOGISTICA Y SERVICIOS"</t>
  </si>
  <si>
    <t>"ELECTRICIDAD"</t>
  </si>
  <si>
    <t>"PLOMERIA"</t>
  </si>
  <si>
    <t>"HERRERIA"</t>
  </si>
  <si>
    <t>"CARPINTERIA"</t>
  </si>
  <si>
    <t>"ACABADOS"</t>
  </si>
  <si>
    <t>"TOPOGRAFIA"</t>
  </si>
  <si>
    <t>"ARQUITECTURA Y DISEÑOS"</t>
  </si>
  <si>
    <t>"PLOMEROS LTDA"</t>
  </si>
  <si>
    <t>"VIDRIOS Y VENTANAS S.A"</t>
  </si>
  <si>
    <t>"MUEBLERIA ARTE MODERNO"</t>
  </si>
  <si>
    <t>"ACABADOS S.A.S"</t>
  </si>
  <si>
    <t>"CESTOPO"</t>
  </si>
  <si>
    <t>"ARQ"</t>
  </si>
  <si>
    <t/>
  </si>
  <si>
    <t>FREDDY GONZALEZ'</t>
  </si>
  <si>
    <t>ASESOR COMERCIAL'</t>
  </si>
  <si>
    <t>DAVID RESTREPO'</t>
  </si>
  <si>
    <t>ALEJANDRO GARCIA'</t>
  </si>
  <si>
    <t>EDUARDO ORTIZ'</t>
  </si>
  <si>
    <t>FELIPE TRIANA'</t>
  </si>
  <si>
    <t>DANIEL CLAVIJO'</t>
  </si>
  <si>
    <t>JUAN PABLO RESTREPO'</t>
  </si>
  <si>
    <t>JUAN MANUEL GARCIA'</t>
  </si>
  <si>
    <t>MANUEL ORTIZ'</t>
  </si>
  <si>
    <t>(1012712598,FREDDY GONZALEZ',ASESOR COMERCIAL',307055183,1200000),</t>
  </si>
  <si>
    <t>(1028776678,DAVID RESTREPO',ASESOR COMERCIAL',302396320,1200000),</t>
  </si>
  <si>
    <t>(1028820400,ALEJANDRO GARCIA',ASESOR COMERCIAL',301245655,1200000),</t>
  </si>
  <si>
    <t>(1090381073,EDUARDO ORTIZ',ASESOR COMERCIAL',304169049,1200000),</t>
  </si>
  <si>
    <t>(1025005861,FELIPE TRIANA',ASESOR COMERCIAL',306139594,1200000),</t>
  </si>
  <si>
    <t>(1058520121,DANIEL CLAVIJO',ASESOR COMERCIAL',306393808,1200000),</t>
  </si>
  <si>
    <t>(1032817631,JUAN PABLO RESTREPO',ASESOR COMERCIAL',307048769,1200000),</t>
  </si>
  <si>
    <t>(1077989996,JUAN MANUEL GARCIA',ASESOR COMERCIAL',302326023,1200000),</t>
  </si>
  <si>
    <t>(1091404093,MANUEL ORTIZ',ASESOR COMERCIAL',304572724,1200000),</t>
  </si>
  <si>
    <t>(1062659461,'JUAN DE LA CRUZ','AUXILIAR ADMINISTRATIVO',306176010,1500000),</t>
  </si>
  <si>
    <t>(1077412894,'ALBERTO JIMENEZ','CONTADOR',306235087,1500000),</t>
  </si>
  <si>
    <t>(1008709923,'JUAN CAMILO CARDONA','GERENTE COMERCIAL',303905075,3000000),</t>
  </si>
  <si>
    <t>(1050713523,'CAMILO NORIEGA','EJECUTIVO COMERCIAL',302585546,2300000),</t>
  </si>
  <si>
    <t>(1049549435,'LAURA RAIGOZA','SECRETARIA',303666727,1300000),</t>
  </si>
  <si>
    <t>(1091671843,'JUAN DAVID HENAO','PRACTICANTE',307417693,1200000),</t>
  </si>
  <si>
    <t>(1012008208,'DAVID ALEJANDRO ZULETA','JEFE DE SISTEMAS',309996664,1200000),</t>
  </si>
  <si>
    <t>(1001530870,'DANIELA CARMONA','EJECUTIVO DE CUENTA',309009714,2300000),</t>
  </si>
  <si>
    <t>(1029193966,'YESICA NOVOA','JEFE DE CARTERA',304470804,1200000),</t>
  </si>
  <si>
    <t>(1087165195,'JUANITA VELEZ''GERENTE GENERAL',308275935,3000000),</t>
  </si>
  <si>
    <t>(1040406174,'DIANA BENITEZ''AUXILIAR DE CARTERA',307455594,1200000),</t>
  </si>
  <si>
    <t>(1097589368,'MARIA GRAJALES''JEFA DE RECURSOS HUMANOS',306820701,1200000);</t>
  </si>
  <si>
    <t>(1001305886,'JUAN DE DIOS PRENS',3037686611,001),</t>
  </si>
  <si>
    <t>(1015738509,'EDUARDO CADAVID',3204280771,002),</t>
  </si>
  <si>
    <t>(1010386160,'FELIPE GONZALES',3213533763,003),</t>
  </si>
  <si>
    <t>(1065801791,'CAMILA GIRALDO',3164772543,004),</t>
  </si>
  <si>
    <t>(1000405047,'PAULA JIMENEZ',3206834015,005),</t>
  </si>
  <si>
    <t>(1088563539,'ANDREA PUERTA',3044001330,006),</t>
  </si>
  <si>
    <t>(1003838463,'JENNIFER TAPUYO',3016530978,007),</t>
  </si>
  <si>
    <t>(1070121204,'MAURICIO VARGAS',3299148065,008),</t>
  </si>
  <si>
    <t>(1077977681,'EDISON TORO',3237787244,009),</t>
  </si>
  <si>
    <t>(1010907922,'EMMA HENAO',3026049808,010),</t>
  </si>
  <si>
    <t>(1040193975,'ANA SOFIA SALDARRIAGA',3280383947,011),</t>
  </si>
  <si>
    <t>(1062951534,'SANTIAGO HERNANDEZ',3177223322,012),</t>
  </si>
  <si>
    <t>(1071911788,'CESAR GARCIA',3209298392,013),</t>
  </si>
  <si>
    <t>(1073548884,'LISA RESTREPO',3109330286,014),</t>
  </si>
  <si>
    <t>(1034717051,'DELIA CARMONA',3278487119,015),</t>
  </si>
  <si>
    <t>(1096509973,'JORGE MIRA',3124551647,016),</t>
  </si>
  <si>
    <t>(1014249776,'MARIA ANGELIGA RESTREPO',3030673802,017),</t>
  </si>
  <si>
    <t>(1095388150,'SARA QUINTANA',3299311246,018),</t>
  </si>
  <si>
    <t>(1060935957,'ANA GONZALEZ',3055954780,019),</t>
  </si>
  <si>
    <t>(1099946026,'ALEJANDRO HERNANDEZ',3263183406,020);</t>
  </si>
  <si>
    <t>,7-02-2020,738547225</t>
  </si>
  <si>
    <t>,7/10/2018,128645806</t>
  </si>
  <si>
    <t>,25/08/2018,628390185</t>
  </si>
  <si>
    <t>,23/10/2017,814844728</t>
  </si>
  <si>
    <t>17/04/2019,747722839</t>
  </si>
  <si>
    <t>23/09/2020,503576929</t>
  </si>
  <si>
    <t>10/05/2018,437125097</t>
  </si>
  <si>
    <t>21/10/2018,279771684</t>
  </si>
  <si>
    <t>13/08/2020,773244648</t>
  </si>
  <si>
    <t>21/06/2018,236309198</t>
  </si>
  <si>
    <t>10/11/2019,546604458</t>
  </si>
  <si>
    <t>20/03/2020,894243224</t>
  </si>
  <si>
    <t>6/09/2018,854665123</t>
  </si>
  <si>
    <t>10/03/2021,934229256</t>
  </si>
  <si>
    <t>25/07/2019,329213980</t>
  </si>
  <si>
    <t>21/05/2020,394355376</t>
  </si>
  <si>
    <t>17/02/2018,186814911</t>
  </si>
  <si>
    <t>14/03/2018,598265954</t>
  </si>
  <si>
    <t>13/01/2018,364883906</t>
  </si>
  <si>
    <t>'CASA')</t>
  </si>
  <si>
    <t>'APARTAMENTO')</t>
  </si>
  <si>
    <t>ID CLIENTE</t>
  </si>
  <si>
    <t>ACUERDO PAGO</t>
  </si>
  <si>
    <t>ID EMPLEADO</t>
  </si>
  <si>
    <t>ID PROYECT</t>
  </si>
  <si>
    <t>TIPO INMUEBLE</t>
  </si>
  <si>
    <t>'APARTAMENTO');</t>
  </si>
  <si>
    <t>1001305886,001,1012712598,1951,'CASA'),</t>
  </si>
  <si>
    <t>1015738509,002,1028776678,3063,'APARTAMENTO'),</t>
  </si>
  <si>
    <t>1010386160,003,1028820400,4033,'CASA'),</t>
  </si>
  <si>
    <t>1065801791,004,1090381073,6549,'CASA'),</t>
  </si>
  <si>
    <t>1000405047,005,1025005861,8198,'APARTAMENTO'),</t>
  </si>
  <si>
    <t>1088563539,006,1058520121,6892,'CASA'),</t>
  </si>
  <si>
    <t>1003838463,007,1032817631,5912,'CASA'),</t>
  </si>
  <si>
    <t>1070121204,008,1077989996,6614,'APARTAMENTO'),</t>
  </si>
  <si>
    <t>1077977681,009,1071210393,4147,'CASA'),</t>
  </si>
  <si>
    <t>1010907922,010,1077173137,2189,'CASA'),</t>
  </si>
  <si>
    <t>1040193975,011,1083135881,4132,'APARTAMENTO'),</t>
  </si>
  <si>
    <t>1062951534,012,1089098625,4163,'CASA'),</t>
  </si>
  <si>
    <t>1071911788,013,1095061369,3957,'CASA'),</t>
  </si>
  <si>
    <t>1073548884,014,1101024113,3375,'APARTAMENTO'),</t>
  </si>
  <si>
    <t>1034717051,015,1106986857,4240,'CASA'),</t>
  </si>
  <si>
    <t>1096509973,016,1112949601,1586,'CASA'),</t>
  </si>
  <si>
    <t>1014249776,017,1118912345,4910,'APARTAMENTO'),</t>
  </si>
  <si>
    <t>1095388150,018,1124875089,9975,'CASA'),</t>
  </si>
  <si>
    <t>1060935957,019,1130837833,3715,'CASA'),</t>
  </si>
  <si>
    <t>1099946026,020,1136800577,8804,'APARTAMENTO');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</si>
</sst>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14E2-0DC9-4464-AAA8-F820D773DCBD}">
  <dimension ref="A1:M45"/>
  <sheetViews>
    <sheetView topLeftCell="A31" workbookViewId="0">
      <selection activeCell="F29" sqref="F29"/>
    </sheetView>
  </sheetViews>
  <sheetFormatPr baseColWidth="10" defaultRowHeight="15" x14ac:dyDescent="0.25"/>
  <cols>
    <col min="6" max="6" width="27.28515625" bestFit="1" customWidth="1"/>
  </cols>
  <sheetData>
    <row r="1" spans="1:13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</row>
    <row r="2" spans="1:13" x14ac:dyDescent="0.25">
      <c r="A2" t="s">
        <v>46</v>
      </c>
      <c r="B2">
        <v>1062659461</v>
      </c>
      <c r="C2" t="s">
        <v>25</v>
      </c>
      <c r="D2" t="s">
        <v>26</v>
      </c>
      <c r="E2" t="s">
        <v>25</v>
      </c>
      <c r="F2" t="s">
        <v>38</v>
      </c>
      <c r="G2" t="s">
        <v>25</v>
      </c>
      <c r="H2">
        <v>306176010</v>
      </c>
      <c r="I2" t="s">
        <v>25</v>
      </c>
      <c r="J2">
        <v>1500000</v>
      </c>
      <c r="K2" t="s">
        <v>45</v>
      </c>
      <c r="L2" t="s">
        <v>25</v>
      </c>
      <c r="M2" t="str">
        <f>_xlfn.CONCAT(A2:L2)</f>
        <v>(1062659461,"JUAN DE LA CRUZ","AUXILIAR ADMINISTRATIVO",306176010,1500000),</v>
      </c>
    </row>
    <row r="3" spans="1:13" x14ac:dyDescent="0.25">
      <c r="A3" t="s">
        <v>46</v>
      </c>
      <c r="B3">
        <v>1077412894</v>
      </c>
      <c r="C3" t="s">
        <v>25</v>
      </c>
      <c r="D3" t="s">
        <v>27</v>
      </c>
      <c r="E3" t="s">
        <v>25</v>
      </c>
      <c r="F3" t="s">
        <v>39</v>
      </c>
      <c r="G3" t="s">
        <v>25</v>
      </c>
      <c r="H3">
        <v>306235087</v>
      </c>
      <c r="I3" t="s">
        <v>25</v>
      </c>
      <c r="J3">
        <v>1500000</v>
      </c>
      <c r="K3" t="s">
        <v>45</v>
      </c>
      <c r="L3" t="s">
        <v>25</v>
      </c>
      <c r="M3" t="str">
        <f t="shared" ref="M3:M22" si="0">_xlfn.CONCAT(A3:L3)</f>
        <v>(1077412894,"ALBERTO JIMENEZ","CONTADOR",306235087,1500000),</v>
      </c>
    </row>
    <row r="4" spans="1:13" x14ac:dyDescent="0.25">
      <c r="A4" t="s">
        <v>46</v>
      </c>
      <c r="B4">
        <v>1008709923</v>
      </c>
      <c r="C4" t="s">
        <v>25</v>
      </c>
      <c r="D4" t="s">
        <v>28</v>
      </c>
      <c r="E4" t="s">
        <v>25</v>
      </c>
      <c r="F4" t="s">
        <v>43</v>
      </c>
      <c r="G4" t="s">
        <v>25</v>
      </c>
      <c r="H4">
        <v>303905075</v>
      </c>
      <c r="I4" t="s">
        <v>25</v>
      </c>
      <c r="J4">
        <v>3000000</v>
      </c>
      <c r="K4" t="s">
        <v>45</v>
      </c>
      <c r="L4" t="s">
        <v>25</v>
      </c>
      <c r="M4" t="str">
        <f t="shared" si="0"/>
        <v>(1008709923,"JUAN CAMILO CARDONA","GERENTE COMERCIAL",303905075,3000000),</v>
      </c>
    </row>
    <row r="5" spans="1:13" x14ac:dyDescent="0.25">
      <c r="A5" t="s">
        <v>46</v>
      </c>
      <c r="B5">
        <v>1050713523</v>
      </c>
      <c r="C5" t="s">
        <v>25</v>
      </c>
      <c r="D5" t="s">
        <v>29</v>
      </c>
      <c r="E5" t="s">
        <v>25</v>
      </c>
      <c r="F5" t="s">
        <v>40</v>
      </c>
      <c r="G5" t="s">
        <v>25</v>
      </c>
      <c r="H5">
        <v>302585546</v>
      </c>
      <c r="I5" t="s">
        <v>25</v>
      </c>
      <c r="J5">
        <v>2300000</v>
      </c>
      <c r="K5" t="s">
        <v>45</v>
      </c>
      <c r="L5" t="s">
        <v>25</v>
      </c>
      <c r="M5" t="str">
        <f t="shared" si="0"/>
        <v>(1050713523,"CAMILO NORIEGA","EJECUTIVO COMERCIAL",302585546,2300000),</v>
      </c>
    </row>
    <row r="6" spans="1:13" x14ac:dyDescent="0.25">
      <c r="A6" t="s">
        <v>46</v>
      </c>
      <c r="B6">
        <v>1012712598</v>
      </c>
      <c r="C6" t="s">
        <v>25</v>
      </c>
      <c r="D6" s="3" t="s">
        <v>165</v>
      </c>
      <c r="E6" t="s">
        <v>25</v>
      </c>
      <c r="F6" s="3" t="s">
        <v>166</v>
      </c>
      <c r="G6" t="s">
        <v>25</v>
      </c>
      <c r="H6">
        <v>307055183</v>
      </c>
      <c r="I6" t="s">
        <v>25</v>
      </c>
      <c r="J6">
        <v>1200000</v>
      </c>
      <c r="K6" t="s">
        <v>45</v>
      </c>
      <c r="L6" t="s">
        <v>25</v>
      </c>
      <c r="M6" t="str">
        <f t="shared" si="0"/>
        <v>(1012712598,FREDDY GONZALEZ',ASESOR COMERCIAL',307055183,1200000),</v>
      </c>
    </row>
    <row r="7" spans="1:13" x14ac:dyDescent="0.25">
      <c r="A7" t="s">
        <v>46</v>
      </c>
      <c r="B7">
        <v>1049549435</v>
      </c>
      <c r="C7" t="s">
        <v>25</v>
      </c>
      <c r="D7" t="s">
        <v>30</v>
      </c>
      <c r="E7" t="s">
        <v>25</v>
      </c>
      <c r="F7" t="s">
        <v>41</v>
      </c>
      <c r="G7" t="s">
        <v>25</v>
      </c>
      <c r="H7">
        <v>303666727</v>
      </c>
      <c r="I7" t="s">
        <v>25</v>
      </c>
      <c r="J7">
        <v>1300000</v>
      </c>
      <c r="K7" t="s">
        <v>45</v>
      </c>
      <c r="L7" t="s">
        <v>25</v>
      </c>
      <c r="M7" t="str">
        <f t="shared" si="0"/>
        <v>(1049549435,"LAURA RAIGOZA","SECRETARIA",303666727,1300000),</v>
      </c>
    </row>
    <row r="8" spans="1:13" x14ac:dyDescent="0.25">
      <c r="A8" t="s">
        <v>46</v>
      </c>
      <c r="B8">
        <v>1091671843</v>
      </c>
      <c r="C8" t="s">
        <v>25</v>
      </c>
      <c r="D8" t="s">
        <v>31</v>
      </c>
      <c r="E8" t="s">
        <v>25</v>
      </c>
      <c r="F8" t="s">
        <v>140</v>
      </c>
      <c r="G8" t="s">
        <v>25</v>
      </c>
      <c r="H8">
        <v>307417693</v>
      </c>
      <c r="I8" t="s">
        <v>25</v>
      </c>
      <c r="J8">
        <v>1200000</v>
      </c>
      <c r="K8" t="s">
        <v>45</v>
      </c>
      <c r="L8" t="s">
        <v>25</v>
      </c>
      <c r="M8" t="str">
        <f t="shared" si="0"/>
        <v>(1091671843,"JUAN DAVID HENAO","PRACTICANTE",307417693,1200000),</v>
      </c>
    </row>
    <row r="9" spans="1:13" x14ac:dyDescent="0.25">
      <c r="A9" t="s">
        <v>46</v>
      </c>
      <c r="B9">
        <v>1012008208</v>
      </c>
      <c r="C9" t="s">
        <v>25</v>
      </c>
      <c r="D9" t="s">
        <v>32</v>
      </c>
      <c r="E9" t="s">
        <v>25</v>
      </c>
      <c r="F9" t="s">
        <v>141</v>
      </c>
      <c r="G9" t="s">
        <v>25</v>
      </c>
      <c r="H9">
        <v>309996664</v>
      </c>
      <c r="I9" t="s">
        <v>25</v>
      </c>
      <c r="J9">
        <v>1200000</v>
      </c>
      <c r="K9" t="s">
        <v>45</v>
      </c>
      <c r="L9" t="s">
        <v>25</v>
      </c>
      <c r="M9" t="str">
        <f t="shared" si="0"/>
        <v>(1012008208,"DAVID ALEJANDRO ZULETA","JEFE DE SISTEMAS",309996664,1200000),</v>
      </c>
    </row>
    <row r="10" spans="1:13" x14ac:dyDescent="0.25">
      <c r="A10" t="s">
        <v>46</v>
      </c>
      <c r="B10">
        <v>1028776678</v>
      </c>
      <c r="C10" t="s">
        <v>25</v>
      </c>
      <c r="D10" s="3" t="s">
        <v>167</v>
      </c>
      <c r="E10" t="s">
        <v>25</v>
      </c>
      <c r="F10" s="3" t="s">
        <v>166</v>
      </c>
      <c r="G10" t="s">
        <v>25</v>
      </c>
      <c r="H10">
        <v>302396320</v>
      </c>
      <c r="I10" t="s">
        <v>25</v>
      </c>
      <c r="J10">
        <v>1200000</v>
      </c>
      <c r="K10" t="s">
        <v>45</v>
      </c>
      <c r="L10" t="s">
        <v>25</v>
      </c>
      <c r="M10" t="str">
        <f t="shared" si="0"/>
        <v>(1028776678,DAVID RESTREPO',ASESOR COMERCIAL',302396320,1200000),</v>
      </c>
    </row>
    <row r="11" spans="1:13" x14ac:dyDescent="0.25">
      <c r="A11" t="s">
        <v>46</v>
      </c>
      <c r="B11">
        <v>1028820400</v>
      </c>
      <c r="C11" t="s">
        <v>25</v>
      </c>
      <c r="D11" s="3" t="s">
        <v>168</v>
      </c>
      <c r="E11" t="s">
        <v>25</v>
      </c>
      <c r="F11" s="3" t="s">
        <v>166</v>
      </c>
      <c r="G11" t="s">
        <v>25</v>
      </c>
      <c r="H11">
        <v>301245655</v>
      </c>
      <c r="I11" t="s">
        <v>25</v>
      </c>
      <c r="J11">
        <v>1200000</v>
      </c>
      <c r="K11" t="s">
        <v>45</v>
      </c>
      <c r="L11" t="s">
        <v>25</v>
      </c>
      <c r="M11" t="str">
        <f t="shared" si="0"/>
        <v>(1028820400,ALEJANDRO GARCIA',ASESOR COMERCIAL',301245655,1200000),</v>
      </c>
    </row>
    <row r="12" spans="1:13" x14ac:dyDescent="0.25">
      <c r="A12" t="s">
        <v>46</v>
      </c>
      <c r="B12">
        <v>1090381073</v>
      </c>
      <c r="C12" t="s">
        <v>25</v>
      </c>
      <c r="D12" s="3" t="s">
        <v>169</v>
      </c>
      <c r="E12" t="s">
        <v>25</v>
      </c>
      <c r="F12" s="3" t="s">
        <v>166</v>
      </c>
      <c r="G12" t="s">
        <v>25</v>
      </c>
      <c r="H12">
        <v>304169049</v>
      </c>
      <c r="I12" t="s">
        <v>25</v>
      </c>
      <c r="J12">
        <v>1200000</v>
      </c>
      <c r="K12" t="s">
        <v>45</v>
      </c>
      <c r="L12" t="s">
        <v>25</v>
      </c>
      <c r="M12" t="str">
        <f t="shared" si="0"/>
        <v>(1090381073,EDUARDO ORTIZ',ASESOR COMERCIAL',304169049,1200000),</v>
      </c>
    </row>
    <row r="13" spans="1:13" x14ac:dyDescent="0.25">
      <c r="A13" t="s">
        <v>46</v>
      </c>
      <c r="B13">
        <v>1025005861</v>
      </c>
      <c r="C13" t="s">
        <v>25</v>
      </c>
      <c r="D13" s="3" t="s">
        <v>170</v>
      </c>
      <c r="E13" t="s">
        <v>25</v>
      </c>
      <c r="F13" s="3" t="s">
        <v>166</v>
      </c>
      <c r="G13" t="s">
        <v>25</v>
      </c>
      <c r="H13">
        <v>306139594</v>
      </c>
      <c r="I13" t="s">
        <v>25</v>
      </c>
      <c r="J13">
        <v>1200000</v>
      </c>
      <c r="K13" t="s">
        <v>45</v>
      </c>
      <c r="L13" t="s">
        <v>25</v>
      </c>
      <c r="M13" t="str">
        <f t="shared" si="0"/>
        <v>(1025005861,FELIPE TRIANA',ASESOR COMERCIAL',306139594,1200000),</v>
      </c>
    </row>
    <row r="14" spans="1:13" x14ac:dyDescent="0.25">
      <c r="A14" t="s">
        <v>46</v>
      </c>
      <c r="B14">
        <v>1058520121</v>
      </c>
      <c r="C14" t="s">
        <v>25</v>
      </c>
      <c r="D14" s="3" t="s">
        <v>171</v>
      </c>
      <c r="E14" t="s">
        <v>25</v>
      </c>
      <c r="F14" s="3" t="s">
        <v>166</v>
      </c>
      <c r="G14" t="s">
        <v>25</v>
      </c>
      <c r="H14">
        <v>306393808</v>
      </c>
      <c r="I14" t="s">
        <v>25</v>
      </c>
      <c r="J14">
        <v>1200000</v>
      </c>
      <c r="K14" t="s">
        <v>45</v>
      </c>
      <c r="L14" t="s">
        <v>25</v>
      </c>
      <c r="M14" t="str">
        <f t="shared" si="0"/>
        <v>(1058520121,DANIEL CLAVIJO',ASESOR COMERCIAL',306393808,1200000),</v>
      </c>
    </row>
    <row r="15" spans="1:13" x14ac:dyDescent="0.25">
      <c r="A15" t="s">
        <v>46</v>
      </c>
      <c r="B15">
        <v>1032817631</v>
      </c>
      <c r="C15" t="s">
        <v>25</v>
      </c>
      <c r="D15" s="3" t="s">
        <v>172</v>
      </c>
      <c r="E15" t="s">
        <v>25</v>
      </c>
      <c r="F15" s="3" t="s">
        <v>166</v>
      </c>
      <c r="G15" t="s">
        <v>25</v>
      </c>
      <c r="H15">
        <v>307048769</v>
      </c>
      <c r="I15" t="s">
        <v>25</v>
      </c>
      <c r="J15">
        <v>1200000</v>
      </c>
      <c r="K15" t="s">
        <v>45</v>
      </c>
      <c r="L15" t="s">
        <v>25</v>
      </c>
      <c r="M15" t="str">
        <f t="shared" si="0"/>
        <v>(1032817631,JUAN PABLO RESTREPO',ASESOR COMERCIAL',307048769,1200000),</v>
      </c>
    </row>
    <row r="16" spans="1:13" x14ac:dyDescent="0.25">
      <c r="A16" t="s">
        <v>46</v>
      </c>
      <c r="B16">
        <v>1077989996</v>
      </c>
      <c r="C16" t="s">
        <v>25</v>
      </c>
      <c r="D16" s="3" t="s">
        <v>173</v>
      </c>
      <c r="E16" t="s">
        <v>25</v>
      </c>
      <c r="F16" s="3" t="s">
        <v>166</v>
      </c>
      <c r="G16" t="s">
        <v>25</v>
      </c>
      <c r="H16">
        <v>302326023</v>
      </c>
      <c r="I16" t="s">
        <v>25</v>
      </c>
      <c r="J16">
        <v>1200000</v>
      </c>
      <c r="K16" t="s">
        <v>45</v>
      </c>
      <c r="L16" t="s">
        <v>25</v>
      </c>
      <c r="M16" t="str">
        <f t="shared" si="0"/>
        <v>(1077989996,JUAN MANUEL GARCIA',ASESOR COMERCIAL',302326023,1200000),</v>
      </c>
    </row>
    <row r="17" spans="1:13" x14ac:dyDescent="0.25">
      <c r="A17" t="s">
        <v>46</v>
      </c>
      <c r="B17">
        <v>1091404093</v>
      </c>
      <c r="C17" t="s">
        <v>25</v>
      </c>
      <c r="D17" s="3" t="s">
        <v>174</v>
      </c>
      <c r="E17" t="s">
        <v>25</v>
      </c>
      <c r="F17" s="3" t="s">
        <v>166</v>
      </c>
      <c r="G17" t="s">
        <v>25</v>
      </c>
      <c r="H17">
        <v>304572724</v>
      </c>
      <c r="I17" t="s">
        <v>25</v>
      </c>
      <c r="J17">
        <v>1200000</v>
      </c>
      <c r="K17" t="s">
        <v>45</v>
      </c>
      <c r="L17" t="s">
        <v>25</v>
      </c>
      <c r="M17" t="str">
        <f t="shared" si="0"/>
        <v>(1091404093,MANUEL ORTIZ',ASESOR COMERCIAL',304572724,1200000),</v>
      </c>
    </row>
    <row r="18" spans="1:13" x14ac:dyDescent="0.25">
      <c r="A18" t="s">
        <v>46</v>
      </c>
      <c r="B18">
        <v>1001530870</v>
      </c>
      <c r="C18" t="s">
        <v>25</v>
      </c>
      <c r="D18" t="s">
        <v>33</v>
      </c>
      <c r="E18" t="s">
        <v>25</v>
      </c>
      <c r="F18" t="s">
        <v>42</v>
      </c>
      <c r="G18" t="s">
        <v>25</v>
      </c>
      <c r="H18">
        <v>309009714</v>
      </c>
      <c r="I18" t="s">
        <v>25</v>
      </c>
      <c r="J18">
        <v>2300000</v>
      </c>
      <c r="K18" t="s">
        <v>45</v>
      </c>
      <c r="L18" t="s">
        <v>25</v>
      </c>
      <c r="M18" t="str">
        <f t="shared" si="0"/>
        <v>(1001530870,"DANIELA CARMONA","EJECUTIVO DE CUENTA",309009714,2300000),</v>
      </c>
    </row>
    <row r="19" spans="1:13" x14ac:dyDescent="0.25">
      <c r="A19" t="s">
        <v>46</v>
      </c>
      <c r="B19">
        <v>1029193966</v>
      </c>
      <c r="C19" t="s">
        <v>25</v>
      </c>
      <c r="D19" t="s">
        <v>34</v>
      </c>
      <c r="E19" t="s">
        <v>25</v>
      </c>
      <c r="F19" t="s">
        <v>142</v>
      </c>
      <c r="G19" t="s">
        <v>25</v>
      </c>
      <c r="H19">
        <v>304470804</v>
      </c>
      <c r="I19" t="s">
        <v>25</v>
      </c>
      <c r="J19">
        <v>1200000</v>
      </c>
      <c r="K19" t="s">
        <v>45</v>
      </c>
      <c r="L19" t="s">
        <v>25</v>
      </c>
      <c r="M19" t="str">
        <f t="shared" si="0"/>
        <v>(1029193966,"YESICA NOVOA","JEFE DE CARTERA",304470804,1200000),</v>
      </c>
    </row>
    <row r="20" spans="1:13" x14ac:dyDescent="0.25">
      <c r="A20" t="s">
        <v>46</v>
      </c>
      <c r="B20">
        <v>1087165195</v>
      </c>
      <c r="C20" t="s">
        <v>25</v>
      </c>
      <c r="D20" t="s">
        <v>35</v>
      </c>
      <c r="F20" t="s">
        <v>44</v>
      </c>
      <c r="G20" t="s">
        <v>25</v>
      </c>
      <c r="H20">
        <v>308275935</v>
      </c>
      <c r="I20" t="s">
        <v>25</v>
      </c>
      <c r="J20">
        <v>3000000</v>
      </c>
      <c r="K20" t="s">
        <v>45</v>
      </c>
      <c r="L20" t="s">
        <v>25</v>
      </c>
      <c r="M20" t="str">
        <f t="shared" si="0"/>
        <v>(1087165195,"JUANITA VELEZ""GERENTE GENERAL",308275935,3000000),</v>
      </c>
    </row>
    <row r="21" spans="1:13" x14ac:dyDescent="0.25">
      <c r="A21" t="s">
        <v>46</v>
      </c>
      <c r="B21">
        <v>1040406174</v>
      </c>
      <c r="C21" t="s">
        <v>25</v>
      </c>
      <c r="D21" t="s">
        <v>36</v>
      </c>
      <c r="F21" t="s">
        <v>143</v>
      </c>
      <c r="G21" t="s">
        <v>25</v>
      </c>
      <c r="H21">
        <v>307455594</v>
      </c>
      <c r="I21" t="s">
        <v>25</v>
      </c>
      <c r="J21">
        <v>1200000</v>
      </c>
      <c r="K21" t="s">
        <v>45</v>
      </c>
      <c r="L21" t="s">
        <v>25</v>
      </c>
      <c r="M21" t="str">
        <f t="shared" si="0"/>
        <v>(1040406174,"DIANA BENITEZ""AUXILIAR DE CARTERA",307455594,1200000),</v>
      </c>
    </row>
    <row r="22" spans="1:13" x14ac:dyDescent="0.25">
      <c r="A22" t="s">
        <v>46</v>
      </c>
      <c r="B22">
        <v>1097589368</v>
      </c>
      <c r="C22" t="s">
        <v>25</v>
      </c>
      <c r="D22" t="s">
        <v>37</v>
      </c>
      <c r="F22" t="s">
        <v>144</v>
      </c>
      <c r="G22" t="s">
        <v>25</v>
      </c>
      <c r="H22">
        <v>306820701</v>
      </c>
      <c r="I22" t="s">
        <v>25</v>
      </c>
      <c r="J22">
        <v>1200000</v>
      </c>
      <c r="K22" t="s">
        <v>45</v>
      </c>
      <c r="L22" t="s">
        <v>47</v>
      </c>
      <c r="M22" t="str">
        <f t="shared" si="0"/>
        <v>(1097589368,"MARIA GRAJALES""JEFA DE RECURSOS HUMANOS",306820701,1200000);</v>
      </c>
    </row>
    <row r="25" spans="1:13" x14ac:dyDescent="0.25">
      <c r="D25" s="3" t="s">
        <v>164</v>
      </c>
      <c r="F25" t="s">
        <v>184</v>
      </c>
    </row>
    <row r="26" spans="1:13" x14ac:dyDescent="0.25">
      <c r="D26" s="3" t="s">
        <v>164</v>
      </c>
      <c r="F26" t="s">
        <v>185</v>
      </c>
    </row>
    <row r="27" spans="1:13" x14ac:dyDescent="0.25">
      <c r="F27" t="s">
        <v>186</v>
      </c>
    </row>
    <row r="28" spans="1:13" x14ac:dyDescent="0.25">
      <c r="F28" t="s">
        <v>187</v>
      </c>
    </row>
    <row r="29" spans="1:13" x14ac:dyDescent="0.25">
      <c r="F29" t="s">
        <v>175</v>
      </c>
    </row>
    <row r="30" spans="1:13" x14ac:dyDescent="0.25">
      <c r="F30" t="s">
        <v>188</v>
      </c>
    </row>
    <row r="31" spans="1:13" x14ac:dyDescent="0.25">
      <c r="F31" t="s">
        <v>189</v>
      </c>
    </row>
    <row r="32" spans="1:13" x14ac:dyDescent="0.25">
      <c r="F32" t="s">
        <v>190</v>
      </c>
    </row>
    <row r="33" spans="6:6" x14ac:dyDescent="0.25">
      <c r="F33" t="s">
        <v>176</v>
      </c>
    </row>
    <row r="34" spans="6:6" x14ac:dyDescent="0.25">
      <c r="F34" t="s">
        <v>177</v>
      </c>
    </row>
    <row r="35" spans="6:6" x14ac:dyDescent="0.25">
      <c r="F35" t="s">
        <v>178</v>
      </c>
    </row>
    <row r="36" spans="6:6" x14ac:dyDescent="0.25">
      <c r="F36" t="s">
        <v>179</v>
      </c>
    </row>
    <row r="37" spans="6:6" x14ac:dyDescent="0.25">
      <c r="F37" t="s">
        <v>180</v>
      </c>
    </row>
    <row r="38" spans="6:6" x14ac:dyDescent="0.25">
      <c r="F38" t="s">
        <v>181</v>
      </c>
    </row>
    <row r="39" spans="6:6" x14ac:dyDescent="0.25">
      <c r="F39" t="s">
        <v>182</v>
      </c>
    </row>
    <row r="40" spans="6:6" x14ac:dyDescent="0.25">
      <c r="F40" t="s">
        <v>183</v>
      </c>
    </row>
    <row r="41" spans="6:6" x14ac:dyDescent="0.25">
      <c r="F41" t="s">
        <v>191</v>
      </c>
    </row>
    <row r="42" spans="6:6" x14ac:dyDescent="0.25">
      <c r="F42" t="s">
        <v>192</v>
      </c>
    </row>
    <row r="43" spans="6:6" x14ac:dyDescent="0.25">
      <c r="F43" t="s">
        <v>193</v>
      </c>
    </row>
    <row r="44" spans="6:6" x14ac:dyDescent="0.25">
      <c r="F44" t="s">
        <v>194</v>
      </c>
    </row>
    <row r="45" spans="6:6" x14ac:dyDescent="0.25">
      <c r="F45" t="s">
        <v>195</v>
      </c>
    </row>
  </sheetData>
  <autoFilter ref="A1:M22" xr:uid="{DFAD14E2-0DC9-4464-AAA8-F820D773DCB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2923-ADCC-439B-B6D8-6FF5FC217A47}">
  <dimension ref="A1:K42"/>
  <sheetViews>
    <sheetView topLeftCell="A3" workbookViewId="0">
      <selection activeCell="B2" sqref="B2:B21"/>
    </sheetView>
  </sheetViews>
  <sheetFormatPr baseColWidth="10" defaultRowHeight="15" x14ac:dyDescent="0.25"/>
  <cols>
    <col min="8" max="8" width="14.42578125" bestFit="1" customWidth="1"/>
  </cols>
  <sheetData>
    <row r="1" spans="1:11" x14ac:dyDescent="0.25">
      <c r="B1" t="s">
        <v>0</v>
      </c>
      <c r="D1" t="s">
        <v>1</v>
      </c>
      <c r="F1" t="s">
        <v>3</v>
      </c>
      <c r="H1" t="s">
        <v>5</v>
      </c>
    </row>
    <row r="2" spans="1:11" x14ac:dyDescent="0.25">
      <c r="A2" t="s">
        <v>46</v>
      </c>
      <c r="B2">
        <v>1001305886</v>
      </c>
      <c r="C2" t="s">
        <v>25</v>
      </c>
      <c r="D2" t="s">
        <v>68</v>
      </c>
      <c r="E2" t="s">
        <v>25</v>
      </c>
      <c r="F2">
        <v>3037686611</v>
      </c>
      <c r="G2" t="s">
        <v>25</v>
      </c>
      <c r="H2" s="1" t="s">
        <v>49</v>
      </c>
      <c r="I2" t="s">
        <v>45</v>
      </c>
      <c r="J2" t="s">
        <v>25</v>
      </c>
      <c r="K2" t="str">
        <f t="shared" ref="K2:K21" si="0">_xlfn.CONCAT(A2:J2)</f>
        <v>(1001305886,"JUAN DE DIOS PRENS",3037686611,001),</v>
      </c>
    </row>
    <row r="3" spans="1:11" x14ac:dyDescent="0.25">
      <c r="A3" t="s">
        <v>46</v>
      </c>
      <c r="B3">
        <v>1015738509</v>
      </c>
      <c r="C3" t="s">
        <v>25</v>
      </c>
      <c r="D3" t="s">
        <v>69</v>
      </c>
      <c r="E3" t="s">
        <v>25</v>
      </c>
      <c r="F3">
        <v>3204280771</v>
      </c>
      <c r="G3" t="s">
        <v>25</v>
      </c>
      <c r="H3" s="1" t="s">
        <v>48</v>
      </c>
      <c r="I3" t="s">
        <v>45</v>
      </c>
      <c r="J3" t="s">
        <v>25</v>
      </c>
      <c r="K3" t="str">
        <f t="shared" si="0"/>
        <v>(1015738509,"EDUARDO CADAVID",3204280771,002),</v>
      </c>
    </row>
    <row r="4" spans="1:11" x14ac:dyDescent="0.25">
      <c r="A4" t="s">
        <v>46</v>
      </c>
      <c r="B4">
        <v>1010386160</v>
      </c>
      <c r="C4" t="s">
        <v>25</v>
      </c>
      <c r="D4" t="s">
        <v>70</v>
      </c>
      <c r="E4" t="s">
        <v>25</v>
      </c>
      <c r="F4">
        <v>3213533763</v>
      </c>
      <c r="G4" t="s">
        <v>25</v>
      </c>
      <c r="H4" s="1" t="s">
        <v>50</v>
      </c>
      <c r="I4" t="s">
        <v>45</v>
      </c>
      <c r="J4" t="s">
        <v>25</v>
      </c>
      <c r="K4" t="str">
        <f t="shared" si="0"/>
        <v>(1010386160,"FELIPE GONZALES",3213533763,003),</v>
      </c>
    </row>
    <row r="5" spans="1:11" x14ac:dyDescent="0.25">
      <c r="A5" t="s">
        <v>46</v>
      </c>
      <c r="B5">
        <v>1065801791</v>
      </c>
      <c r="C5" t="s">
        <v>25</v>
      </c>
      <c r="D5" t="s">
        <v>71</v>
      </c>
      <c r="E5" t="s">
        <v>25</v>
      </c>
      <c r="F5">
        <v>3164772543</v>
      </c>
      <c r="G5" t="s">
        <v>25</v>
      </c>
      <c r="H5" s="1" t="s">
        <v>51</v>
      </c>
      <c r="I5" t="s">
        <v>45</v>
      </c>
      <c r="J5" t="s">
        <v>25</v>
      </c>
      <c r="K5" t="str">
        <f t="shared" si="0"/>
        <v>(1065801791,"CAMILA GIRALDO",3164772543,004),</v>
      </c>
    </row>
    <row r="6" spans="1:11" x14ac:dyDescent="0.25">
      <c r="A6" t="s">
        <v>46</v>
      </c>
      <c r="B6">
        <v>1000405047</v>
      </c>
      <c r="C6" t="s">
        <v>25</v>
      </c>
      <c r="D6" t="s">
        <v>72</v>
      </c>
      <c r="E6" t="s">
        <v>25</v>
      </c>
      <c r="F6">
        <v>3206834015</v>
      </c>
      <c r="G6" t="s">
        <v>25</v>
      </c>
      <c r="H6" s="1" t="s">
        <v>52</v>
      </c>
      <c r="I6" t="s">
        <v>45</v>
      </c>
      <c r="J6" t="s">
        <v>25</v>
      </c>
      <c r="K6" t="str">
        <f t="shared" si="0"/>
        <v>(1000405047,"PAULA JIMENEZ",3206834015,005),</v>
      </c>
    </row>
    <row r="7" spans="1:11" x14ac:dyDescent="0.25">
      <c r="A7" t="s">
        <v>46</v>
      </c>
      <c r="B7">
        <v>1088563539</v>
      </c>
      <c r="C7" t="s">
        <v>25</v>
      </c>
      <c r="D7" t="s">
        <v>73</v>
      </c>
      <c r="E7" t="s">
        <v>25</v>
      </c>
      <c r="F7">
        <v>3044001330</v>
      </c>
      <c r="G7" t="s">
        <v>25</v>
      </c>
      <c r="H7" s="1" t="s">
        <v>53</v>
      </c>
      <c r="I7" t="s">
        <v>45</v>
      </c>
      <c r="J7" t="s">
        <v>25</v>
      </c>
      <c r="K7" t="str">
        <f t="shared" si="0"/>
        <v>(1088563539,"ANDREA PUERTA",3044001330,006),</v>
      </c>
    </row>
    <row r="8" spans="1:11" x14ac:dyDescent="0.25">
      <c r="A8" t="s">
        <v>46</v>
      </c>
      <c r="B8">
        <v>1003838463</v>
      </c>
      <c r="C8" t="s">
        <v>25</v>
      </c>
      <c r="D8" t="s">
        <v>74</v>
      </c>
      <c r="E8" t="s">
        <v>25</v>
      </c>
      <c r="F8">
        <v>3016530978</v>
      </c>
      <c r="G8" t="s">
        <v>25</v>
      </c>
      <c r="H8" s="1" t="s">
        <v>54</v>
      </c>
      <c r="I8" t="s">
        <v>45</v>
      </c>
      <c r="J8" t="s">
        <v>25</v>
      </c>
      <c r="K8" t="str">
        <f t="shared" si="0"/>
        <v>(1003838463,"JENNIFER TAPUYO",3016530978,007),</v>
      </c>
    </row>
    <row r="9" spans="1:11" x14ac:dyDescent="0.25">
      <c r="A9" t="s">
        <v>46</v>
      </c>
      <c r="B9">
        <v>1070121204</v>
      </c>
      <c r="C9" t="s">
        <v>25</v>
      </c>
      <c r="D9" t="s">
        <v>75</v>
      </c>
      <c r="E9" t="s">
        <v>25</v>
      </c>
      <c r="F9">
        <v>3299148065</v>
      </c>
      <c r="G9" t="s">
        <v>25</v>
      </c>
      <c r="H9" s="1" t="s">
        <v>55</v>
      </c>
      <c r="I9" t="s">
        <v>45</v>
      </c>
      <c r="J9" t="s">
        <v>25</v>
      </c>
      <c r="K9" t="str">
        <f t="shared" si="0"/>
        <v>(1070121204,"MAURICIO VARGAS",3299148065,008),</v>
      </c>
    </row>
    <row r="10" spans="1:11" x14ac:dyDescent="0.25">
      <c r="A10" t="s">
        <v>46</v>
      </c>
      <c r="B10">
        <v>1077977681</v>
      </c>
      <c r="C10" t="s">
        <v>25</v>
      </c>
      <c r="D10" t="s">
        <v>76</v>
      </c>
      <c r="E10" t="s">
        <v>25</v>
      </c>
      <c r="F10">
        <v>3237787244</v>
      </c>
      <c r="G10" t="s">
        <v>25</v>
      </c>
      <c r="H10" s="1" t="s">
        <v>56</v>
      </c>
      <c r="I10" t="s">
        <v>45</v>
      </c>
      <c r="J10" t="s">
        <v>25</v>
      </c>
      <c r="K10" t="str">
        <f t="shared" si="0"/>
        <v>(1077977681,"EDISON TORO",3237787244,009),</v>
      </c>
    </row>
    <row r="11" spans="1:11" x14ac:dyDescent="0.25">
      <c r="A11" t="s">
        <v>46</v>
      </c>
      <c r="B11">
        <v>1010907922</v>
      </c>
      <c r="C11" t="s">
        <v>25</v>
      </c>
      <c r="D11" t="s">
        <v>77</v>
      </c>
      <c r="E11" t="s">
        <v>25</v>
      </c>
      <c r="F11">
        <v>3026049808</v>
      </c>
      <c r="G11" t="s">
        <v>25</v>
      </c>
      <c r="H11" s="1" t="s">
        <v>57</v>
      </c>
      <c r="I11" t="s">
        <v>45</v>
      </c>
      <c r="J11" t="s">
        <v>25</v>
      </c>
      <c r="K11" t="str">
        <f t="shared" si="0"/>
        <v>(1010907922,"EMMA HENAO",3026049808,010),</v>
      </c>
    </row>
    <row r="12" spans="1:11" x14ac:dyDescent="0.25">
      <c r="A12" t="s">
        <v>46</v>
      </c>
      <c r="B12">
        <v>1040193975</v>
      </c>
      <c r="C12" t="s">
        <v>25</v>
      </c>
      <c r="D12" t="s">
        <v>78</v>
      </c>
      <c r="E12" t="s">
        <v>25</v>
      </c>
      <c r="F12">
        <v>3280383947</v>
      </c>
      <c r="G12" t="s">
        <v>25</v>
      </c>
      <c r="H12" s="1" t="s">
        <v>58</v>
      </c>
      <c r="I12" t="s">
        <v>45</v>
      </c>
      <c r="J12" t="s">
        <v>25</v>
      </c>
      <c r="K12" t="str">
        <f t="shared" si="0"/>
        <v>(1040193975,"ANA SOFIA SALDARRIAGA",3280383947,011),</v>
      </c>
    </row>
    <row r="13" spans="1:11" x14ac:dyDescent="0.25">
      <c r="A13" t="s">
        <v>46</v>
      </c>
      <c r="B13">
        <v>1062951534</v>
      </c>
      <c r="C13" t="s">
        <v>25</v>
      </c>
      <c r="D13" t="s">
        <v>79</v>
      </c>
      <c r="E13" t="s">
        <v>25</v>
      </c>
      <c r="F13">
        <v>3177223322</v>
      </c>
      <c r="G13" t="s">
        <v>25</v>
      </c>
      <c r="H13" s="1" t="s">
        <v>59</v>
      </c>
      <c r="I13" t="s">
        <v>45</v>
      </c>
      <c r="J13" t="s">
        <v>25</v>
      </c>
      <c r="K13" t="str">
        <f t="shared" si="0"/>
        <v>(1062951534,"SANTIAGO HERNANDEZ",3177223322,012),</v>
      </c>
    </row>
    <row r="14" spans="1:11" x14ac:dyDescent="0.25">
      <c r="A14" t="s">
        <v>46</v>
      </c>
      <c r="B14">
        <v>1071911788</v>
      </c>
      <c r="C14" t="s">
        <v>25</v>
      </c>
      <c r="D14" t="s">
        <v>80</v>
      </c>
      <c r="E14" t="s">
        <v>25</v>
      </c>
      <c r="F14">
        <v>3209298392</v>
      </c>
      <c r="G14" t="s">
        <v>25</v>
      </c>
      <c r="H14" s="1" t="s">
        <v>60</v>
      </c>
      <c r="I14" t="s">
        <v>45</v>
      </c>
      <c r="J14" t="s">
        <v>25</v>
      </c>
      <c r="K14" t="str">
        <f t="shared" si="0"/>
        <v>(1071911788,"CESAR GARCIA",3209298392,013),</v>
      </c>
    </row>
    <row r="15" spans="1:11" x14ac:dyDescent="0.25">
      <c r="A15" t="s">
        <v>46</v>
      </c>
      <c r="B15">
        <v>1073548884</v>
      </c>
      <c r="C15" t="s">
        <v>25</v>
      </c>
      <c r="D15" t="s">
        <v>81</v>
      </c>
      <c r="E15" t="s">
        <v>25</v>
      </c>
      <c r="F15">
        <v>3109330286</v>
      </c>
      <c r="G15" t="s">
        <v>25</v>
      </c>
      <c r="H15" s="1" t="s">
        <v>61</v>
      </c>
      <c r="I15" t="s">
        <v>45</v>
      </c>
      <c r="J15" t="s">
        <v>25</v>
      </c>
      <c r="K15" t="str">
        <f t="shared" si="0"/>
        <v>(1073548884,"LISA RESTREPO",3109330286,014),</v>
      </c>
    </row>
    <row r="16" spans="1:11" x14ac:dyDescent="0.25">
      <c r="A16" t="s">
        <v>46</v>
      </c>
      <c r="B16">
        <v>1034717051</v>
      </c>
      <c r="C16" t="s">
        <v>25</v>
      </c>
      <c r="D16" t="s">
        <v>82</v>
      </c>
      <c r="E16" t="s">
        <v>25</v>
      </c>
      <c r="F16">
        <v>3278487119</v>
      </c>
      <c r="G16" t="s">
        <v>25</v>
      </c>
      <c r="H16" s="1" t="s">
        <v>62</v>
      </c>
      <c r="I16" t="s">
        <v>45</v>
      </c>
      <c r="J16" t="s">
        <v>25</v>
      </c>
      <c r="K16" t="str">
        <f t="shared" si="0"/>
        <v>(1034717051,"DELIA CARMONA",3278487119,015),</v>
      </c>
    </row>
    <row r="17" spans="1:11" x14ac:dyDescent="0.25">
      <c r="A17" t="s">
        <v>46</v>
      </c>
      <c r="B17">
        <v>1096509973</v>
      </c>
      <c r="C17" t="s">
        <v>25</v>
      </c>
      <c r="D17" t="s">
        <v>83</v>
      </c>
      <c r="E17" t="s">
        <v>25</v>
      </c>
      <c r="F17">
        <v>3124551647</v>
      </c>
      <c r="G17" t="s">
        <v>25</v>
      </c>
      <c r="H17" s="1" t="s">
        <v>63</v>
      </c>
      <c r="I17" t="s">
        <v>45</v>
      </c>
      <c r="J17" t="s">
        <v>25</v>
      </c>
      <c r="K17" t="str">
        <f t="shared" si="0"/>
        <v>(1096509973,"JORGE MIRA",3124551647,016),</v>
      </c>
    </row>
    <row r="18" spans="1:11" x14ac:dyDescent="0.25">
      <c r="A18" t="s">
        <v>46</v>
      </c>
      <c r="B18">
        <v>1014249776</v>
      </c>
      <c r="C18" t="s">
        <v>25</v>
      </c>
      <c r="D18" t="s">
        <v>84</v>
      </c>
      <c r="E18" t="s">
        <v>25</v>
      </c>
      <c r="F18">
        <v>3030673802</v>
      </c>
      <c r="G18" t="s">
        <v>25</v>
      </c>
      <c r="H18" s="1" t="s">
        <v>64</v>
      </c>
      <c r="I18" t="s">
        <v>45</v>
      </c>
      <c r="J18" t="s">
        <v>25</v>
      </c>
      <c r="K18" t="str">
        <f t="shared" si="0"/>
        <v>(1014249776,"MARIA ANGELIGA RESTREPO",3030673802,017),</v>
      </c>
    </row>
    <row r="19" spans="1:11" x14ac:dyDescent="0.25">
      <c r="A19" t="s">
        <v>46</v>
      </c>
      <c r="B19">
        <v>1095388150</v>
      </c>
      <c r="C19" t="s">
        <v>25</v>
      </c>
      <c r="D19" t="s">
        <v>85</v>
      </c>
      <c r="E19" t="s">
        <v>25</v>
      </c>
      <c r="F19">
        <v>3299311246</v>
      </c>
      <c r="G19" t="s">
        <v>25</v>
      </c>
      <c r="H19" s="1" t="s">
        <v>65</v>
      </c>
      <c r="I19" t="s">
        <v>45</v>
      </c>
      <c r="J19" t="s">
        <v>25</v>
      </c>
      <c r="K19" t="str">
        <f t="shared" si="0"/>
        <v>(1095388150,"SARA QUINTANA",3299311246,018),</v>
      </c>
    </row>
    <row r="20" spans="1:11" x14ac:dyDescent="0.25">
      <c r="A20" t="s">
        <v>46</v>
      </c>
      <c r="B20">
        <v>1060935957</v>
      </c>
      <c r="C20" t="s">
        <v>25</v>
      </c>
      <c r="D20" t="s">
        <v>86</v>
      </c>
      <c r="E20" t="s">
        <v>25</v>
      </c>
      <c r="F20">
        <v>3055954780</v>
      </c>
      <c r="G20" t="s">
        <v>25</v>
      </c>
      <c r="H20" s="1" t="s">
        <v>66</v>
      </c>
      <c r="I20" t="s">
        <v>45</v>
      </c>
      <c r="J20" t="s">
        <v>25</v>
      </c>
      <c r="K20" t="str">
        <f t="shared" si="0"/>
        <v>(1060935957,"ANA GONZALEZ",3055954780,019),</v>
      </c>
    </row>
    <row r="21" spans="1:11" x14ac:dyDescent="0.25">
      <c r="A21" t="s">
        <v>46</v>
      </c>
      <c r="B21">
        <v>1099946026</v>
      </c>
      <c r="C21" t="s">
        <v>25</v>
      </c>
      <c r="D21" t="s">
        <v>87</v>
      </c>
      <c r="E21" t="s">
        <v>25</v>
      </c>
      <c r="F21">
        <v>3263183406</v>
      </c>
      <c r="G21" t="s">
        <v>25</v>
      </c>
      <c r="H21" s="1" t="s">
        <v>67</v>
      </c>
      <c r="I21" t="s">
        <v>45</v>
      </c>
      <c r="J21" t="s">
        <v>47</v>
      </c>
      <c r="K21" t="str">
        <f t="shared" si="0"/>
        <v>(1099946026,"ALEJANDRO HERNANDEZ",3263183406,020);</v>
      </c>
    </row>
    <row r="23" spans="1:11" x14ac:dyDescent="0.25">
      <c r="F23" t="s">
        <v>196</v>
      </c>
    </row>
    <row r="24" spans="1:11" x14ac:dyDescent="0.25">
      <c r="F24" t="s">
        <v>197</v>
      </c>
    </row>
    <row r="25" spans="1:11" x14ac:dyDescent="0.25">
      <c r="F25" t="s">
        <v>198</v>
      </c>
    </row>
    <row r="26" spans="1:11" x14ac:dyDescent="0.25">
      <c r="F26" t="s">
        <v>199</v>
      </c>
    </row>
    <row r="27" spans="1:11" x14ac:dyDescent="0.25">
      <c r="F27" t="s">
        <v>200</v>
      </c>
    </row>
    <row r="28" spans="1:11" x14ac:dyDescent="0.25">
      <c r="F28" t="s">
        <v>201</v>
      </c>
    </row>
    <row r="29" spans="1:11" x14ac:dyDescent="0.25">
      <c r="F29" t="s">
        <v>202</v>
      </c>
    </row>
    <row r="30" spans="1:11" x14ac:dyDescent="0.25">
      <c r="F30" t="s">
        <v>203</v>
      </c>
    </row>
    <row r="31" spans="1:11" x14ac:dyDescent="0.25">
      <c r="F31" t="s">
        <v>204</v>
      </c>
    </row>
    <row r="32" spans="1:11" x14ac:dyDescent="0.25">
      <c r="F32" t="s">
        <v>205</v>
      </c>
    </row>
    <row r="33" spans="6:6" x14ac:dyDescent="0.25">
      <c r="F33" t="s">
        <v>206</v>
      </c>
    </row>
    <row r="34" spans="6:6" x14ac:dyDescent="0.25">
      <c r="F34" t="s">
        <v>207</v>
      </c>
    </row>
    <row r="35" spans="6:6" x14ac:dyDescent="0.25">
      <c r="F35" t="s">
        <v>208</v>
      </c>
    </row>
    <row r="36" spans="6:6" x14ac:dyDescent="0.25">
      <c r="F36" t="s">
        <v>209</v>
      </c>
    </row>
    <row r="37" spans="6:6" x14ac:dyDescent="0.25">
      <c r="F37" t="s">
        <v>210</v>
      </c>
    </row>
    <row r="38" spans="6:6" x14ac:dyDescent="0.25">
      <c r="F38" t="s">
        <v>211</v>
      </c>
    </row>
    <row r="39" spans="6:6" x14ac:dyDescent="0.25">
      <c r="F39" t="s">
        <v>212</v>
      </c>
    </row>
    <row r="40" spans="6:6" x14ac:dyDescent="0.25">
      <c r="F40" t="s">
        <v>213</v>
      </c>
    </row>
    <row r="41" spans="6:6" x14ac:dyDescent="0.25">
      <c r="F41" t="s">
        <v>214</v>
      </c>
    </row>
    <row r="42" spans="6:6" x14ac:dyDescent="0.25">
      <c r="F42" t="s">
        <v>215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CC14-B3E5-4E8D-BFE1-83DA39F82558}">
  <dimension ref="A1:M52"/>
  <sheetViews>
    <sheetView topLeftCell="A3" workbookViewId="0">
      <selection activeCell="B2" sqref="B2:B21"/>
    </sheetView>
  </sheetViews>
  <sheetFormatPr baseColWidth="10" defaultRowHeight="15" x14ac:dyDescent="0.25"/>
  <cols>
    <col min="6" max="6" width="11.85546875" bestFit="1" customWidth="1"/>
  </cols>
  <sheetData>
    <row r="1" spans="1:13" x14ac:dyDescent="0.25">
      <c r="B1" t="s">
        <v>5</v>
      </c>
      <c r="D1" t="s">
        <v>6</v>
      </c>
      <c r="F1" t="s">
        <v>8</v>
      </c>
      <c r="H1" t="s">
        <v>9</v>
      </c>
      <c r="J1" t="s">
        <v>7</v>
      </c>
    </row>
    <row r="2" spans="1:13" x14ac:dyDescent="0.25">
      <c r="A2" t="s">
        <v>46</v>
      </c>
      <c r="B2" s="1" t="s">
        <v>49</v>
      </c>
      <c r="C2" t="s">
        <v>25</v>
      </c>
      <c r="D2">
        <v>1001305886</v>
      </c>
      <c r="E2" t="s">
        <v>25</v>
      </c>
      <c r="F2" s="2">
        <v>42747</v>
      </c>
      <c r="G2" t="s">
        <v>25</v>
      </c>
      <c r="H2" s="2">
        <v>43923</v>
      </c>
      <c r="I2" t="s">
        <v>25</v>
      </c>
      <c r="J2">
        <v>844256768</v>
      </c>
      <c r="K2" t="s">
        <v>45</v>
      </c>
      <c r="L2" t="s">
        <v>25</v>
      </c>
      <c r="M2" t="str">
        <f>_xlfn.CONCAT(A2:L2)</f>
        <v>(001,1001305886,42747,43923,844256768),</v>
      </c>
    </row>
    <row r="3" spans="1:13" x14ac:dyDescent="0.25">
      <c r="A3" t="s">
        <v>46</v>
      </c>
      <c r="B3" s="1" t="s">
        <v>48</v>
      </c>
      <c r="C3" t="s">
        <v>25</v>
      </c>
      <c r="D3">
        <v>1015738509</v>
      </c>
      <c r="E3" t="s">
        <v>25</v>
      </c>
      <c r="F3" s="2">
        <v>42970</v>
      </c>
      <c r="G3" t="s">
        <v>25</v>
      </c>
      <c r="H3" s="2">
        <v>43868</v>
      </c>
      <c r="I3" t="s">
        <v>25</v>
      </c>
      <c r="J3">
        <v>738547225</v>
      </c>
      <c r="K3" t="s">
        <v>45</v>
      </c>
      <c r="L3" t="s">
        <v>25</v>
      </c>
      <c r="M3" t="str">
        <f t="shared" ref="M3:M21" si="0">_xlfn.CONCAT(A3:L3)</f>
        <v>(002,1015738509,42970,43868,738547225),</v>
      </c>
    </row>
    <row r="4" spans="1:13" x14ac:dyDescent="0.25">
      <c r="A4" t="s">
        <v>46</v>
      </c>
      <c r="B4" s="1" t="s">
        <v>50</v>
      </c>
      <c r="C4" t="s">
        <v>25</v>
      </c>
      <c r="D4">
        <v>1010386160</v>
      </c>
      <c r="E4" t="s">
        <v>25</v>
      </c>
      <c r="F4" s="2">
        <v>42696</v>
      </c>
      <c r="G4" t="s">
        <v>25</v>
      </c>
      <c r="H4" s="2">
        <v>43390</v>
      </c>
      <c r="I4" t="s">
        <v>25</v>
      </c>
      <c r="J4">
        <v>128645806</v>
      </c>
      <c r="K4" t="s">
        <v>45</v>
      </c>
      <c r="L4" t="s">
        <v>25</v>
      </c>
      <c r="M4" t="str">
        <f t="shared" si="0"/>
        <v>(003,1010386160,42696,43390,128645806),</v>
      </c>
    </row>
    <row r="5" spans="1:13" x14ac:dyDescent="0.25">
      <c r="A5" t="s">
        <v>46</v>
      </c>
      <c r="B5" s="1" t="s">
        <v>51</v>
      </c>
      <c r="C5" t="s">
        <v>25</v>
      </c>
      <c r="D5">
        <v>1065801791</v>
      </c>
      <c r="E5" t="s">
        <v>25</v>
      </c>
      <c r="F5" s="2">
        <v>42989</v>
      </c>
      <c r="G5" t="s">
        <v>25</v>
      </c>
      <c r="H5" s="2">
        <v>43337</v>
      </c>
      <c r="I5" t="s">
        <v>25</v>
      </c>
      <c r="J5">
        <v>628390185</v>
      </c>
      <c r="K5" t="s">
        <v>45</v>
      </c>
      <c r="L5" t="s">
        <v>25</v>
      </c>
      <c r="M5" t="str">
        <f t="shared" si="0"/>
        <v>(004,1065801791,42989,43337,628390185),</v>
      </c>
    </row>
    <row r="6" spans="1:13" x14ac:dyDescent="0.25">
      <c r="A6" t="s">
        <v>46</v>
      </c>
      <c r="B6" s="1" t="s">
        <v>52</v>
      </c>
      <c r="C6" t="s">
        <v>25</v>
      </c>
      <c r="D6">
        <v>1000405047</v>
      </c>
      <c r="E6" t="s">
        <v>25</v>
      </c>
      <c r="F6" s="2">
        <v>42685</v>
      </c>
      <c r="G6" t="s">
        <v>25</v>
      </c>
      <c r="H6" s="2">
        <v>43031</v>
      </c>
      <c r="I6" t="s">
        <v>25</v>
      </c>
      <c r="J6">
        <v>814844728</v>
      </c>
      <c r="K6" t="s">
        <v>45</v>
      </c>
      <c r="L6" t="s">
        <v>25</v>
      </c>
      <c r="M6" t="str">
        <f t="shared" si="0"/>
        <v>(005,1000405047,42685,43031,814844728),</v>
      </c>
    </row>
    <row r="7" spans="1:13" x14ac:dyDescent="0.25">
      <c r="A7" t="s">
        <v>46</v>
      </c>
      <c r="B7" s="1" t="s">
        <v>53</v>
      </c>
      <c r="C7" t="s">
        <v>25</v>
      </c>
      <c r="D7">
        <v>1088563539</v>
      </c>
      <c r="E7" t="s">
        <v>25</v>
      </c>
      <c r="F7" s="2">
        <v>42627</v>
      </c>
      <c r="G7" t="s">
        <v>25</v>
      </c>
      <c r="H7" s="2">
        <v>43572</v>
      </c>
      <c r="I7" t="s">
        <v>25</v>
      </c>
      <c r="J7">
        <v>747722839</v>
      </c>
      <c r="K7" t="s">
        <v>45</v>
      </c>
      <c r="L7" t="s">
        <v>25</v>
      </c>
      <c r="M7" t="str">
        <f t="shared" si="0"/>
        <v>(006,1088563539,42627,43572,747722839),</v>
      </c>
    </row>
    <row r="8" spans="1:13" x14ac:dyDescent="0.25">
      <c r="A8" t="s">
        <v>46</v>
      </c>
      <c r="B8" s="1" t="s">
        <v>54</v>
      </c>
      <c r="C8" t="s">
        <v>25</v>
      </c>
      <c r="D8">
        <v>1003838463</v>
      </c>
      <c r="E8" t="s">
        <v>25</v>
      </c>
      <c r="F8" s="2">
        <v>42936</v>
      </c>
      <c r="G8" t="s">
        <v>25</v>
      </c>
      <c r="H8" s="2">
        <v>44097</v>
      </c>
      <c r="I8" t="s">
        <v>25</v>
      </c>
      <c r="J8">
        <v>503576929</v>
      </c>
      <c r="K8" t="s">
        <v>45</v>
      </c>
      <c r="L8" t="s">
        <v>25</v>
      </c>
      <c r="M8" t="str">
        <f t="shared" si="0"/>
        <v>(007,1003838463,42936,44097,503576929),</v>
      </c>
    </row>
    <row r="9" spans="1:13" x14ac:dyDescent="0.25">
      <c r="A9" t="s">
        <v>46</v>
      </c>
      <c r="B9" s="1" t="s">
        <v>55</v>
      </c>
      <c r="C9" t="s">
        <v>25</v>
      </c>
      <c r="D9">
        <v>1070121204</v>
      </c>
      <c r="E9" t="s">
        <v>25</v>
      </c>
      <c r="F9" s="2">
        <v>42748</v>
      </c>
      <c r="G9" t="s">
        <v>25</v>
      </c>
      <c r="H9" s="2">
        <v>43230</v>
      </c>
      <c r="I9" t="s">
        <v>25</v>
      </c>
      <c r="J9">
        <v>437125097</v>
      </c>
      <c r="K9" t="s">
        <v>45</v>
      </c>
      <c r="L9" t="s">
        <v>25</v>
      </c>
      <c r="M9" t="str">
        <f t="shared" si="0"/>
        <v>(008,1070121204,42748,43230,437125097),</v>
      </c>
    </row>
    <row r="10" spans="1:13" x14ac:dyDescent="0.25">
      <c r="A10" t="s">
        <v>46</v>
      </c>
      <c r="B10" s="1" t="s">
        <v>56</v>
      </c>
      <c r="C10" t="s">
        <v>25</v>
      </c>
      <c r="D10">
        <v>1077977681</v>
      </c>
      <c r="E10" t="s">
        <v>25</v>
      </c>
      <c r="F10" s="2">
        <v>42846</v>
      </c>
      <c r="G10" t="s">
        <v>25</v>
      </c>
      <c r="H10" s="2">
        <v>43394</v>
      </c>
      <c r="I10" t="s">
        <v>25</v>
      </c>
      <c r="J10">
        <v>279771684</v>
      </c>
      <c r="K10" t="s">
        <v>45</v>
      </c>
      <c r="L10" t="s">
        <v>25</v>
      </c>
      <c r="M10" t="str">
        <f t="shared" si="0"/>
        <v>(009,1077977681,42846,43394,279771684),</v>
      </c>
    </row>
    <row r="11" spans="1:13" x14ac:dyDescent="0.25">
      <c r="A11" t="s">
        <v>46</v>
      </c>
      <c r="B11" s="1" t="s">
        <v>57</v>
      </c>
      <c r="C11" t="s">
        <v>25</v>
      </c>
      <c r="D11">
        <v>1010907922</v>
      </c>
      <c r="E11" t="s">
        <v>25</v>
      </c>
      <c r="F11" s="2">
        <v>42957</v>
      </c>
      <c r="G11" t="s">
        <v>25</v>
      </c>
      <c r="H11" s="2">
        <v>44056</v>
      </c>
      <c r="I11" t="s">
        <v>25</v>
      </c>
      <c r="J11">
        <v>773244648</v>
      </c>
      <c r="K11" t="s">
        <v>45</v>
      </c>
      <c r="L11" t="s">
        <v>25</v>
      </c>
      <c r="M11" t="str">
        <f t="shared" si="0"/>
        <v>(010,1010907922,42957,44056,773244648),</v>
      </c>
    </row>
    <row r="12" spans="1:13" x14ac:dyDescent="0.25">
      <c r="A12" t="s">
        <v>46</v>
      </c>
      <c r="B12" s="1" t="s">
        <v>58</v>
      </c>
      <c r="C12" t="s">
        <v>25</v>
      </c>
      <c r="D12">
        <v>1040193975</v>
      </c>
      <c r="E12" t="s">
        <v>25</v>
      </c>
      <c r="F12" s="2">
        <v>43000</v>
      </c>
      <c r="G12" t="s">
        <v>25</v>
      </c>
      <c r="H12" s="2">
        <v>43272</v>
      </c>
      <c r="I12" t="s">
        <v>25</v>
      </c>
      <c r="J12">
        <v>236309198</v>
      </c>
      <c r="K12" t="s">
        <v>45</v>
      </c>
      <c r="L12" t="s">
        <v>25</v>
      </c>
      <c r="M12" t="str">
        <f t="shared" si="0"/>
        <v>(011,1040193975,43000,43272,236309198),</v>
      </c>
    </row>
    <row r="13" spans="1:13" x14ac:dyDescent="0.25">
      <c r="A13" t="s">
        <v>46</v>
      </c>
      <c r="B13" s="1" t="s">
        <v>59</v>
      </c>
      <c r="C13" t="s">
        <v>25</v>
      </c>
      <c r="D13">
        <v>1062951534</v>
      </c>
      <c r="E13" t="s">
        <v>25</v>
      </c>
      <c r="F13" s="2">
        <v>42677</v>
      </c>
      <c r="G13" t="s">
        <v>25</v>
      </c>
      <c r="H13" s="2">
        <v>43779</v>
      </c>
      <c r="I13" t="s">
        <v>25</v>
      </c>
      <c r="J13">
        <v>546604458</v>
      </c>
      <c r="K13" t="s">
        <v>45</v>
      </c>
      <c r="L13" t="s">
        <v>25</v>
      </c>
      <c r="M13" t="str">
        <f t="shared" si="0"/>
        <v>(012,1062951534,42677,43779,546604458),</v>
      </c>
    </row>
    <row r="14" spans="1:13" x14ac:dyDescent="0.25">
      <c r="A14" t="s">
        <v>46</v>
      </c>
      <c r="B14" s="1" t="s">
        <v>60</v>
      </c>
      <c r="C14" t="s">
        <v>25</v>
      </c>
      <c r="D14">
        <v>1071911788</v>
      </c>
      <c r="E14" t="s">
        <v>25</v>
      </c>
      <c r="F14" s="2">
        <v>42872</v>
      </c>
      <c r="G14" t="s">
        <v>25</v>
      </c>
      <c r="H14" s="2">
        <v>43910</v>
      </c>
      <c r="I14" t="s">
        <v>25</v>
      </c>
      <c r="J14">
        <v>894243224</v>
      </c>
      <c r="K14" t="s">
        <v>45</v>
      </c>
      <c r="L14" t="s">
        <v>25</v>
      </c>
      <c r="M14" t="str">
        <f t="shared" si="0"/>
        <v>(013,1071911788,42872,43910,894243224),</v>
      </c>
    </row>
    <row r="15" spans="1:13" x14ac:dyDescent="0.25">
      <c r="A15" t="s">
        <v>46</v>
      </c>
      <c r="B15" s="1" t="s">
        <v>61</v>
      </c>
      <c r="C15" t="s">
        <v>25</v>
      </c>
      <c r="D15">
        <v>1073548884</v>
      </c>
      <c r="E15" t="s">
        <v>25</v>
      </c>
      <c r="F15" s="2">
        <v>42952</v>
      </c>
      <c r="G15" t="s">
        <v>25</v>
      </c>
      <c r="H15" s="2">
        <v>43349</v>
      </c>
      <c r="I15" t="s">
        <v>25</v>
      </c>
      <c r="J15">
        <v>854665123</v>
      </c>
      <c r="K15" t="s">
        <v>45</v>
      </c>
      <c r="L15" t="s">
        <v>25</v>
      </c>
      <c r="M15" t="str">
        <f t="shared" si="0"/>
        <v>(014,1073548884,42952,43349,854665123),</v>
      </c>
    </row>
    <row r="16" spans="1:13" x14ac:dyDescent="0.25">
      <c r="A16" t="s">
        <v>46</v>
      </c>
      <c r="B16" s="1" t="s">
        <v>62</v>
      </c>
      <c r="C16" t="s">
        <v>25</v>
      </c>
      <c r="D16">
        <v>1034717051</v>
      </c>
      <c r="E16" t="s">
        <v>25</v>
      </c>
      <c r="F16" s="2">
        <v>42546</v>
      </c>
      <c r="G16" t="s">
        <v>25</v>
      </c>
      <c r="H16" s="2">
        <v>44265</v>
      </c>
      <c r="I16" t="s">
        <v>25</v>
      </c>
      <c r="J16">
        <v>934229256</v>
      </c>
      <c r="K16" t="s">
        <v>45</v>
      </c>
      <c r="L16" t="s">
        <v>25</v>
      </c>
      <c r="M16" t="str">
        <f t="shared" si="0"/>
        <v>(015,1034717051,42546,44265,934229256),</v>
      </c>
    </row>
    <row r="17" spans="1:13" x14ac:dyDescent="0.25">
      <c r="A17" t="s">
        <v>46</v>
      </c>
      <c r="B17" s="1" t="s">
        <v>63</v>
      </c>
      <c r="C17" t="s">
        <v>25</v>
      </c>
      <c r="D17">
        <v>1096509973</v>
      </c>
      <c r="E17" t="s">
        <v>25</v>
      </c>
      <c r="F17" s="2">
        <v>42652</v>
      </c>
      <c r="G17" t="s">
        <v>25</v>
      </c>
      <c r="H17" s="2">
        <v>43671</v>
      </c>
      <c r="I17" t="s">
        <v>25</v>
      </c>
      <c r="J17">
        <v>329213980</v>
      </c>
      <c r="K17" t="s">
        <v>45</v>
      </c>
      <c r="L17" t="s">
        <v>25</v>
      </c>
      <c r="M17" t="str">
        <f t="shared" si="0"/>
        <v>(016,1096509973,42652,43671,329213980),</v>
      </c>
    </row>
    <row r="18" spans="1:13" x14ac:dyDescent="0.25">
      <c r="A18" t="s">
        <v>46</v>
      </c>
      <c r="B18" s="1" t="s">
        <v>64</v>
      </c>
      <c r="C18" t="s">
        <v>25</v>
      </c>
      <c r="D18">
        <v>1014249776</v>
      </c>
      <c r="E18" t="s">
        <v>25</v>
      </c>
      <c r="F18" s="2">
        <v>42850</v>
      </c>
      <c r="G18" t="s">
        <v>25</v>
      </c>
      <c r="H18" s="2">
        <v>43972</v>
      </c>
      <c r="I18" t="s">
        <v>25</v>
      </c>
      <c r="J18">
        <v>394355376</v>
      </c>
      <c r="K18" t="s">
        <v>45</v>
      </c>
      <c r="L18" t="s">
        <v>25</v>
      </c>
      <c r="M18" t="str">
        <f t="shared" si="0"/>
        <v>(017,1014249776,42850,43972,394355376),</v>
      </c>
    </row>
    <row r="19" spans="1:13" x14ac:dyDescent="0.25">
      <c r="A19" t="s">
        <v>46</v>
      </c>
      <c r="B19" s="1" t="s">
        <v>65</v>
      </c>
      <c r="C19" t="s">
        <v>25</v>
      </c>
      <c r="D19">
        <v>1095388150</v>
      </c>
      <c r="E19" t="s">
        <v>25</v>
      </c>
      <c r="F19" s="2">
        <v>42754</v>
      </c>
      <c r="G19" t="s">
        <v>25</v>
      </c>
      <c r="H19" s="2">
        <v>43148</v>
      </c>
      <c r="I19" t="s">
        <v>25</v>
      </c>
      <c r="J19">
        <v>186814911</v>
      </c>
      <c r="K19" t="s">
        <v>45</v>
      </c>
      <c r="L19" t="s">
        <v>25</v>
      </c>
      <c r="M19" t="str">
        <f t="shared" si="0"/>
        <v>(018,1095388150,42754,43148,186814911),</v>
      </c>
    </row>
    <row r="20" spans="1:13" x14ac:dyDescent="0.25">
      <c r="A20" t="s">
        <v>46</v>
      </c>
      <c r="B20" s="1" t="s">
        <v>66</v>
      </c>
      <c r="C20" t="s">
        <v>25</v>
      </c>
      <c r="D20">
        <v>1060935957</v>
      </c>
      <c r="E20" t="s">
        <v>25</v>
      </c>
      <c r="F20" s="2">
        <v>42720</v>
      </c>
      <c r="G20" t="s">
        <v>25</v>
      </c>
      <c r="H20" s="2">
        <v>43173</v>
      </c>
      <c r="I20" t="s">
        <v>25</v>
      </c>
      <c r="J20">
        <v>598265954</v>
      </c>
      <c r="K20" t="s">
        <v>45</v>
      </c>
      <c r="L20" t="s">
        <v>25</v>
      </c>
      <c r="M20" t="str">
        <f t="shared" si="0"/>
        <v>(019,1060935957,42720,43173,598265954),</v>
      </c>
    </row>
    <row r="21" spans="1:13" x14ac:dyDescent="0.25">
      <c r="A21" t="s">
        <v>46</v>
      </c>
      <c r="B21" s="1" t="s">
        <v>67</v>
      </c>
      <c r="C21" t="s">
        <v>25</v>
      </c>
      <c r="D21">
        <v>1099946026</v>
      </c>
      <c r="E21" t="s">
        <v>25</v>
      </c>
      <c r="F21" s="2">
        <v>42658</v>
      </c>
      <c r="G21" t="s">
        <v>25</v>
      </c>
      <c r="H21" s="2">
        <v>43113</v>
      </c>
      <c r="I21" t="s">
        <v>25</v>
      </c>
      <c r="J21">
        <v>364883906</v>
      </c>
      <c r="K21" t="s">
        <v>45</v>
      </c>
      <c r="L21" t="s">
        <v>47</v>
      </c>
      <c r="M21" t="str">
        <f t="shared" si="0"/>
        <v>(020,1099946026,42658,43113,364883906);</v>
      </c>
    </row>
    <row r="34" spans="6:13" x14ac:dyDescent="0.25">
      <c r="F34" t="s">
        <v>46</v>
      </c>
      <c r="G34">
        <v>2.1015738508999999</v>
      </c>
      <c r="H34" t="s">
        <v>25</v>
      </c>
      <c r="I34" s="2">
        <v>42970</v>
      </c>
      <c r="J34" t="s">
        <v>216</v>
      </c>
      <c r="K34" t="s">
        <v>45</v>
      </c>
      <c r="L34" t="s">
        <v>25</v>
      </c>
    </row>
    <row r="35" spans="6:13" x14ac:dyDescent="0.25">
      <c r="F35" t="s">
        <v>46</v>
      </c>
      <c r="G35">
        <v>3.1010386159999999</v>
      </c>
      <c r="H35" t="s">
        <v>25</v>
      </c>
      <c r="I35" s="2">
        <v>42696</v>
      </c>
      <c r="J35" t="s">
        <v>217</v>
      </c>
      <c r="K35" t="s">
        <v>45</v>
      </c>
      <c r="L35" t="s">
        <v>25</v>
      </c>
    </row>
    <row r="36" spans="6:13" x14ac:dyDescent="0.25">
      <c r="F36" t="s">
        <v>46</v>
      </c>
      <c r="G36">
        <v>4.1065801790999998</v>
      </c>
      <c r="H36" t="s">
        <v>25</v>
      </c>
      <c r="I36" s="2">
        <v>42989</v>
      </c>
      <c r="J36" t="s">
        <v>218</v>
      </c>
      <c r="K36" t="s">
        <v>45</v>
      </c>
      <c r="L36" t="s">
        <v>25</v>
      </c>
    </row>
    <row r="37" spans="6:13" x14ac:dyDescent="0.25">
      <c r="F37" t="s">
        <v>46</v>
      </c>
      <c r="G37">
        <v>5.1000405046999999</v>
      </c>
      <c r="H37" t="s">
        <v>25</v>
      </c>
      <c r="I37" s="2">
        <v>42685</v>
      </c>
      <c r="J37" t="s">
        <v>219</v>
      </c>
      <c r="K37" t="s">
        <v>45</v>
      </c>
      <c r="L37" t="s">
        <v>25</v>
      </c>
    </row>
    <row r="38" spans="6:13" x14ac:dyDescent="0.25">
      <c r="F38" t="s">
        <v>46</v>
      </c>
      <c r="G38">
        <v>6.1088563539000003</v>
      </c>
      <c r="H38" t="s">
        <v>25</v>
      </c>
      <c r="I38" s="2">
        <v>42627</v>
      </c>
      <c r="J38" t="s">
        <v>25</v>
      </c>
      <c r="K38" t="s">
        <v>220</v>
      </c>
      <c r="L38" t="s">
        <v>45</v>
      </c>
      <c r="M38" t="s">
        <v>25</v>
      </c>
    </row>
    <row r="39" spans="6:13" x14ac:dyDescent="0.25">
      <c r="F39" t="s">
        <v>46</v>
      </c>
      <c r="G39">
        <v>7.1003838462999997</v>
      </c>
      <c r="H39" t="s">
        <v>25</v>
      </c>
      <c r="I39" s="2">
        <v>42936</v>
      </c>
      <c r="J39" t="s">
        <v>25</v>
      </c>
      <c r="K39" t="s">
        <v>221</v>
      </c>
      <c r="L39" t="s">
        <v>45</v>
      </c>
      <c r="M39" t="s">
        <v>25</v>
      </c>
    </row>
    <row r="40" spans="6:13" x14ac:dyDescent="0.25">
      <c r="F40" t="s">
        <v>46</v>
      </c>
      <c r="G40">
        <v>8.1070121204000003</v>
      </c>
      <c r="H40" t="s">
        <v>25</v>
      </c>
      <c r="I40" s="2">
        <v>42748</v>
      </c>
      <c r="J40" t="s">
        <v>25</v>
      </c>
      <c r="K40" t="s">
        <v>222</v>
      </c>
      <c r="L40" t="s">
        <v>45</v>
      </c>
      <c r="M40" t="s">
        <v>25</v>
      </c>
    </row>
    <row r="41" spans="6:13" x14ac:dyDescent="0.25">
      <c r="F41" t="s">
        <v>46</v>
      </c>
      <c r="G41">
        <v>9.1077977680999993</v>
      </c>
      <c r="H41" t="s">
        <v>25</v>
      </c>
      <c r="I41" s="2">
        <v>42846</v>
      </c>
      <c r="J41" t="s">
        <v>25</v>
      </c>
      <c r="K41" t="s">
        <v>223</v>
      </c>
      <c r="L41" t="s">
        <v>45</v>
      </c>
      <c r="M41" t="s">
        <v>25</v>
      </c>
    </row>
    <row r="42" spans="6:13" x14ac:dyDescent="0.25">
      <c r="F42" t="s">
        <v>46</v>
      </c>
      <c r="G42">
        <v>10.101090792200001</v>
      </c>
      <c r="H42" t="s">
        <v>25</v>
      </c>
      <c r="I42" s="2">
        <v>42957</v>
      </c>
      <c r="J42" t="s">
        <v>25</v>
      </c>
      <c r="K42" t="s">
        <v>224</v>
      </c>
      <c r="L42" t="s">
        <v>45</v>
      </c>
      <c r="M42" t="s">
        <v>25</v>
      </c>
    </row>
    <row r="43" spans="6:13" x14ac:dyDescent="0.25">
      <c r="F43" t="s">
        <v>46</v>
      </c>
      <c r="G43">
        <v>11.1040193975</v>
      </c>
      <c r="H43" t="s">
        <v>25</v>
      </c>
      <c r="I43" s="2">
        <v>43000</v>
      </c>
      <c r="J43" t="s">
        <v>25</v>
      </c>
      <c r="K43" t="s">
        <v>225</v>
      </c>
      <c r="L43" t="s">
        <v>45</v>
      </c>
      <c r="M43" t="s">
        <v>25</v>
      </c>
    </row>
    <row r="44" spans="6:13" x14ac:dyDescent="0.25">
      <c r="F44" t="s">
        <v>46</v>
      </c>
      <c r="G44">
        <v>12.1062951534</v>
      </c>
      <c r="H44" t="s">
        <v>25</v>
      </c>
      <c r="I44" s="2">
        <v>42677</v>
      </c>
      <c r="J44" t="s">
        <v>25</v>
      </c>
      <c r="K44" t="s">
        <v>226</v>
      </c>
      <c r="L44" t="s">
        <v>45</v>
      </c>
      <c r="M44" t="s">
        <v>25</v>
      </c>
    </row>
    <row r="45" spans="6:13" x14ac:dyDescent="0.25">
      <c r="F45" t="s">
        <v>46</v>
      </c>
      <c r="G45">
        <v>13.107191178800001</v>
      </c>
      <c r="H45" t="s">
        <v>25</v>
      </c>
      <c r="I45" s="2">
        <v>42872</v>
      </c>
      <c r="J45" t="s">
        <v>25</v>
      </c>
      <c r="K45" t="s">
        <v>227</v>
      </c>
      <c r="L45" t="s">
        <v>45</v>
      </c>
      <c r="M45" t="s">
        <v>25</v>
      </c>
    </row>
    <row r="46" spans="6:13" x14ac:dyDescent="0.25">
      <c r="F46" t="s">
        <v>46</v>
      </c>
      <c r="G46">
        <v>14.1073548884</v>
      </c>
      <c r="H46" t="s">
        <v>25</v>
      </c>
      <c r="I46" s="2">
        <v>42952</v>
      </c>
      <c r="J46" t="s">
        <v>25</v>
      </c>
      <c r="K46" t="s">
        <v>228</v>
      </c>
      <c r="L46" t="s">
        <v>45</v>
      </c>
      <c r="M46" t="s">
        <v>25</v>
      </c>
    </row>
    <row r="47" spans="6:13" x14ac:dyDescent="0.25">
      <c r="F47" t="s">
        <v>46</v>
      </c>
      <c r="G47">
        <v>15.1034717051</v>
      </c>
      <c r="H47" t="s">
        <v>25</v>
      </c>
      <c r="I47" s="2">
        <v>42546</v>
      </c>
      <c r="J47" t="s">
        <v>25</v>
      </c>
      <c r="K47" t="s">
        <v>229</v>
      </c>
      <c r="L47" t="s">
        <v>45</v>
      </c>
      <c r="M47" t="s">
        <v>25</v>
      </c>
    </row>
    <row r="48" spans="6:13" x14ac:dyDescent="0.25">
      <c r="F48" t="s">
        <v>46</v>
      </c>
      <c r="G48">
        <v>16.109650997300001</v>
      </c>
      <c r="H48" t="s">
        <v>25</v>
      </c>
      <c r="I48" s="2">
        <v>42652</v>
      </c>
      <c r="J48" t="s">
        <v>25</v>
      </c>
      <c r="K48" t="s">
        <v>230</v>
      </c>
      <c r="L48" t="s">
        <v>45</v>
      </c>
      <c r="M48" t="s">
        <v>25</v>
      </c>
    </row>
    <row r="49" spans="6:13" x14ac:dyDescent="0.25">
      <c r="F49" t="s">
        <v>46</v>
      </c>
      <c r="G49">
        <v>17.101424977600001</v>
      </c>
      <c r="H49" t="s">
        <v>25</v>
      </c>
      <c r="I49" s="2">
        <v>42850</v>
      </c>
      <c r="J49" t="s">
        <v>25</v>
      </c>
      <c r="K49" t="s">
        <v>231</v>
      </c>
      <c r="L49" t="s">
        <v>45</v>
      </c>
      <c r="M49" t="s">
        <v>25</v>
      </c>
    </row>
    <row r="50" spans="6:13" x14ac:dyDescent="0.25">
      <c r="F50" t="s">
        <v>46</v>
      </c>
      <c r="G50">
        <v>18.109538815000001</v>
      </c>
      <c r="H50" t="s">
        <v>25</v>
      </c>
      <c r="I50" s="2">
        <v>42754</v>
      </c>
      <c r="J50" t="s">
        <v>25</v>
      </c>
      <c r="K50" t="s">
        <v>232</v>
      </c>
      <c r="L50" t="s">
        <v>45</v>
      </c>
      <c r="M50" t="s">
        <v>25</v>
      </c>
    </row>
    <row r="51" spans="6:13" x14ac:dyDescent="0.25">
      <c r="F51" t="s">
        <v>46</v>
      </c>
      <c r="G51">
        <v>19.106093595699999</v>
      </c>
      <c r="H51" t="s">
        <v>25</v>
      </c>
      <c r="I51" s="2">
        <v>42720</v>
      </c>
      <c r="J51" t="s">
        <v>25</v>
      </c>
      <c r="K51" t="s">
        <v>233</v>
      </c>
      <c r="L51" t="s">
        <v>45</v>
      </c>
      <c r="M51" t="s">
        <v>25</v>
      </c>
    </row>
    <row r="52" spans="6:13" x14ac:dyDescent="0.25">
      <c r="F52" t="s">
        <v>46</v>
      </c>
      <c r="G52">
        <v>20.1099946026</v>
      </c>
      <c r="H52" t="s">
        <v>25</v>
      </c>
      <c r="I52" s="2">
        <v>42658</v>
      </c>
      <c r="J52" t="s">
        <v>25</v>
      </c>
      <c r="K52" t="s">
        <v>234</v>
      </c>
      <c r="L52" t="s">
        <v>45</v>
      </c>
      <c r="M5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8178-673E-4683-B409-A10DB8E5F690}">
  <dimension ref="A1:J43"/>
  <sheetViews>
    <sheetView tabSelected="1" topLeftCell="A26" zoomScale="85" zoomScaleNormal="85" workbookViewId="0">
      <selection activeCell="J24" sqref="J24:J43"/>
    </sheetView>
  </sheetViews>
  <sheetFormatPr baseColWidth="10" defaultRowHeight="15" x14ac:dyDescent="0.25"/>
  <cols>
    <col min="10" max="10" width="11.85546875" bestFit="1" customWidth="1"/>
  </cols>
  <sheetData>
    <row r="1" spans="1:10" x14ac:dyDescent="0.25">
      <c r="A1" t="s">
        <v>237</v>
      </c>
      <c r="C1" t="s">
        <v>238</v>
      </c>
      <c r="E1" t="s">
        <v>239</v>
      </c>
      <c r="G1" t="s">
        <v>240</v>
      </c>
      <c r="I1" t="s">
        <v>241</v>
      </c>
    </row>
    <row r="2" spans="1:10" x14ac:dyDescent="0.25">
      <c r="A2">
        <v>1001305886</v>
      </c>
      <c r="B2" t="s">
        <v>25</v>
      </c>
      <c r="C2" s="1" t="s">
        <v>49</v>
      </c>
      <c r="D2" t="s">
        <v>25</v>
      </c>
      <c r="E2">
        <v>1012712598</v>
      </c>
      <c r="F2" t="s">
        <v>25</v>
      </c>
      <c r="G2" s="4">
        <v>1951</v>
      </c>
      <c r="H2" t="s">
        <v>25</v>
      </c>
      <c r="I2" t="s">
        <v>235</v>
      </c>
      <c r="J2" t="s">
        <v>25</v>
      </c>
    </row>
    <row r="3" spans="1:10" x14ac:dyDescent="0.25">
      <c r="A3">
        <v>1015738509</v>
      </c>
      <c r="B3" t="s">
        <v>25</v>
      </c>
      <c r="C3" s="1" t="s">
        <v>48</v>
      </c>
      <c r="D3" t="s">
        <v>25</v>
      </c>
      <c r="E3">
        <v>1028776678</v>
      </c>
      <c r="F3" t="s">
        <v>25</v>
      </c>
      <c r="G3" s="4">
        <v>3063</v>
      </c>
      <c r="H3" t="s">
        <v>25</v>
      </c>
      <c r="I3" t="s">
        <v>236</v>
      </c>
      <c r="J3" t="s">
        <v>25</v>
      </c>
    </row>
    <row r="4" spans="1:10" x14ac:dyDescent="0.25">
      <c r="A4">
        <v>1010386160</v>
      </c>
      <c r="B4" t="s">
        <v>25</v>
      </c>
      <c r="C4" s="1" t="s">
        <v>50</v>
      </c>
      <c r="D4" t="s">
        <v>25</v>
      </c>
      <c r="E4">
        <v>1028820400</v>
      </c>
      <c r="F4" t="s">
        <v>25</v>
      </c>
      <c r="G4" s="4">
        <v>4033</v>
      </c>
      <c r="H4" t="s">
        <v>25</v>
      </c>
      <c r="I4" t="s">
        <v>235</v>
      </c>
      <c r="J4" t="s">
        <v>25</v>
      </c>
    </row>
    <row r="5" spans="1:10" x14ac:dyDescent="0.25">
      <c r="A5">
        <v>1065801791</v>
      </c>
      <c r="B5" t="s">
        <v>25</v>
      </c>
      <c r="C5" s="1" t="s">
        <v>51</v>
      </c>
      <c r="D5" t="s">
        <v>25</v>
      </c>
      <c r="E5">
        <v>1090381073</v>
      </c>
      <c r="F5" t="s">
        <v>25</v>
      </c>
      <c r="G5" s="4">
        <v>6549</v>
      </c>
      <c r="H5" t="s">
        <v>25</v>
      </c>
      <c r="I5" t="s">
        <v>235</v>
      </c>
      <c r="J5" t="s">
        <v>25</v>
      </c>
    </row>
    <row r="6" spans="1:10" x14ac:dyDescent="0.25">
      <c r="A6">
        <v>1000405047</v>
      </c>
      <c r="B6" t="s">
        <v>25</v>
      </c>
      <c r="C6" s="1" t="s">
        <v>52</v>
      </c>
      <c r="D6" t="s">
        <v>25</v>
      </c>
      <c r="E6">
        <v>1025005861</v>
      </c>
      <c r="F6" t="s">
        <v>25</v>
      </c>
      <c r="G6" s="4">
        <v>8198</v>
      </c>
      <c r="H6" t="s">
        <v>25</v>
      </c>
      <c r="I6" t="s">
        <v>236</v>
      </c>
      <c r="J6" t="s">
        <v>25</v>
      </c>
    </row>
    <row r="7" spans="1:10" x14ac:dyDescent="0.25">
      <c r="A7">
        <v>1088563539</v>
      </c>
      <c r="B7" t="s">
        <v>25</v>
      </c>
      <c r="C7" s="1" t="s">
        <v>53</v>
      </c>
      <c r="D7" t="s">
        <v>25</v>
      </c>
      <c r="E7">
        <v>1058520121</v>
      </c>
      <c r="F7" t="s">
        <v>25</v>
      </c>
      <c r="G7" s="4">
        <v>6892</v>
      </c>
      <c r="H7" t="s">
        <v>25</v>
      </c>
      <c r="I7" t="s">
        <v>235</v>
      </c>
      <c r="J7" t="s">
        <v>25</v>
      </c>
    </row>
    <row r="8" spans="1:10" x14ac:dyDescent="0.25">
      <c r="A8">
        <v>1003838463</v>
      </c>
      <c r="B8" t="s">
        <v>25</v>
      </c>
      <c r="C8" s="1" t="s">
        <v>54</v>
      </c>
      <c r="D8" t="s">
        <v>25</v>
      </c>
      <c r="E8">
        <v>1032817631</v>
      </c>
      <c r="F8" t="s">
        <v>25</v>
      </c>
      <c r="G8" s="4">
        <v>5912</v>
      </c>
      <c r="H8" t="s">
        <v>25</v>
      </c>
      <c r="I8" t="s">
        <v>235</v>
      </c>
      <c r="J8" t="s">
        <v>25</v>
      </c>
    </row>
    <row r="9" spans="1:10" x14ac:dyDescent="0.25">
      <c r="A9">
        <v>1070121204</v>
      </c>
      <c r="B9" t="s">
        <v>25</v>
      </c>
      <c r="C9" s="1" t="s">
        <v>55</v>
      </c>
      <c r="D9" t="s">
        <v>25</v>
      </c>
      <c r="E9">
        <v>1077989996</v>
      </c>
      <c r="F9" t="s">
        <v>25</v>
      </c>
      <c r="G9" s="4">
        <v>6614</v>
      </c>
      <c r="H9" t="s">
        <v>25</v>
      </c>
      <c r="I9" t="s">
        <v>236</v>
      </c>
      <c r="J9" t="s">
        <v>25</v>
      </c>
    </row>
    <row r="10" spans="1:10" x14ac:dyDescent="0.25">
      <c r="A10">
        <v>1077977681</v>
      </c>
      <c r="B10" t="s">
        <v>25</v>
      </c>
      <c r="C10" s="1" t="s">
        <v>56</v>
      </c>
      <c r="D10" t="s">
        <v>25</v>
      </c>
      <c r="E10">
        <v>1071210393</v>
      </c>
      <c r="F10" t="s">
        <v>25</v>
      </c>
      <c r="G10" s="4">
        <v>4147</v>
      </c>
      <c r="H10" t="s">
        <v>25</v>
      </c>
      <c r="I10" t="s">
        <v>235</v>
      </c>
      <c r="J10" t="s">
        <v>25</v>
      </c>
    </row>
    <row r="11" spans="1:10" x14ac:dyDescent="0.25">
      <c r="A11">
        <v>1010907922</v>
      </c>
      <c r="B11" t="s">
        <v>25</v>
      </c>
      <c r="C11" s="1" t="s">
        <v>57</v>
      </c>
      <c r="D11" t="s">
        <v>25</v>
      </c>
      <c r="E11">
        <v>1077173137</v>
      </c>
      <c r="F11" t="s">
        <v>25</v>
      </c>
      <c r="G11" s="4">
        <v>2189</v>
      </c>
      <c r="H11" t="s">
        <v>25</v>
      </c>
      <c r="I11" t="s">
        <v>235</v>
      </c>
      <c r="J11" t="s">
        <v>25</v>
      </c>
    </row>
    <row r="12" spans="1:10" x14ac:dyDescent="0.25">
      <c r="A12">
        <v>1040193975</v>
      </c>
      <c r="B12" t="s">
        <v>25</v>
      </c>
      <c r="C12" s="1" t="s">
        <v>58</v>
      </c>
      <c r="D12" t="s">
        <v>25</v>
      </c>
      <c r="E12">
        <v>1083135881</v>
      </c>
      <c r="F12" t="s">
        <v>25</v>
      </c>
      <c r="G12" s="4">
        <v>4132</v>
      </c>
      <c r="H12" t="s">
        <v>25</v>
      </c>
      <c r="I12" t="s">
        <v>236</v>
      </c>
      <c r="J12" t="s">
        <v>25</v>
      </c>
    </row>
    <row r="13" spans="1:10" x14ac:dyDescent="0.25">
      <c r="A13">
        <v>1062951534</v>
      </c>
      <c r="B13" t="s">
        <v>25</v>
      </c>
      <c r="C13" s="1" t="s">
        <v>59</v>
      </c>
      <c r="D13" t="s">
        <v>25</v>
      </c>
      <c r="E13">
        <v>1089098625</v>
      </c>
      <c r="F13" t="s">
        <v>25</v>
      </c>
      <c r="G13" s="4">
        <v>4163</v>
      </c>
      <c r="H13" t="s">
        <v>25</v>
      </c>
      <c r="I13" t="s">
        <v>235</v>
      </c>
      <c r="J13" t="s">
        <v>25</v>
      </c>
    </row>
    <row r="14" spans="1:10" x14ac:dyDescent="0.25">
      <c r="A14">
        <v>1071911788</v>
      </c>
      <c r="B14" t="s">
        <v>25</v>
      </c>
      <c r="C14" s="1" t="s">
        <v>60</v>
      </c>
      <c r="D14" t="s">
        <v>25</v>
      </c>
      <c r="E14">
        <v>1095061369</v>
      </c>
      <c r="F14" t="s">
        <v>25</v>
      </c>
      <c r="G14" s="4">
        <v>3957</v>
      </c>
      <c r="H14" t="s">
        <v>25</v>
      </c>
      <c r="I14" t="s">
        <v>235</v>
      </c>
      <c r="J14" t="s">
        <v>25</v>
      </c>
    </row>
    <row r="15" spans="1:10" x14ac:dyDescent="0.25">
      <c r="A15">
        <v>1073548884</v>
      </c>
      <c r="B15" t="s">
        <v>25</v>
      </c>
      <c r="C15" s="1" t="s">
        <v>61</v>
      </c>
      <c r="D15" t="s">
        <v>25</v>
      </c>
      <c r="E15">
        <v>1101024113</v>
      </c>
      <c r="F15" t="s">
        <v>25</v>
      </c>
      <c r="G15" s="4">
        <v>3375</v>
      </c>
      <c r="H15" t="s">
        <v>25</v>
      </c>
      <c r="I15" t="s">
        <v>236</v>
      </c>
      <c r="J15" t="s">
        <v>25</v>
      </c>
    </row>
    <row r="16" spans="1:10" x14ac:dyDescent="0.25">
      <c r="A16">
        <v>1034717051</v>
      </c>
      <c r="B16" t="s">
        <v>25</v>
      </c>
      <c r="C16" s="1" t="s">
        <v>62</v>
      </c>
      <c r="D16" t="s">
        <v>25</v>
      </c>
      <c r="E16">
        <v>1106986857</v>
      </c>
      <c r="F16" t="s">
        <v>25</v>
      </c>
      <c r="G16" s="4">
        <v>4240</v>
      </c>
      <c r="H16" t="s">
        <v>25</v>
      </c>
      <c r="I16" t="s">
        <v>235</v>
      </c>
      <c r="J16" t="s">
        <v>25</v>
      </c>
    </row>
    <row r="17" spans="1:10" x14ac:dyDescent="0.25">
      <c r="A17">
        <v>1096509973</v>
      </c>
      <c r="B17" t="s">
        <v>25</v>
      </c>
      <c r="C17" s="1" t="s">
        <v>63</v>
      </c>
      <c r="D17" t="s">
        <v>25</v>
      </c>
      <c r="E17">
        <v>1112949601</v>
      </c>
      <c r="F17" t="s">
        <v>25</v>
      </c>
      <c r="G17" s="4">
        <v>1586</v>
      </c>
      <c r="H17" t="s">
        <v>25</v>
      </c>
      <c r="I17" t="s">
        <v>235</v>
      </c>
      <c r="J17" t="s">
        <v>25</v>
      </c>
    </row>
    <row r="18" spans="1:10" x14ac:dyDescent="0.25">
      <c r="A18">
        <v>1014249776</v>
      </c>
      <c r="B18" t="s">
        <v>25</v>
      </c>
      <c r="C18" s="1" t="s">
        <v>64</v>
      </c>
      <c r="D18" t="s">
        <v>25</v>
      </c>
      <c r="E18">
        <v>1118912345</v>
      </c>
      <c r="F18" t="s">
        <v>25</v>
      </c>
      <c r="G18" s="4">
        <v>4910</v>
      </c>
      <c r="H18" t="s">
        <v>25</v>
      </c>
      <c r="I18" t="s">
        <v>236</v>
      </c>
      <c r="J18" t="s">
        <v>25</v>
      </c>
    </row>
    <row r="19" spans="1:10" x14ac:dyDescent="0.25">
      <c r="A19">
        <v>1095388150</v>
      </c>
      <c r="B19" t="s">
        <v>25</v>
      </c>
      <c r="C19" s="1" t="s">
        <v>65</v>
      </c>
      <c r="D19" t="s">
        <v>25</v>
      </c>
      <c r="E19">
        <v>1124875089</v>
      </c>
      <c r="F19" t="s">
        <v>25</v>
      </c>
      <c r="G19" s="4">
        <v>9975</v>
      </c>
      <c r="H19" t="s">
        <v>25</v>
      </c>
      <c r="I19" t="s">
        <v>235</v>
      </c>
      <c r="J19" t="s">
        <v>25</v>
      </c>
    </row>
    <row r="20" spans="1:10" x14ac:dyDescent="0.25">
      <c r="A20">
        <v>1060935957</v>
      </c>
      <c r="B20" t="s">
        <v>25</v>
      </c>
      <c r="C20" s="1" t="s">
        <v>66</v>
      </c>
      <c r="D20" t="s">
        <v>25</v>
      </c>
      <c r="E20">
        <v>1130837833</v>
      </c>
      <c r="F20" t="s">
        <v>25</v>
      </c>
      <c r="G20" s="4">
        <v>3715</v>
      </c>
      <c r="H20" t="s">
        <v>25</v>
      </c>
      <c r="I20" t="s">
        <v>235</v>
      </c>
      <c r="J20" t="s">
        <v>25</v>
      </c>
    </row>
    <row r="21" spans="1:10" x14ac:dyDescent="0.25">
      <c r="A21">
        <v>1099946026</v>
      </c>
      <c r="B21" t="s">
        <v>25</v>
      </c>
      <c r="C21" s="1" t="s">
        <v>67</v>
      </c>
      <c r="D21" t="s">
        <v>25</v>
      </c>
      <c r="E21">
        <v>1136800577</v>
      </c>
      <c r="F21" t="s">
        <v>25</v>
      </c>
      <c r="G21" s="4">
        <v>8804</v>
      </c>
      <c r="H21" t="s">
        <v>25</v>
      </c>
      <c r="I21" t="s">
        <v>242</v>
      </c>
    </row>
    <row r="24" spans="1:10" x14ac:dyDescent="0.25">
      <c r="F24" t="s">
        <v>46</v>
      </c>
      <c r="G24" t="s">
        <v>243</v>
      </c>
      <c r="J24" t="str">
        <f>_xlfn.CONCAT(F24:G24)</f>
        <v>(1001305886,001,1012712598,1951,'CASA'),</v>
      </c>
    </row>
    <row r="25" spans="1:10" x14ac:dyDescent="0.25">
      <c r="F25" t="s">
        <v>46</v>
      </c>
      <c r="G25" t="s">
        <v>244</v>
      </c>
      <c r="J25" t="str">
        <f t="shared" ref="J25:J43" si="0">_xlfn.CONCAT(F25:G25)</f>
        <v>(1015738509,002,1028776678,3063,'APARTAMENTO'),</v>
      </c>
    </row>
    <row r="26" spans="1:10" x14ac:dyDescent="0.25">
      <c r="F26" t="s">
        <v>46</v>
      </c>
      <c r="G26" t="s">
        <v>245</v>
      </c>
      <c r="J26" t="str">
        <f t="shared" si="0"/>
        <v>(1010386160,003,1028820400,4033,'CASA'),</v>
      </c>
    </row>
    <row r="27" spans="1:10" x14ac:dyDescent="0.25">
      <c r="F27" t="s">
        <v>46</v>
      </c>
      <c r="G27" t="s">
        <v>246</v>
      </c>
      <c r="J27" t="str">
        <f t="shared" si="0"/>
        <v>(1065801791,004,1090381073,6549,'CASA'),</v>
      </c>
    </row>
    <row r="28" spans="1:10" x14ac:dyDescent="0.25">
      <c r="F28" t="s">
        <v>46</v>
      </c>
      <c r="G28" t="s">
        <v>247</v>
      </c>
      <c r="J28" t="str">
        <f t="shared" si="0"/>
        <v>(1000405047,005,1025005861,8198,'APARTAMENTO'),</v>
      </c>
    </row>
    <row r="29" spans="1:10" x14ac:dyDescent="0.25">
      <c r="F29" t="s">
        <v>46</v>
      </c>
      <c r="G29" t="s">
        <v>248</v>
      </c>
      <c r="J29" t="str">
        <f t="shared" si="0"/>
        <v>(1088563539,006,1058520121,6892,'CASA'),</v>
      </c>
    </row>
    <row r="30" spans="1:10" x14ac:dyDescent="0.25">
      <c r="F30" t="s">
        <v>46</v>
      </c>
      <c r="G30" t="s">
        <v>249</v>
      </c>
      <c r="J30" t="str">
        <f t="shared" si="0"/>
        <v>(1003838463,007,1032817631,5912,'CASA'),</v>
      </c>
    </row>
    <row r="31" spans="1:10" x14ac:dyDescent="0.25">
      <c r="F31" t="s">
        <v>46</v>
      </c>
      <c r="G31" t="s">
        <v>250</v>
      </c>
      <c r="J31" t="str">
        <f t="shared" si="0"/>
        <v>(1070121204,008,1077989996,6614,'APARTAMENTO'),</v>
      </c>
    </row>
    <row r="32" spans="1:10" x14ac:dyDescent="0.25">
      <c r="F32" t="s">
        <v>46</v>
      </c>
      <c r="G32" t="s">
        <v>251</v>
      </c>
      <c r="J32" t="str">
        <f t="shared" si="0"/>
        <v>(1077977681,009,1071210393,4147,'CASA'),</v>
      </c>
    </row>
    <row r="33" spans="6:10" x14ac:dyDescent="0.25">
      <c r="F33" t="s">
        <v>46</v>
      </c>
      <c r="G33" t="s">
        <v>252</v>
      </c>
      <c r="J33" t="str">
        <f t="shared" si="0"/>
        <v>(1010907922,010,1077173137,2189,'CASA'),</v>
      </c>
    </row>
    <row r="34" spans="6:10" x14ac:dyDescent="0.25">
      <c r="F34" t="s">
        <v>46</v>
      </c>
      <c r="G34" t="s">
        <v>253</v>
      </c>
      <c r="J34" t="str">
        <f t="shared" si="0"/>
        <v>(1040193975,011,1083135881,4132,'APARTAMENTO'),</v>
      </c>
    </row>
    <row r="35" spans="6:10" x14ac:dyDescent="0.25">
      <c r="F35" t="s">
        <v>46</v>
      </c>
      <c r="G35" t="s">
        <v>254</v>
      </c>
      <c r="J35" t="str">
        <f t="shared" si="0"/>
        <v>(1062951534,012,1089098625,4163,'CASA'),</v>
      </c>
    </row>
    <row r="36" spans="6:10" x14ac:dyDescent="0.25">
      <c r="F36" t="s">
        <v>46</v>
      </c>
      <c r="G36" t="s">
        <v>255</v>
      </c>
      <c r="J36" t="str">
        <f t="shared" si="0"/>
        <v>(1071911788,013,1095061369,3957,'CASA'),</v>
      </c>
    </row>
    <row r="37" spans="6:10" x14ac:dyDescent="0.25">
      <c r="F37" t="s">
        <v>46</v>
      </c>
      <c r="G37" t="s">
        <v>256</v>
      </c>
      <c r="J37" t="str">
        <f t="shared" si="0"/>
        <v>(1073548884,014,1101024113,3375,'APARTAMENTO'),</v>
      </c>
    </row>
    <row r="38" spans="6:10" x14ac:dyDescent="0.25">
      <c r="F38" t="s">
        <v>46</v>
      </c>
      <c r="G38" t="s">
        <v>257</v>
      </c>
      <c r="J38" t="str">
        <f t="shared" si="0"/>
        <v>(1034717051,015,1106986857,4240,'CASA'),</v>
      </c>
    </row>
    <row r="39" spans="6:10" x14ac:dyDescent="0.25">
      <c r="F39" t="s">
        <v>46</v>
      </c>
      <c r="G39" t="s">
        <v>258</v>
      </c>
      <c r="J39" t="str">
        <f t="shared" si="0"/>
        <v>(1096509973,016,1112949601,1586,'CASA'),</v>
      </c>
    </row>
    <row r="40" spans="6:10" x14ac:dyDescent="0.25">
      <c r="F40" t="s">
        <v>46</v>
      </c>
      <c r="G40" t="s">
        <v>259</v>
      </c>
      <c r="J40" t="str">
        <f t="shared" si="0"/>
        <v>(1014249776,017,1118912345,4910,'APARTAMENTO'),</v>
      </c>
    </row>
    <row r="41" spans="6:10" x14ac:dyDescent="0.25">
      <c r="F41" t="s">
        <v>46</v>
      </c>
      <c r="G41" t="s">
        <v>260</v>
      </c>
      <c r="J41" t="str">
        <f t="shared" si="0"/>
        <v>(1095388150,018,1124875089,9975,'CASA'),</v>
      </c>
    </row>
    <row r="42" spans="6:10" x14ac:dyDescent="0.25">
      <c r="F42" t="s">
        <v>46</v>
      </c>
      <c r="G42" t="s">
        <v>261</v>
      </c>
      <c r="J42" t="str">
        <f t="shared" si="0"/>
        <v>(1060935957,019,1130837833,3715,'CASA'),</v>
      </c>
    </row>
    <row r="43" spans="6:10" x14ac:dyDescent="0.25">
      <c r="F43" t="s">
        <v>46</v>
      </c>
      <c r="G43" t="s">
        <v>262</v>
      </c>
      <c r="J43" t="str">
        <f t="shared" si="0"/>
        <v>(1099946026,020,1136800577,8804,'APARTAMENTO');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480D-675D-4C73-97AD-B120D6F020E4}">
  <dimension ref="A1:K7"/>
  <sheetViews>
    <sheetView workbookViewId="0">
      <selection activeCell="A2" sqref="A2:J2"/>
    </sheetView>
  </sheetViews>
  <sheetFormatPr baseColWidth="10" defaultRowHeight="15" x14ac:dyDescent="0.25"/>
  <sheetData>
    <row r="1" spans="1:11" x14ac:dyDescent="0.25">
      <c r="B1" t="s">
        <v>10</v>
      </c>
      <c r="D1" t="s">
        <v>1</v>
      </c>
      <c r="F1" t="s">
        <v>11</v>
      </c>
      <c r="H1" t="s">
        <v>3</v>
      </c>
    </row>
    <row r="2" spans="1:11" x14ac:dyDescent="0.25">
      <c r="K2" t="str">
        <f>_xlfn.CONCAT(CONTRATISTA!A2:J2)</f>
        <v>(8055034063,"LOGISTICA Y SERVICIOS","ELECTRICIDAD",3451234),</v>
      </c>
    </row>
    <row r="3" spans="1:11" x14ac:dyDescent="0.25">
      <c r="A3" t="s">
        <v>46</v>
      </c>
      <c r="B3">
        <v>8311440697</v>
      </c>
      <c r="C3" t="s">
        <v>25</v>
      </c>
      <c r="D3" t="s">
        <v>90</v>
      </c>
      <c r="E3" t="s">
        <v>25</v>
      </c>
      <c r="F3" t="s">
        <v>149</v>
      </c>
      <c r="G3" t="s">
        <v>25</v>
      </c>
      <c r="H3">
        <v>2345679</v>
      </c>
      <c r="I3" t="s">
        <v>45</v>
      </c>
      <c r="J3" t="s">
        <v>25</v>
      </c>
      <c r="K3" t="str">
        <f t="shared" ref="K3:K7" si="0">_xlfn.CONCAT(A3:J3)</f>
        <v>(8311440697,"EQUIPOS Y CONSTRUCCIONES","TORRE GRUAS",2345679),</v>
      </c>
    </row>
    <row r="4" spans="1:11" x14ac:dyDescent="0.25">
      <c r="A4" t="s">
        <v>46</v>
      </c>
      <c r="B4">
        <v>8710632073</v>
      </c>
      <c r="C4" t="s">
        <v>25</v>
      </c>
      <c r="D4" t="s">
        <v>91</v>
      </c>
      <c r="E4" t="s">
        <v>25</v>
      </c>
      <c r="F4" t="s">
        <v>95</v>
      </c>
      <c r="G4" t="s">
        <v>25</v>
      </c>
      <c r="H4">
        <v>5549200</v>
      </c>
      <c r="I4" t="s">
        <v>45</v>
      </c>
      <c r="J4" t="s">
        <v>25</v>
      </c>
      <c r="K4" t="str">
        <f t="shared" si="0"/>
        <v>(8710632073,"ARGOS","CONCRETO Y CEMENTO",5549200),</v>
      </c>
    </row>
    <row r="5" spans="1:11" x14ac:dyDescent="0.25">
      <c r="A5" t="s">
        <v>46</v>
      </c>
      <c r="B5">
        <v>8070566657</v>
      </c>
      <c r="C5" t="s">
        <v>25</v>
      </c>
      <c r="D5" t="s">
        <v>89</v>
      </c>
      <c r="E5" t="s">
        <v>25</v>
      </c>
      <c r="F5" t="s">
        <v>94</v>
      </c>
      <c r="G5" t="s">
        <v>25</v>
      </c>
      <c r="H5">
        <v>3739293</v>
      </c>
      <c r="I5" t="s">
        <v>45</v>
      </c>
      <c r="J5" t="s">
        <v>25</v>
      </c>
      <c r="K5" t="str">
        <f t="shared" si="0"/>
        <v>(8070566657,"MAPEI","ADHESIVOS, SELLADORES Y PRODUCTOS QUIMICOS",3739293),</v>
      </c>
    </row>
    <row r="6" spans="1:11" x14ac:dyDescent="0.25">
      <c r="A6" t="s">
        <v>46</v>
      </c>
      <c r="B6">
        <v>8449324438</v>
      </c>
      <c r="C6" t="s">
        <v>25</v>
      </c>
      <c r="D6" t="s">
        <v>88</v>
      </c>
      <c r="E6" t="s">
        <v>25</v>
      </c>
      <c r="F6" t="s">
        <v>96</v>
      </c>
      <c r="G6" t="s">
        <v>25</v>
      </c>
      <c r="H6">
        <v>6102434</v>
      </c>
      <c r="I6" t="s">
        <v>45</v>
      </c>
      <c r="J6" t="s">
        <v>25</v>
      </c>
      <c r="K6" t="str">
        <f t="shared" si="0"/>
        <v>(8449324438," B&amp;V INGENIERIA","SISTEMAS HIDRAULICOS",6102434),</v>
      </c>
    </row>
    <row r="7" spans="1:11" x14ac:dyDescent="0.25">
      <c r="A7" t="s">
        <v>46</v>
      </c>
      <c r="B7">
        <v>8161253201</v>
      </c>
      <c r="C7" t="s">
        <v>25</v>
      </c>
      <c r="D7" t="s">
        <v>92</v>
      </c>
      <c r="E7" t="s">
        <v>25</v>
      </c>
      <c r="F7" t="s">
        <v>93</v>
      </c>
      <c r="G7" t="s">
        <v>25</v>
      </c>
      <c r="H7">
        <v>5436059</v>
      </c>
      <c r="I7" t="s">
        <v>45</v>
      </c>
      <c r="J7" t="s">
        <v>47</v>
      </c>
      <c r="K7" t="str">
        <f t="shared" si="0"/>
        <v>(8161253201,"VALSATEC","DRYWALL",5436059);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0AF6-E874-455E-B1DA-9EB59A1CBCD7}">
  <dimension ref="A1:K8"/>
  <sheetViews>
    <sheetView workbookViewId="0">
      <selection activeCell="D2" sqref="D2"/>
    </sheetView>
  </sheetViews>
  <sheetFormatPr baseColWidth="10" defaultRowHeight="15" x14ac:dyDescent="0.25"/>
  <cols>
    <col min="2" max="2" width="12" bestFit="1" customWidth="1"/>
  </cols>
  <sheetData>
    <row r="1" spans="1:11" x14ac:dyDescent="0.25">
      <c r="B1" t="s">
        <v>12</v>
      </c>
      <c r="D1" t="s">
        <v>13</v>
      </c>
      <c r="F1" t="s">
        <v>14</v>
      </c>
      <c r="H1" t="s">
        <v>3</v>
      </c>
    </row>
    <row r="2" spans="1:11" x14ac:dyDescent="0.25">
      <c r="A2" t="s">
        <v>46</v>
      </c>
      <c r="B2">
        <v>8055034063</v>
      </c>
      <c r="C2" t="s">
        <v>25</v>
      </c>
      <c r="D2" t="s">
        <v>150</v>
      </c>
      <c r="E2" t="s">
        <v>25</v>
      </c>
      <c r="F2" t="s">
        <v>151</v>
      </c>
      <c r="G2" t="s">
        <v>25</v>
      </c>
      <c r="H2">
        <v>3451234</v>
      </c>
      <c r="I2" t="s">
        <v>45</v>
      </c>
      <c r="J2" t="s">
        <v>25</v>
      </c>
      <c r="K2" t="str">
        <f>_xlfn.CONCAT(A2:J2)</f>
        <v>(8055034063,"LOGISTICA Y SERVICIOS","ELECTRICIDAD",3451234),</v>
      </c>
    </row>
    <row r="3" spans="1:11" x14ac:dyDescent="0.25">
      <c r="A3" t="s">
        <v>46</v>
      </c>
      <c r="B3">
        <v>8568857548</v>
      </c>
      <c r="C3" t="s">
        <v>25</v>
      </c>
      <c r="D3" t="s">
        <v>158</v>
      </c>
      <c r="E3" t="s">
        <v>25</v>
      </c>
      <c r="F3" t="s">
        <v>152</v>
      </c>
      <c r="G3" t="s">
        <v>25</v>
      </c>
      <c r="H3">
        <v>5320203</v>
      </c>
      <c r="I3" t="s">
        <v>45</v>
      </c>
      <c r="J3" t="s">
        <v>25</v>
      </c>
      <c r="K3" t="str">
        <f t="shared" ref="K3:K8" si="0">_xlfn.CONCAT(A3:J3)</f>
        <v>(8568857548,"PLOMEROS LTDA","PLOMERIA",5320203),</v>
      </c>
    </row>
    <row r="4" spans="1:11" x14ac:dyDescent="0.25">
      <c r="A4" t="s">
        <v>46</v>
      </c>
      <c r="B4">
        <v>8576369733</v>
      </c>
      <c r="C4" t="s">
        <v>25</v>
      </c>
      <c r="D4" t="s">
        <v>159</v>
      </c>
      <c r="E4" t="s">
        <v>25</v>
      </c>
      <c r="F4" t="s">
        <v>153</v>
      </c>
      <c r="G4" t="s">
        <v>25</v>
      </c>
      <c r="H4">
        <v>6230539</v>
      </c>
      <c r="I4" t="s">
        <v>45</v>
      </c>
      <c r="J4" t="s">
        <v>25</v>
      </c>
      <c r="K4" t="str">
        <f t="shared" si="0"/>
        <v>(8576369733,"VIDRIOS Y VENTANAS S.A","HERRERIA",6230539),</v>
      </c>
    </row>
    <row r="5" spans="1:11" x14ac:dyDescent="0.25">
      <c r="A5" t="s">
        <v>46</v>
      </c>
      <c r="B5">
        <v>8133727905</v>
      </c>
      <c r="C5" t="s">
        <v>25</v>
      </c>
      <c r="D5" t="s">
        <v>160</v>
      </c>
      <c r="E5" t="s">
        <v>25</v>
      </c>
      <c r="F5" t="s">
        <v>154</v>
      </c>
      <c r="G5" t="s">
        <v>25</v>
      </c>
      <c r="H5">
        <v>3710343</v>
      </c>
      <c r="I5" t="s">
        <v>45</v>
      </c>
      <c r="J5" t="s">
        <v>25</v>
      </c>
      <c r="K5" t="str">
        <f t="shared" si="0"/>
        <v>(8133727905,"MUEBLERIA ARTE MODERNO","CARPINTERIA",3710343),</v>
      </c>
    </row>
    <row r="6" spans="1:11" x14ac:dyDescent="0.25">
      <c r="A6" t="s">
        <v>46</v>
      </c>
      <c r="B6">
        <v>8500090315</v>
      </c>
      <c r="C6" t="s">
        <v>25</v>
      </c>
      <c r="D6" t="s">
        <v>161</v>
      </c>
      <c r="E6" t="s">
        <v>25</v>
      </c>
      <c r="F6" t="s">
        <v>155</v>
      </c>
      <c r="G6" t="s">
        <v>25</v>
      </c>
      <c r="H6">
        <v>5330022</v>
      </c>
      <c r="I6" t="s">
        <v>45</v>
      </c>
      <c r="J6" t="s">
        <v>25</v>
      </c>
      <c r="K6" t="str">
        <f t="shared" si="0"/>
        <v>(8500090315,"ACABADOS S.A.S","ACABADOS",5330022),</v>
      </c>
    </row>
    <row r="7" spans="1:11" x14ac:dyDescent="0.25">
      <c r="A7" t="s">
        <v>46</v>
      </c>
      <c r="B7">
        <v>8070931418</v>
      </c>
      <c r="C7" t="s">
        <v>25</v>
      </c>
      <c r="D7" t="s">
        <v>162</v>
      </c>
      <c r="E7" t="s">
        <v>25</v>
      </c>
      <c r="F7" t="s">
        <v>156</v>
      </c>
      <c r="G7" t="s">
        <v>25</v>
      </c>
      <c r="H7">
        <v>2754833</v>
      </c>
      <c r="I7" t="s">
        <v>45</v>
      </c>
      <c r="J7" t="s">
        <v>25</v>
      </c>
      <c r="K7" t="str">
        <f t="shared" si="0"/>
        <v>(8070931418,"CESTOPO","TOPOGRAFIA",2754833),</v>
      </c>
    </row>
    <row r="8" spans="1:11" x14ac:dyDescent="0.25">
      <c r="A8" t="s">
        <v>46</v>
      </c>
      <c r="B8">
        <v>8972271578</v>
      </c>
      <c r="C8" t="s">
        <v>25</v>
      </c>
      <c r="D8" t="s">
        <v>163</v>
      </c>
      <c r="E8" t="s">
        <v>25</v>
      </c>
      <c r="F8" t="s">
        <v>157</v>
      </c>
      <c r="G8" t="s">
        <v>25</v>
      </c>
      <c r="H8">
        <v>3214532</v>
      </c>
      <c r="I8" t="s">
        <v>45</v>
      </c>
      <c r="J8" t="s">
        <v>47</v>
      </c>
      <c r="K8" t="str">
        <f t="shared" si="0"/>
        <v>(8972271578,"ARQ","ARQUITECTURA Y DISEÑOS",3214532);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4759-5862-4FB8-A425-3D5FCE664AB5}">
  <dimension ref="A1:O21"/>
  <sheetViews>
    <sheetView workbookViewId="0">
      <selection activeCell="B2" sqref="B2:B21"/>
    </sheetView>
  </sheetViews>
  <sheetFormatPr baseColWidth="10" defaultRowHeight="15" x14ac:dyDescent="0.25"/>
  <cols>
    <col min="6" max="6" width="12" bestFit="1" customWidth="1"/>
  </cols>
  <sheetData>
    <row r="1" spans="1:15" x14ac:dyDescent="0.25">
      <c r="B1" t="s">
        <v>15</v>
      </c>
      <c r="D1" t="s">
        <v>16</v>
      </c>
      <c r="F1" t="s">
        <v>17</v>
      </c>
      <c r="H1" t="s">
        <v>18</v>
      </c>
      <c r="J1" t="s">
        <v>19</v>
      </c>
      <c r="L1" t="s">
        <v>20</v>
      </c>
    </row>
    <row r="2" spans="1:15" x14ac:dyDescent="0.25">
      <c r="A2" t="s">
        <v>46</v>
      </c>
      <c r="B2">
        <v>1951</v>
      </c>
      <c r="C2" t="s">
        <v>25</v>
      </c>
      <c r="D2">
        <v>16145</v>
      </c>
      <c r="E2" t="s">
        <v>25</v>
      </c>
      <c r="F2">
        <v>8055034063</v>
      </c>
      <c r="G2" t="s">
        <v>25</v>
      </c>
      <c r="H2" t="s">
        <v>97</v>
      </c>
      <c r="I2" t="s">
        <v>25</v>
      </c>
      <c r="J2" t="s">
        <v>102</v>
      </c>
      <c r="K2" t="s">
        <v>25</v>
      </c>
      <c r="L2" t="s">
        <v>98</v>
      </c>
      <c r="M2" t="s">
        <v>45</v>
      </c>
      <c r="N2" t="s">
        <v>25</v>
      </c>
      <c r="O2" t="str">
        <f>_xlfn.CONCAT(A2:N2)</f>
        <v>(1951,16145,8055034063,"BRISAS DEL MAR","UNIDAD","CARRERA 45 # 40 -70"),</v>
      </c>
    </row>
    <row r="3" spans="1:15" x14ac:dyDescent="0.25">
      <c r="A3" t="s">
        <v>46</v>
      </c>
      <c r="B3">
        <v>3063</v>
      </c>
      <c r="C3" t="s">
        <v>25</v>
      </c>
      <c r="D3">
        <v>29277</v>
      </c>
      <c r="E3" t="s">
        <v>25</v>
      </c>
      <c r="F3">
        <v>8311440697</v>
      </c>
      <c r="G3" t="s">
        <v>25</v>
      </c>
      <c r="H3" t="s">
        <v>114</v>
      </c>
      <c r="I3" t="s">
        <v>25</v>
      </c>
      <c r="J3" t="s">
        <v>113</v>
      </c>
      <c r="K3" t="s">
        <v>25</v>
      </c>
      <c r="L3" t="s">
        <v>99</v>
      </c>
      <c r="M3" t="s">
        <v>45</v>
      </c>
      <c r="N3" t="s">
        <v>25</v>
      </c>
      <c r="O3" t="str">
        <f t="shared" ref="O3:O21" si="0">_xlfn.CONCAT(A3:N3)</f>
        <v>(3063,29277,8311440697,"LOS ALPES","EDIFICIO","CALLE 80 # 60 H -50"),</v>
      </c>
    </row>
    <row r="4" spans="1:15" x14ac:dyDescent="0.25">
      <c r="A4" t="s">
        <v>46</v>
      </c>
      <c r="B4">
        <v>4033</v>
      </c>
      <c r="C4" t="s">
        <v>25</v>
      </c>
      <c r="D4">
        <v>69744</v>
      </c>
      <c r="E4" t="s">
        <v>25</v>
      </c>
      <c r="F4">
        <v>8710632073</v>
      </c>
      <c r="G4" t="s">
        <v>25</v>
      </c>
      <c r="H4" t="s">
        <v>115</v>
      </c>
      <c r="I4" t="s">
        <v>25</v>
      </c>
      <c r="J4" t="s">
        <v>112</v>
      </c>
      <c r="K4" t="s">
        <v>25</v>
      </c>
      <c r="L4" t="s">
        <v>100</v>
      </c>
      <c r="M4" t="s">
        <v>45</v>
      </c>
      <c r="N4" t="s">
        <v>25</v>
      </c>
      <c r="O4" t="str">
        <f t="shared" si="0"/>
        <v>(4033,69744,8710632073,"PARAISO TROPICAL","CONDOMINIOS","CALLE 41 # 120 - 80"),</v>
      </c>
    </row>
    <row r="5" spans="1:15" x14ac:dyDescent="0.25">
      <c r="A5" t="s">
        <v>46</v>
      </c>
      <c r="B5">
        <v>6549</v>
      </c>
      <c r="C5" t="s">
        <v>25</v>
      </c>
      <c r="D5">
        <v>95305</v>
      </c>
      <c r="E5" t="s">
        <v>25</v>
      </c>
      <c r="F5">
        <v>8070566657</v>
      </c>
      <c r="G5" t="s">
        <v>25</v>
      </c>
      <c r="H5" t="s">
        <v>117</v>
      </c>
      <c r="I5" t="s">
        <v>25</v>
      </c>
      <c r="J5" t="s">
        <v>102</v>
      </c>
      <c r="K5" t="s">
        <v>25</v>
      </c>
      <c r="L5" t="s">
        <v>101</v>
      </c>
      <c r="M5" t="s">
        <v>45</v>
      </c>
      <c r="N5" t="s">
        <v>25</v>
      </c>
      <c r="O5" t="str">
        <f t="shared" si="0"/>
        <v>(6549,95305,8070566657,"LLANO AZUL","UNIDAD","DIAGONAL 80 # 20A - 30"),</v>
      </c>
    </row>
    <row r="6" spans="1:15" x14ac:dyDescent="0.25">
      <c r="A6" t="s">
        <v>46</v>
      </c>
      <c r="B6">
        <v>8198</v>
      </c>
      <c r="C6" t="s">
        <v>25</v>
      </c>
      <c r="D6">
        <v>31693</v>
      </c>
      <c r="E6" t="s">
        <v>25</v>
      </c>
      <c r="F6">
        <v>8449324438</v>
      </c>
      <c r="G6" t="s">
        <v>25</v>
      </c>
      <c r="H6" t="s">
        <v>116</v>
      </c>
      <c r="I6" t="s">
        <v>25</v>
      </c>
      <c r="J6" t="s">
        <v>113</v>
      </c>
      <c r="K6" t="s">
        <v>25</v>
      </c>
      <c r="L6" t="s">
        <v>103</v>
      </c>
      <c r="M6" t="s">
        <v>45</v>
      </c>
      <c r="N6" t="s">
        <v>25</v>
      </c>
      <c r="O6" t="str">
        <f t="shared" si="0"/>
        <v>(8198,31693,8449324438,"ESPERANZA","EDIFICIO","TRANSVERSAL 40 # 180 - 40"),</v>
      </c>
    </row>
    <row r="7" spans="1:15" x14ac:dyDescent="0.25">
      <c r="A7" t="s">
        <v>46</v>
      </c>
      <c r="B7">
        <v>6892</v>
      </c>
      <c r="C7" t="s">
        <v>25</v>
      </c>
      <c r="D7">
        <v>44267</v>
      </c>
      <c r="E7" t="s">
        <v>25</v>
      </c>
      <c r="F7">
        <v>8161253201</v>
      </c>
      <c r="G7" t="s">
        <v>25</v>
      </c>
      <c r="H7" t="s">
        <v>118</v>
      </c>
      <c r="I7" t="s">
        <v>25</v>
      </c>
      <c r="J7" t="s">
        <v>112</v>
      </c>
      <c r="K7" t="s">
        <v>25</v>
      </c>
      <c r="L7" t="s">
        <v>104</v>
      </c>
      <c r="M7" t="s">
        <v>45</v>
      </c>
      <c r="N7" t="s">
        <v>25</v>
      </c>
      <c r="O7" t="str">
        <f t="shared" si="0"/>
        <v>(6892,44267,8161253201,"MONTE DEL PARAISO","CONDOMINIOS","CARRERA 3 # 18‑ 45"),</v>
      </c>
    </row>
    <row r="8" spans="1:15" x14ac:dyDescent="0.25">
      <c r="A8" t="s">
        <v>46</v>
      </c>
      <c r="B8">
        <v>5912</v>
      </c>
      <c r="C8" t="s">
        <v>25</v>
      </c>
      <c r="D8">
        <v>70233</v>
      </c>
      <c r="E8" t="s">
        <v>25</v>
      </c>
      <c r="F8">
        <v>8055034063</v>
      </c>
      <c r="G8" t="s">
        <v>25</v>
      </c>
      <c r="H8" t="s">
        <v>119</v>
      </c>
      <c r="I8" t="s">
        <v>25</v>
      </c>
      <c r="J8" t="s">
        <v>102</v>
      </c>
      <c r="K8" t="s">
        <v>25</v>
      </c>
      <c r="L8" t="s">
        <v>105</v>
      </c>
      <c r="M8" t="s">
        <v>45</v>
      </c>
      <c r="N8" t="s">
        <v>25</v>
      </c>
      <c r="O8" t="str">
        <f t="shared" si="0"/>
        <v>(5912,70233,8055034063,"EL BOSQUE","UNIDAD","CARRERA 7 # 84‑ 72"),</v>
      </c>
    </row>
    <row r="9" spans="1:15" x14ac:dyDescent="0.25">
      <c r="A9" t="s">
        <v>46</v>
      </c>
      <c r="B9">
        <v>6614</v>
      </c>
      <c r="C9" t="s">
        <v>25</v>
      </c>
      <c r="D9">
        <v>63063</v>
      </c>
      <c r="E9" t="s">
        <v>25</v>
      </c>
      <c r="F9">
        <v>8311440697</v>
      </c>
      <c r="G9" t="s">
        <v>25</v>
      </c>
      <c r="H9" t="s">
        <v>120</v>
      </c>
      <c r="I9" t="s">
        <v>25</v>
      </c>
      <c r="J9" t="s">
        <v>113</v>
      </c>
      <c r="K9" t="s">
        <v>25</v>
      </c>
      <c r="L9" t="s">
        <v>106</v>
      </c>
      <c r="M9" t="s">
        <v>45</v>
      </c>
      <c r="N9" t="s">
        <v>25</v>
      </c>
      <c r="O9" t="str">
        <f t="shared" si="0"/>
        <v>(6614,63063,8311440697,"CARVAJAL","EDIFICIO","CALLE 4 # 5 – 10"),</v>
      </c>
    </row>
    <row r="10" spans="1:15" x14ac:dyDescent="0.25">
      <c r="A10" t="s">
        <v>46</v>
      </c>
      <c r="B10">
        <v>4147</v>
      </c>
      <c r="C10" t="s">
        <v>25</v>
      </c>
      <c r="D10">
        <v>73611</v>
      </c>
      <c r="E10" t="s">
        <v>25</v>
      </c>
      <c r="F10">
        <v>8710632073</v>
      </c>
      <c r="G10" t="s">
        <v>25</v>
      </c>
      <c r="H10" t="s">
        <v>121</v>
      </c>
      <c r="I10" t="s">
        <v>25</v>
      </c>
      <c r="J10" t="s">
        <v>112</v>
      </c>
      <c r="K10" t="s">
        <v>25</v>
      </c>
      <c r="L10" t="s">
        <v>107</v>
      </c>
      <c r="M10" t="s">
        <v>45</v>
      </c>
      <c r="N10" t="s">
        <v>25</v>
      </c>
      <c r="O10" t="str">
        <f t="shared" si="0"/>
        <v>(4147,73611,8710632073,"PORTALES DEL RIO","CONDOMINIOS","AVENIDA 30 # 20 -100"),</v>
      </c>
    </row>
    <row r="11" spans="1:15" x14ac:dyDescent="0.25">
      <c r="A11" t="s">
        <v>46</v>
      </c>
      <c r="B11">
        <v>2189</v>
      </c>
      <c r="C11" t="s">
        <v>25</v>
      </c>
      <c r="D11">
        <v>71515</v>
      </c>
      <c r="E11" t="s">
        <v>25</v>
      </c>
      <c r="F11">
        <v>8070566657</v>
      </c>
      <c r="G11" t="s">
        <v>25</v>
      </c>
      <c r="H11" t="s">
        <v>126</v>
      </c>
      <c r="I11" t="s">
        <v>25</v>
      </c>
      <c r="J11" t="s">
        <v>102</v>
      </c>
      <c r="K11" t="s">
        <v>25</v>
      </c>
      <c r="L11" t="s">
        <v>108</v>
      </c>
      <c r="M11" t="s">
        <v>45</v>
      </c>
      <c r="N11" t="s">
        <v>25</v>
      </c>
      <c r="O11" t="str">
        <f t="shared" si="0"/>
        <v>(2189,71515,8070566657,"MIRADOR DE SAN AGUSTIN","UNIDAD","CARRERA 105 A # 60 H - 75"),</v>
      </c>
    </row>
    <row r="12" spans="1:15" x14ac:dyDescent="0.25">
      <c r="A12" t="s">
        <v>46</v>
      </c>
      <c r="B12">
        <v>4132</v>
      </c>
      <c r="C12" t="s">
        <v>25</v>
      </c>
      <c r="D12">
        <v>32761</v>
      </c>
      <c r="E12" t="s">
        <v>25</v>
      </c>
      <c r="F12">
        <v>8449324438</v>
      </c>
      <c r="G12" t="s">
        <v>25</v>
      </c>
      <c r="H12" t="s">
        <v>122</v>
      </c>
      <c r="I12" t="s">
        <v>25</v>
      </c>
      <c r="J12" t="s">
        <v>113</v>
      </c>
      <c r="K12" t="s">
        <v>25</v>
      </c>
      <c r="L12" t="s">
        <v>109</v>
      </c>
      <c r="M12" t="s">
        <v>45</v>
      </c>
      <c r="N12" t="s">
        <v>25</v>
      </c>
      <c r="O12" t="str">
        <f t="shared" si="0"/>
        <v>(4132,32761,8449324438,"FURATENA","EDIFICIO","TRANSVERSAL 90 # 10 - 120"),</v>
      </c>
    </row>
    <row r="13" spans="1:15" x14ac:dyDescent="0.25">
      <c r="A13" t="s">
        <v>46</v>
      </c>
      <c r="B13">
        <v>4163</v>
      </c>
      <c r="C13" t="s">
        <v>25</v>
      </c>
      <c r="D13">
        <v>55933</v>
      </c>
      <c r="E13" t="s">
        <v>25</v>
      </c>
      <c r="F13">
        <v>8161253201</v>
      </c>
      <c r="G13" t="s">
        <v>25</v>
      </c>
      <c r="H13" t="s">
        <v>130</v>
      </c>
      <c r="I13" t="s">
        <v>25</v>
      </c>
      <c r="J13" t="s">
        <v>112</v>
      </c>
      <c r="K13" t="s">
        <v>25</v>
      </c>
      <c r="L13" t="s">
        <v>110</v>
      </c>
      <c r="M13" t="s">
        <v>45</v>
      </c>
      <c r="N13" t="s">
        <v>25</v>
      </c>
      <c r="O13" t="str">
        <f t="shared" si="0"/>
        <v>(4163,55933,8161253201,"LA RIVIERA","CONDOMINIOS","CARRERA 50 # 1 - 5"),</v>
      </c>
    </row>
    <row r="14" spans="1:15" x14ac:dyDescent="0.25">
      <c r="A14" t="s">
        <v>46</v>
      </c>
      <c r="B14">
        <v>3957</v>
      </c>
      <c r="C14" t="s">
        <v>25</v>
      </c>
      <c r="D14">
        <v>86557</v>
      </c>
      <c r="E14" t="s">
        <v>25</v>
      </c>
      <c r="F14">
        <v>8081234535</v>
      </c>
      <c r="G14" t="s">
        <v>25</v>
      </c>
      <c r="H14" t="s">
        <v>127</v>
      </c>
      <c r="I14" t="s">
        <v>25</v>
      </c>
      <c r="J14" t="s">
        <v>102</v>
      </c>
      <c r="K14" t="s">
        <v>25</v>
      </c>
      <c r="L14" t="s">
        <v>111</v>
      </c>
      <c r="M14" t="s">
        <v>45</v>
      </c>
      <c r="N14" t="s">
        <v>25</v>
      </c>
      <c r="O14" t="str">
        <f t="shared" si="0"/>
        <v>(3957,86557,8081234535,"ROBLEVERDE","UNIDAD","AVENIDA 6 # 3 - 60"),</v>
      </c>
    </row>
    <row r="15" spans="1:15" x14ac:dyDescent="0.25">
      <c r="A15" t="s">
        <v>46</v>
      </c>
      <c r="B15">
        <v>3375</v>
      </c>
      <c r="C15" t="s">
        <v>25</v>
      </c>
      <c r="D15">
        <v>56275</v>
      </c>
      <c r="E15" t="s">
        <v>25</v>
      </c>
      <c r="F15">
        <v>8610837957</v>
      </c>
      <c r="G15" t="s">
        <v>25</v>
      </c>
      <c r="H15" t="s">
        <v>123</v>
      </c>
      <c r="I15" t="s">
        <v>25</v>
      </c>
      <c r="J15" t="s">
        <v>113</v>
      </c>
      <c r="K15" t="s">
        <v>25</v>
      </c>
      <c r="L15" t="s">
        <v>133</v>
      </c>
      <c r="M15" t="s">
        <v>45</v>
      </c>
      <c r="N15" t="s">
        <v>25</v>
      </c>
      <c r="O15" t="str">
        <f t="shared" si="0"/>
        <v>(3375,56275,8610837957,"COMEDAL","EDIFICIO","DIAGONAL 70 # 30 - 87"),</v>
      </c>
    </row>
    <row r="16" spans="1:15" x14ac:dyDescent="0.25">
      <c r="A16" t="s">
        <v>46</v>
      </c>
      <c r="B16">
        <v>4240</v>
      </c>
      <c r="C16" t="s">
        <v>25</v>
      </c>
      <c r="D16">
        <v>55486</v>
      </c>
      <c r="E16" t="s">
        <v>25</v>
      </c>
      <c r="F16">
        <v>8281080526</v>
      </c>
      <c r="G16" t="s">
        <v>25</v>
      </c>
      <c r="H16" t="s">
        <v>131</v>
      </c>
      <c r="I16" t="s">
        <v>25</v>
      </c>
      <c r="J16" t="s">
        <v>112</v>
      </c>
      <c r="K16" t="s">
        <v>25</v>
      </c>
      <c r="L16" t="s">
        <v>134</v>
      </c>
      <c r="M16" t="s">
        <v>45</v>
      </c>
      <c r="N16" t="s">
        <v>25</v>
      </c>
      <c r="O16" t="str">
        <f t="shared" si="0"/>
        <v>(4240,55486,8281080526,"BALSOS CAMPESTRES","CONDOMINIOS","CALLE 105 # 85 AA- 47"),</v>
      </c>
    </row>
    <row r="17" spans="1:15" x14ac:dyDescent="0.25">
      <c r="A17" t="s">
        <v>46</v>
      </c>
      <c r="B17">
        <v>1586</v>
      </c>
      <c r="C17" t="s">
        <v>25</v>
      </c>
      <c r="D17">
        <v>21587</v>
      </c>
      <c r="E17" t="s">
        <v>25</v>
      </c>
      <c r="F17">
        <v>8775998197</v>
      </c>
      <c r="G17" t="s">
        <v>25</v>
      </c>
      <c r="H17" t="s">
        <v>128</v>
      </c>
      <c r="I17" t="s">
        <v>25</v>
      </c>
      <c r="J17" t="s">
        <v>102</v>
      </c>
      <c r="K17" t="s">
        <v>25</v>
      </c>
      <c r="L17" t="s">
        <v>135</v>
      </c>
      <c r="M17" t="s">
        <v>45</v>
      </c>
      <c r="N17" t="s">
        <v>25</v>
      </c>
      <c r="O17" t="str">
        <f t="shared" si="0"/>
        <v>(1586,21587,8775998197,"DOMINICA","UNIDAD","AVENIDA 80 # 123 - 10"),</v>
      </c>
    </row>
    <row r="18" spans="1:15" x14ac:dyDescent="0.25">
      <c r="A18" t="s">
        <v>46</v>
      </c>
      <c r="B18">
        <v>4910</v>
      </c>
      <c r="C18" t="s">
        <v>25</v>
      </c>
      <c r="D18">
        <v>88048</v>
      </c>
      <c r="E18" t="s">
        <v>25</v>
      </c>
      <c r="F18">
        <v>8632431755</v>
      </c>
      <c r="G18" t="s">
        <v>25</v>
      </c>
      <c r="H18" t="s">
        <v>124</v>
      </c>
      <c r="I18" t="s">
        <v>25</v>
      </c>
      <c r="J18" t="s">
        <v>113</v>
      </c>
      <c r="K18" t="s">
        <v>25</v>
      </c>
      <c r="L18" t="s">
        <v>136</v>
      </c>
      <c r="M18" t="s">
        <v>45</v>
      </c>
      <c r="N18" t="s">
        <v>25</v>
      </c>
      <c r="O18" t="str">
        <f t="shared" si="0"/>
        <v>(4910,88048,8632431755,"COLTEJER","EDIFICIO","CARRERA 60 # 10 - 120"),</v>
      </c>
    </row>
    <row r="19" spans="1:15" x14ac:dyDescent="0.25">
      <c r="A19" t="s">
        <v>46</v>
      </c>
      <c r="B19">
        <v>9975</v>
      </c>
      <c r="C19" t="s">
        <v>25</v>
      </c>
      <c r="D19">
        <v>97506</v>
      </c>
      <c r="E19" t="s">
        <v>25</v>
      </c>
      <c r="F19">
        <v>8076125268</v>
      </c>
      <c r="G19" t="s">
        <v>25</v>
      </c>
      <c r="H19" t="s">
        <v>132</v>
      </c>
      <c r="I19" t="s">
        <v>25</v>
      </c>
      <c r="J19" t="s">
        <v>112</v>
      </c>
      <c r="K19" t="s">
        <v>25</v>
      </c>
      <c r="L19" t="s">
        <v>137</v>
      </c>
      <c r="M19" t="s">
        <v>45</v>
      </c>
      <c r="N19" t="s">
        <v>25</v>
      </c>
      <c r="O19" t="str">
        <f t="shared" si="0"/>
        <v>(9975,97506,8076125268,"LA PILARICA","CONDOMINIOS","CALLE 11 # 55 - 20"),</v>
      </c>
    </row>
    <row r="20" spans="1:15" x14ac:dyDescent="0.25">
      <c r="A20" t="s">
        <v>46</v>
      </c>
      <c r="B20">
        <v>3715</v>
      </c>
      <c r="C20" t="s">
        <v>25</v>
      </c>
      <c r="D20">
        <v>29073</v>
      </c>
      <c r="E20" t="s">
        <v>25</v>
      </c>
      <c r="F20">
        <v>8433590153</v>
      </c>
      <c r="G20" t="s">
        <v>25</v>
      </c>
      <c r="H20" t="s">
        <v>129</v>
      </c>
      <c r="I20" t="s">
        <v>25</v>
      </c>
      <c r="J20" t="s">
        <v>102</v>
      </c>
      <c r="K20" t="s">
        <v>25</v>
      </c>
      <c r="L20" t="s">
        <v>138</v>
      </c>
      <c r="M20" t="s">
        <v>45</v>
      </c>
      <c r="N20" t="s">
        <v>25</v>
      </c>
      <c r="O20" t="str">
        <f t="shared" si="0"/>
        <v>(3715,29073,8433590153,"AGUAMARINA","UNIDAD","CARRERA 20 # 20 - 50"),</v>
      </c>
    </row>
    <row r="21" spans="1:15" x14ac:dyDescent="0.25">
      <c r="A21" t="s">
        <v>46</v>
      </c>
      <c r="B21">
        <v>8804</v>
      </c>
      <c r="C21" t="s">
        <v>25</v>
      </c>
      <c r="D21">
        <v>12020</v>
      </c>
      <c r="E21" t="s">
        <v>25</v>
      </c>
      <c r="F21">
        <v>8071212677</v>
      </c>
      <c r="G21" t="s">
        <v>25</v>
      </c>
      <c r="H21" t="s">
        <v>125</v>
      </c>
      <c r="I21" t="s">
        <v>25</v>
      </c>
      <c r="J21" t="s">
        <v>113</v>
      </c>
      <c r="K21" t="s">
        <v>25</v>
      </c>
      <c r="L21" t="s">
        <v>139</v>
      </c>
      <c r="M21" t="s">
        <v>45</v>
      </c>
      <c r="N21" t="s">
        <v>47</v>
      </c>
      <c r="O21" t="str">
        <f t="shared" si="0"/>
        <v>(8804,12020,8071212677,"MONACO","EDIFICIO","DIAGONAL 3 # 100 -80");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8521-AD47-40FA-BFAA-FA4336769A70}">
  <dimension ref="A1:N21"/>
  <sheetViews>
    <sheetView workbookViewId="0">
      <selection activeCell="N2" sqref="N2:N21"/>
    </sheetView>
  </sheetViews>
  <sheetFormatPr baseColWidth="10" defaultRowHeight="15" x14ac:dyDescent="0.25"/>
  <sheetData>
    <row r="1" spans="1:14" x14ac:dyDescent="0.25">
      <c r="B1" t="s">
        <v>21</v>
      </c>
      <c r="D1" t="s">
        <v>22</v>
      </c>
      <c r="F1" t="s">
        <v>23</v>
      </c>
      <c r="H1" t="s">
        <v>15</v>
      </c>
      <c r="J1" t="s">
        <v>24</v>
      </c>
      <c r="L1" t="s">
        <v>147</v>
      </c>
    </row>
    <row r="2" spans="1:14" x14ac:dyDescent="0.25">
      <c r="A2" t="s">
        <v>46</v>
      </c>
      <c r="B2">
        <v>1001305886</v>
      </c>
      <c r="C2" t="s">
        <v>25</v>
      </c>
      <c r="D2" s="1" t="s">
        <v>49</v>
      </c>
      <c r="E2" t="s">
        <v>25</v>
      </c>
      <c r="F2">
        <v>1012712598</v>
      </c>
      <c r="G2" t="s">
        <v>25</v>
      </c>
      <c r="H2">
        <v>1951</v>
      </c>
      <c r="I2" t="s">
        <v>25</v>
      </c>
      <c r="J2" t="s">
        <v>145</v>
      </c>
      <c r="K2" t="s">
        <v>25</v>
      </c>
      <c r="L2" t="s">
        <v>45</v>
      </c>
      <c r="M2" t="s">
        <v>25</v>
      </c>
      <c r="N2" t="str">
        <f>_xlfn.CONCAT(A2:M2)</f>
        <v>(1001305886,001,1012712598,1951,"CASA",),</v>
      </c>
    </row>
    <row r="3" spans="1:14" x14ac:dyDescent="0.25">
      <c r="A3" t="s">
        <v>46</v>
      </c>
      <c r="B3">
        <v>1015738509</v>
      </c>
      <c r="C3" t="s">
        <v>25</v>
      </c>
      <c r="D3" s="1" t="s">
        <v>48</v>
      </c>
      <c r="E3" t="s">
        <v>25</v>
      </c>
      <c r="F3">
        <v>1028776678</v>
      </c>
      <c r="G3" t="s">
        <v>25</v>
      </c>
      <c r="H3">
        <v>3063</v>
      </c>
      <c r="I3" t="s">
        <v>25</v>
      </c>
      <c r="J3" t="s">
        <v>146</v>
      </c>
      <c r="K3" t="s">
        <v>25</v>
      </c>
      <c r="L3" t="s">
        <v>45</v>
      </c>
      <c r="M3" t="s">
        <v>25</v>
      </c>
      <c r="N3" t="str">
        <f t="shared" ref="N3:N21" si="0">_xlfn.CONCAT(A3:M3)</f>
        <v>(1015738509,002,1028776678,3063,"APARTAMENTO",),</v>
      </c>
    </row>
    <row r="4" spans="1:14" x14ac:dyDescent="0.25">
      <c r="A4" t="s">
        <v>46</v>
      </c>
      <c r="B4">
        <v>1010386160</v>
      </c>
      <c r="C4" t="s">
        <v>25</v>
      </c>
      <c r="D4" s="1" t="s">
        <v>50</v>
      </c>
      <c r="E4" t="s">
        <v>25</v>
      </c>
      <c r="F4">
        <v>1028820400</v>
      </c>
      <c r="G4" t="s">
        <v>25</v>
      </c>
      <c r="H4">
        <v>4033</v>
      </c>
      <c r="I4" t="s">
        <v>25</v>
      </c>
      <c r="J4" t="s">
        <v>145</v>
      </c>
      <c r="K4" t="s">
        <v>25</v>
      </c>
      <c r="L4" t="s">
        <v>45</v>
      </c>
      <c r="M4" t="s">
        <v>25</v>
      </c>
      <c r="N4" t="str">
        <f t="shared" si="0"/>
        <v>(1010386160,003,1028820400,4033,"CASA",),</v>
      </c>
    </row>
    <row r="5" spans="1:14" x14ac:dyDescent="0.25">
      <c r="A5" t="s">
        <v>46</v>
      </c>
      <c r="B5">
        <v>1065801791</v>
      </c>
      <c r="C5" t="s">
        <v>25</v>
      </c>
      <c r="D5" s="1" t="s">
        <v>51</v>
      </c>
      <c r="E5" t="s">
        <v>25</v>
      </c>
      <c r="F5">
        <v>1090381073</v>
      </c>
      <c r="G5" t="s">
        <v>25</v>
      </c>
      <c r="H5">
        <v>6549</v>
      </c>
      <c r="I5" t="s">
        <v>25</v>
      </c>
      <c r="J5" t="s">
        <v>145</v>
      </c>
      <c r="K5" t="s">
        <v>25</v>
      </c>
      <c r="L5" t="s">
        <v>45</v>
      </c>
      <c r="M5" t="s">
        <v>25</v>
      </c>
      <c r="N5" t="str">
        <f t="shared" si="0"/>
        <v>(1065801791,004,1090381073,6549,"CASA",),</v>
      </c>
    </row>
    <row r="6" spans="1:14" x14ac:dyDescent="0.25">
      <c r="A6" t="s">
        <v>46</v>
      </c>
      <c r="B6">
        <v>1000405047</v>
      </c>
      <c r="C6" t="s">
        <v>25</v>
      </c>
      <c r="D6" s="1" t="s">
        <v>52</v>
      </c>
      <c r="E6" t="s">
        <v>25</v>
      </c>
      <c r="F6">
        <v>1025005861</v>
      </c>
      <c r="G6" t="s">
        <v>25</v>
      </c>
      <c r="H6">
        <v>8198</v>
      </c>
      <c r="I6" t="s">
        <v>25</v>
      </c>
      <c r="J6" t="s">
        <v>146</v>
      </c>
      <c r="K6" t="s">
        <v>25</v>
      </c>
      <c r="L6" t="s">
        <v>45</v>
      </c>
      <c r="M6" t="s">
        <v>25</v>
      </c>
      <c r="N6" t="str">
        <f t="shared" si="0"/>
        <v>(1000405047,005,1025005861,8198,"APARTAMENTO",),</v>
      </c>
    </row>
    <row r="7" spans="1:14" x14ac:dyDescent="0.25">
      <c r="A7" t="s">
        <v>46</v>
      </c>
      <c r="B7">
        <v>1088563539</v>
      </c>
      <c r="C7" t="s">
        <v>25</v>
      </c>
      <c r="D7" s="1" t="s">
        <v>53</v>
      </c>
      <c r="E7" t="s">
        <v>25</v>
      </c>
      <c r="F7">
        <v>1058520121</v>
      </c>
      <c r="G7" t="s">
        <v>25</v>
      </c>
      <c r="H7">
        <v>6892</v>
      </c>
      <c r="I7" t="s">
        <v>25</v>
      </c>
      <c r="J7" t="s">
        <v>145</v>
      </c>
      <c r="K7" t="s">
        <v>25</v>
      </c>
      <c r="L7" t="s">
        <v>45</v>
      </c>
      <c r="M7" t="s">
        <v>25</v>
      </c>
      <c r="N7" t="str">
        <f t="shared" si="0"/>
        <v>(1088563539,006,1058520121,6892,"CASA",),</v>
      </c>
    </row>
    <row r="8" spans="1:14" x14ac:dyDescent="0.25">
      <c r="A8" t="s">
        <v>46</v>
      </c>
      <c r="B8">
        <v>1003838463</v>
      </c>
      <c r="C8" t="s">
        <v>25</v>
      </c>
      <c r="D8" s="1" t="s">
        <v>54</v>
      </c>
      <c r="E8" t="s">
        <v>25</v>
      </c>
      <c r="F8">
        <v>1032817631</v>
      </c>
      <c r="G8" t="s">
        <v>25</v>
      </c>
      <c r="H8">
        <v>5912</v>
      </c>
      <c r="I8" t="s">
        <v>25</v>
      </c>
      <c r="J8" t="s">
        <v>145</v>
      </c>
      <c r="K8" t="s">
        <v>25</v>
      </c>
      <c r="L8" t="s">
        <v>45</v>
      </c>
      <c r="M8" t="s">
        <v>25</v>
      </c>
      <c r="N8" t="str">
        <f t="shared" si="0"/>
        <v>(1003838463,007,1032817631,5912,"CASA",),</v>
      </c>
    </row>
    <row r="9" spans="1:14" x14ac:dyDescent="0.25">
      <c r="A9" t="s">
        <v>46</v>
      </c>
      <c r="B9">
        <v>1070121204</v>
      </c>
      <c r="C9" t="s">
        <v>25</v>
      </c>
      <c r="D9" s="1" t="s">
        <v>55</v>
      </c>
      <c r="E9" t="s">
        <v>25</v>
      </c>
      <c r="F9">
        <v>1077989996</v>
      </c>
      <c r="G9" t="s">
        <v>25</v>
      </c>
      <c r="H9">
        <v>6614</v>
      </c>
      <c r="I9" t="s">
        <v>25</v>
      </c>
      <c r="J9" t="s">
        <v>146</v>
      </c>
      <c r="K9" t="s">
        <v>25</v>
      </c>
      <c r="L9" t="s">
        <v>45</v>
      </c>
      <c r="M9" t="s">
        <v>25</v>
      </c>
      <c r="N9" t="str">
        <f t="shared" si="0"/>
        <v>(1070121204,008,1077989996,6614,"APARTAMENTO",),</v>
      </c>
    </row>
    <row r="10" spans="1:14" x14ac:dyDescent="0.25">
      <c r="A10" t="s">
        <v>46</v>
      </c>
      <c r="B10">
        <v>1077977681</v>
      </c>
      <c r="C10" t="s">
        <v>25</v>
      </c>
      <c r="D10" s="1" t="s">
        <v>56</v>
      </c>
      <c r="E10" t="s">
        <v>25</v>
      </c>
      <c r="F10">
        <v>1071210393.07143</v>
      </c>
      <c r="G10" t="s">
        <v>25</v>
      </c>
      <c r="H10">
        <v>4147</v>
      </c>
      <c r="I10" t="s">
        <v>25</v>
      </c>
      <c r="J10" t="s">
        <v>145</v>
      </c>
      <c r="K10" t="s">
        <v>25</v>
      </c>
      <c r="L10" t="s">
        <v>45</v>
      </c>
      <c r="M10" t="s">
        <v>25</v>
      </c>
      <c r="N10" t="str">
        <f t="shared" si="0"/>
        <v>(1077977681,009,1071210393,07143,4147,"CASA",),</v>
      </c>
    </row>
    <row r="11" spans="1:14" x14ac:dyDescent="0.25">
      <c r="A11" t="s">
        <v>46</v>
      </c>
      <c r="B11">
        <v>1010907922</v>
      </c>
      <c r="C11" t="s">
        <v>25</v>
      </c>
      <c r="D11" s="1" t="s">
        <v>57</v>
      </c>
      <c r="E11" t="s">
        <v>25</v>
      </c>
      <c r="F11">
        <v>1077173137.1428599</v>
      </c>
      <c r="G11" t="s">
        <v>25</v>
      </c>
      <c r="H11">
        <v>2189</v>
      </c>
      <c r="I11" t="s">
        <v>25</v>
      </c>
      <c r="J11" t="s">
        <v>145</v>
      </c>
      <c r="K11" t="s">
        <v>25</v>
      </c>
      <c r="L11" t="s">
        <v>45</v>
      </c>
      <c r="M11" t="s">
        <v>25</v>
      </c>
      <c r="N11" t="str">
        <f t="shared" si="0"/>
        <v>(1010907922,010,1077173137,14286,2189,"CASA",),</v>
      </c>
    </row>
    <row r="12" spans="1:14" x14ac:dyDescent="0.25">
      <c r="A12" t="s">
        <v>46</v>
      </c>
      <c r="B12">
        <v>1040193975</v>
      </c>
      <c r="C12" t="s">
        <v>25</v>
      </c>
      <c r="D12" s="1" t="s">
        <v>58</v>
      </c>
      <c r="E12" t="s">
        <v>25</v>
      </c>
      <c r="F12">
        <v>1083135881.2142899</v>
      </c>
      <c r="G12" t="s">
        <v>25</v>
      </c>
      <c r="H12">
        <v>4132</v>
      </c>
      <c r="I12" t="s">
        <v>25</v>
      </c>
      <c r="J12" t="s">
        <v>146</v>
      </c>
      <c r="K12" t="s">
        <v>25</v>
      </c>
      <c r="L12" t="s">
        <v>45</v>
      </c>
      <c r="M12" t="s">
        <v>25</v>
      </c>
      <c r="N12" t="str">
        <f t="shared" si="0"/>
        <v>(1040193975,011,1083135881,21429,4132,"APARTAMENTO",),</v>
      </c>
    </row>
    <row r="13" spans="1:14" x14ac:dyDescent="0.25">
      <c r="A13" t="s">
        <v>46</v>
      </c>
      <c r="B13">
        <v>1062951534</v>
      </c>
      <c r="C13" t="s">
        <v>25</v>
      </c>
      <c r="D13" s="1" t="s">
        <v>59</v>
      </c>
      <c r="E13" t="s">
        <v>25</v>
      </c>
      <c r="F13">
        <v>1089098625.2857101</v>
      </c>
      <c r="G13" t="s">
        <v>25</v>
      </c>
      <c r="H13">
        <v>4163</v>
      </c>
      <c r="I13" t="s">
        <v>25</v>
      </c>
      <c r="J13" t="s">
        <v>145</v>
      </c>
      <c r="K13" t="s">
        <v>25</v>
      </c>
      <c r="L13" t="s">
        <v>45</v>
      </c>
      <c r="M13" t="s">
        <v>25</v>
      </c>
      <c r="N13" t="str">
        <f t="shared" si="0"/>
        <v>(1062951534,012,1089098625,28571,4163,"CASA",),</v>
      </c>
    </row>
    <row r="14" spans="1:14" x14ac:dyDescent="0.25">
      <c r="A14" t="s">
        <v>46</v>
      </c>
      <c r="B14">
        <v>1071911788</v>
      </c>
      <c r="C14" t="s">
        <v>25</v>
      </c>
      <c r="D14" s="1" t="s">
        <v>60</v>
      </c>
      <c r="E14" t="s">
        <v>25</v>
      </c>
      <c r="F14">
        <v>1095061369.3571401</v>
      </c>
      <c r="G14" t="s">
        <v>25</v>
      </c>
      <c r="H14">
        <v>3957</v>
      </c>
      <c r="I14" t="s">
        <v>25</v>
      </c>
      <c r="J14" t="s">
        <v>145</v>
      </c>
      <c r="K14" t="s">
        <v>25</v>
      </c>
      <c r="L14" t="s">
        <v>45</v>
      </c>
      <c r="M14" t="s">
        <v>25</v>
      </c>
      <c r="N14" t="str">
        <f t="shared" si="0"/>
        <v>(1071911788,013,1095061369,35714,3957,"CASA",),</v>
      </c>
    </row>
    <row r="15" spans="1:14" x14ac:dyDescent="0.25">
      <c r="A15" t="s">
        <v>46</v>
      </c>
      <c r="B15">
        <v>1073548884</v>
      </c>
      <c r="C15" t="s">
        <v>25</v>
      </c>
      <c r="D15" s="1" t="s">
        <v>61</v>
      </c>
      <c r="E15" t="s">
        <v>25</v>
      </c>
      <c r="F15">
        <v>1101024113.42857</v>
      </c>
      <c r="G15" t="s">
        <v>25</v>
      </c>
      <c r="H15">
        <v>3375</v>
      </c>
      <c r="I15" t="s">
        <v>25</v>
      </c>
      <c r="J15" t="s">
        <v>146</v>
      </c>
      <c r="K15" t="s">
        <v>25</v>
      </c>
      <c r="L15" t="s">
        <v>45</v>
      </c>
      <c r="M15" t="s">
        <v>25</v>
      </c>
      <c r="N15" t="str">
        <f t="shared" si="0"/>
        <v>(1073548884,014,1101024113,42857,3375,"APARTAMENTO",),</v>
      </c>
    </row>
    <row r="16" spans="1:14" x14ac:dyDescent="0.25">
      <c r="A16" t="s">
        <v>46</v>
      </c>
      <c r="B16">
        <v>1034717051</v>
      </c>
      <c r="C16" t="s">
        <v>25</v>
      </c>
      <c r="D16" s="1" t="s">
        <v>62</v>
      </c>
      <c r="E16" t="s">
        <v>25</v>
      </c>
      <c r="F16">
        <v>1106986857.5</v>
      </c>
      <c r="G16" t="s">
        <v>25</v>
      </c>
      <c r="H16">
        <v>4240</v>
      </c>
      <c r="I16" t="s">
        <v>25</v>
      </c>
      <c r="J16" t="s">
        <v>145</v>
      </c>
      <c r="K16" t="s">
        <v>25</v>
      </c>
      <c r="L16" t="s">
        <v>45</v>
      </c>
      <c r="M16" t="s">
        <v>25</v>
      </c>
      <c r="N16" t="str">
        <f t="shared" si="0"/>
        <v>(1034717051,015,1106986857,5,4240,"CASA",),</v>
      </c>
    </row>
    <row r="17" spans="1:14" x14ac:dyDescent="0.25">
      <c r="A17" t="s">
        <v>46</v>
      </c>
      <c r="B17">
        <v>1096509973</v>
      </c>
      <c r="C17" t="s">
        <v>25</v>
      </c>
      <c r="D17" s="1" t="s">
        <v>63</v>
      </c>
      <c r="E17" t="s">
        <v>25</v>
      </c>
      <c r="F17">
        <v>1112949601.57143</v>
      </c>
      <c r="G17" t="s">
        <v>25</v>
      </c>
      <c r="H17">
        <v>1586</v>
      </c>
      <c r="I17" t="s">
        <v>25</v>
      </c>
      <c r="J17" t="s">
        <v>145</v>
      </c>
      <c r="K17" t="s">
        <v>25</v>
      </c>
      <c r="L17" t="s">
        <v>45</v>
      </c>
      <c r="M17" t="s">
        <v>25</v>
      </c>
      <c r="N17" t="str">
        <f t="shared" si="0"/>
        <v>(1096509973,016,1112949601,57143,1586,"CASA",),</v>
      </c>
    </row>
    <row r="18" spans="1:14" x14ac:dyDescent="0.25">
      <c r="A18" t="s">
        <v>46</v>
      </c>
      <c r="B18">
        <v>1014249776</v>
      </c>
      <c r="C18" t="s">
        <v>25</v>
      </c>
      <c r="D18" s="1" t="s">
        <v>64</v>
      </c>
      <c r="E18" t="s">
        <v>25</v>
      </c>
      <c r="F18">
        <v>1118912345.6428599</v>
      </c>
      <c r="G18" t="s">
        <v>25</v>
      </c>
      <c r="H18">
        <v>4910</v>
      </c>
      <c r="I18" t="s">
        <v>25</v>
      </c>
      <c r="J18" t="s">
        <v>146</v>
      </c>
      <c r="K18" t="s">
        <v>25</v>
      </c>
      <c r="L18" t="s">
        <v>45</v>
      </c>
      <c r="M18" t="s">
        <v>25</v>
      </c>
      <c r="N18" t="str">
        <f t="shared" si="0"/>
        <v>(1014249776,017,1118912345,64286,4910,"APARTAMENTO",),</v>
      </c>
    </row>
    <row r="19" spans="1:14" x14ac:dyDescent="0.25">
      <c r="A19" t="s">
        <v>46</v>
      </c>
      <c r="B19">
        <v>1095388150</v>
      </c>
      <c r="C19" t="s">
        <v>25</v>
      </c>
      <c r="D19" s="1" t="s">
        <v>65</v>
      </c>
      <c r="E19" t="s">
        <v>25</v>
      </c>
      <c r="F19">
        <v>1124875089.7142899</v>
      </c>
      <c r="G19" t="s">
        <v>25</v>
      </c>
      <c r="H19">
        <v>9975</v>
      </c>
      <c r="I19" t="s">
        <v>25</v>
      </c>
      <c r="J19" t="s">
        <v>145</v>
      </c>
      <c r="K19" t="s">
        <v>25</v>
      </c>
      <c r="L19" t="s">
        <v>45</v>
      </c>
      <c r="M19" t="s">
        <v>25</v>
      </c>
      <c r="N19" t="str">
        <f t="shared" si="0"/>
        <v>(1095388150,018,1124875089,71429,9975,"CASA",),</v>
      </c>
    </row>
    <row r="20" spans="1:14" x14ac:dyDescent="0.25">
      <c r="A20" t="s">
        <v>46</v>
      </c>
      <c r="B20">
        <v>1060935957</v>
      </c>
      <c r="C20" t="s">
        <v>25</v>
      </c>
      <c r="D20" s="1" t="s">
        <v>66</v>
      </c>
      <c r="E20" t="s">
        <v>25</v>
      </c>
      <c r="F20">
        <v>1130837833.7857101</v>
      </c>
      <c r="G20" t="s">
        <v>25</v>
      </c>
      <c r="H20">
        <v>3715</v>
      </c>
      <c r="I20" t="s">
        <v>25</v>
      </c>
      <c r="J20" t="s">
        <v>145</v>
      </c>
      <c r="K20" t="s">
        <v>25</v>
      </c>
      <c r="L20" t="s">
        <v>45</v>
      </c>
      <c r="M20" t="s">
        <v>25</v>
      </c>
      <c r="N20" t="str">
        <f t="shared" si="0"/>
        <v>(1060935957,019,1130837833,78571,3715,"CASA",),</v>
      </c>
    </row>
    <row r="21" spans="1:14" x14ac:dyDescent="0.25">
      <c r="A21" t="s">
        <v>46</v>
      </c>
      <c r="B21">
        <v>1099946026</v>
      </c>
      <c r="C21" t="s">
        <v>25</v>
      </c>
      <c r="D21" s="1" t="s">
        <v>67</v>
      </c>
      <c r="E21" t="s">
        <v>25</v>
      </c>
      <c r="F21">
        <v>1136800577.8571401</v>
      </c>
      <c r="G21" t="s">
        <v>25</v>
      </c>
      <c r="H21">
        <v>8804</v>
      </c>
      <c r="I21" t="s">
        <v>25</v>
      </c>
      <c r="J21" t="s">
        <v>146</v>
      </c>
      <c r="K21" t="s">
        <v>25</v>
      </c>
      <c r="L21" t="s">
        <v>45</v>
      </c>
      <c r="M21" t="s">
        <v>47</v>
      </c>
      <c r="N21" t="str">
        <f t="shared" si="0"/>
        <v>(1099946026,020,1136800577,85714,8804,"APARTAMENTO",);</v>
      </c>
    </row>
  </sheetData>
  <autoFilter ref="A1:L21" xr:uid="{6BC18521-AD47-40FA-BFAA-FA4336769A7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B0F7-DD9E-407C-9275-136B1D97716E}">
  <dimension ref="B1:D1"/>
  <sheetViews>
    <sheetView workbookViewId="0">
      <selection activeCell="D1" sqref="D1"/>
    </sheetView>
  </sheetViews>
  <sheetFormatPr baseColWidth="10" defaultRowHeight="15" x14ac:dyDescent="0.25"/>
  <sheetData>
    <row r="1" spans="2:4" x14ac:dyDescent="0.25">
      <c r="B1" t="s">
        <v>23</v>
      </c>
      <c r="D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EMPLEADOS</vt:lpstr>
      <vt:lpstr>CLIENTES</vt:lpstr>
      <vt:lpstr>ACUERDO DE PAGO</vt:lpstr>
      <vt:lpstr>Hoja1</vt:lpstr>
      <vt:lpstr>PROVEEDORES</vt:lpstr>
      <vt:lpstr>CONTRATISTA</vt:lpstr>
      <vt:lpstr>PROYECTOS</vt:lpstr>
      <vt:lpstr>VENTAS</vt:lpstr>
      <vt:lpstr>BONIFICACIONES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2021-07-25T03:25:35Z</dcterms:created>
  <dcterms:modified xsi:type="dcterms:W3CDTF">2021-07-26T03:58:26Z</dcterms:modified>
</cp:coreProperties>
</file>