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esktop\RAW DATA\"/>
    </mc:Choice>
  </mc:AlternateContent>
  <xr:revisionPtr revIDLastSave="0" documentId="13_ncr:1_{A32B3F2C-64ED-4E0B-9510-531AF80FEED7}" xr6:coauthVersionLast="47" xr6:coauthVersionMax="47" xr10:uidLastSave="{00000000-0000-0000-0000-000000000000}"/>
  <bookViews>
    <workbookView xWindow="-23343" yWindow="-109" windowWidth="23452" windowHeight="126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21" i="1"/>
  <c r="D21" i="1"/>
  <c r="C21" i="1"/>
  <c r="B21" i="1"/>
  <c r="E20" i="1"/>
  <c r="D20" i="1"/>
  <c r="C20" i="1"/>
  <c r="B20" i="1"/>
  <c r="J10" i="1"/>
  <c r="G10" i="1"/>
  <c r="D10" i="1"/>
  <c r="J9" i="1"/>
  <c r="G9" i="1"/>
  <c r="D9" i="1"/>
  <c r="J8" i="1"/>
  <c r="G8" i="1"/>
  <c r="D8" i="1"/>
  <c r="J7" i="1"/>
  <c r="J6" i="1"/>
  <c r="G6" i="1"/>
  <c r="D6" i="1"/>
</calcChain>
</file>

<file path=xl/sharedStrings.xml><?xml version="1.0" encoding="utf-8"?>
<sst xmlns="http://schemas.openxmlformats.org/spreadsheetml/2006/main" count="29" uniqueCount="19">
  <si>
    <t>Carbon emissions per unit of GDP</t>
    <phoneticPr fontId="2" type="noConversion"/>
  </si>
  <si>
    <t>GDP (billion yuan)</t>
    <phoneticPr fontId="2" type="noConversion"/>
  </si>
  <si>
    <t>Carbon emissions (billion tons)</t>
    <phoneticPr fontId="2" type="noConversion"/>
  </si>
  <si>
    <t>GDP (USD billion)</t>
    <phoneticPr fontId="2" type="noConversion"/>
  </si>
  <si>
    <t>Primary Industry</t>
    <rPh sb="0" eb="2">
      <t>di y</t>
    </rPh>
    <phoneticPr fontId="1" type="noConversion"/>
  </si>
  <si>
    <t>Secondary Industry</t>
    <rPh sb="0" eb="2">
      <t>die</t>
    </rPh>
    <phoneticPr fontId="1" type="noConversion"/>
  </si>
  <si>
    <t>Tertiary Industry</t>
    <rPh sb="0" eb="2">
      <t>di sa</t>
    </rPh>
    <phoneticPr fontId="1" type="noConversion"/>
  </si>
  <si>
    <t>Agriculture, Forestry and Fisheries</t>
    <rPh sb="0" eb="2">
      <t>nong li</t>
    </rPh>
    <phoneticPr fontId="1" type="noConversion"/>
  </si>
  <si>
    <t>Industrial</t>
    <rPh sb="0" eb="2">
      <t>gong y</t>
    </rPh>
    <phoneticPr fontId="1" type="noConversion"/>
  </si>
  <si>
    <t>Construction Industry</t>
    <rPh sb="0" eb="2">
      <t>jian zhu y</t>
    </rPh>
    <phoneticPr fontId="1" type="noConversion"/>
  </si>
  <si>
    <t>Wholesale and retail trade</t>
    <rPh sb="0" eb="2">
      <t>pi f</t>
    </rPh>
    <phoneticPr fontId="1" type="noConversion"/>
  </si>
  <si>
    <t>Transportation, storage and postal industry</t>
    <rPh sb="0" eb="2">
      <t>jiao to</t>
    </rPh>
    <phoneticPr fontId="1" type="noConversion"/>
  </si>
  <si>
    <t>Accommodation and catering industry</t>
    <rPh sb="0" eb="2">
      <t>zhu su h</t>
    </rPh>
    <phoneticPr fontId="1" type="noConversion"/>
  </si>
  <si>
    <t>Accommodation and catering industry</t>
    <rPh sb="0" eb="2">
      <t>jin rong y</t>
    </rPh>
    <phoneticPr fontId="1" type="noConversion"/>
  </si>
  <si>
    <t>Real Estate Industry</t>
    <rPh sb="0" eb="2">
      <t>fang d</t>
    </rPh>
    <phoneticPr fontId="1" type="noConversion"/>
  </si>
  <si>
    <t>Year</t>
    <phoneticPr fontId="2" type="noConversion"/>
  </si>
  <si>
    <t>Wholesale and retail industry</t>
    <rPh sb="0" eb="2">
      <t>pi f</t>
    </rPh>
    <phoneticPr fontId="1" type="noConversion"/>
  </si>
  <si>
    <t>Data source: www.ceads.net</t>
    <phoneticPr fontId="2" type="noConversion"/>
  </si>
  <si>
    <t>Data source: www.stats.gov.cn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</si>
</sst>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0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76" fontId="1" fillId="0" borderId="0" xfId="1" applyNumberFormat="1"/>
    <xf numFmtId="2" fontId="1" fillId="0" borderId="0" xfId="1" applyNumberFormat="1"/>
    <xf numFmtId="177" fontId="3" fillId="0" borderId="0" xfId="1" applyNumberFormat="1" applyFont="1"/>
    <xf numFmtId="177" fontId="1" fillId="0" borderId="0" xfId="1" applyNumberFormat="1"/>
    <xf numFmtId="0" fontId="1" fillId="2" borderId="0" xfId="1" applyFill="1"/>
    <xf numFmtId="0" fontId="1" fillId="0" borderId="0" xfId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常规" xfId="0" builtinId="0"/>
    <cellStyle name="常规 4" xfId="1" xr:uid="{875A29E8-0688-4BF7-B3AB-6FB39253E0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L13" sqref="L13"/>
    </sheetView>
  </sheetViews>
  <sheetFormatPr defaultRowHeight="13.95" x14ac:dyDescent="0.25"/>
  <cols>
    <col min="8" max="8" width="16.21875" customWidth="1"/>
  </cols>
  <sheetData>
    <row r="1" spans="1:11" ht="15.75" x14ac:dyDescent="0.3">
      <c r="A1" s="1"/>
      <c r="B1" s="7">
        <v>2015</v>
      </c>
      <c r="C1" s="7"/>
      <c r="D1" s="7"/>
      <c r="E1" s="7">
        <v>2016</v>
      </c>
      <c r="F1" s="7"/>
      <c r="G1" s="7"/>
      <c r="H1" s="7">
        <v>2017</v>
      </c>
      <c r="I1" s="7"/>
      <c r="J1" s="7"/>
      <c r="K1" s="1"/>
    </row>
    <row r="2" spans="1:11" ht="15.75" x14ac:dyDescent="0.3">
      <c r="A2" s="1" t="s">
        <v>0</v>
      </c>
      <c r="B2" s="1" t="s">
        <v>1</v>
      </c>
      <c r="C2" s="1" t="s">
        <v>2</v>
      </c>
      <c r="D2" s="1" t="s">
        <v>0</v>
      </c>
      <c r="E2" s="1" t="s">
        <v>3</v>
      </c>
      <c r="F2" s="1" t="s">
        <v>2</v>
      </c>
      <c r="G2" s="1" t="s">
        <v>0</v>
      </c>
      <c r="H2" s="1" t="s">
        <v>3</v>
      </c>
      <c r="I2" s="1" t="s">
        <v>2</v>
      </c>
      <c r="J2" s="1" t="s">
        <v>0</v>
      </c>
      <c r="K2" s="1"/>
    </row>
    <row r="3" spans="1:11" ht="15.75" x14ac:dyDescent="0.3">
      <c r="A3" s="1" t="s">
        <v>4</v>
      </c>
      <c r="B3" s="2">
        <v>9199.7770700636938</v>
      </c>
      <c r="C3" s="1"/>
      <c r="D3" s="1"/>
      <c r="E3" s="2">
        <v>9043.4887218045096</v>
      </c>
      <c r="F3" s="1"/>
      <c r="G3" s="1"/>
      <c r="H3" s="3">
        <v>9186.3165680473376</v>
      </c>
      <c r="I3" s="1"/>
      <c r="J3" s="1"/>
      <c r="K3" s="1"/>
    </row>
    <row r="4" spans="1:11" ht="15.75" x14ac:dyDescent="0.3">
      <c r="A4" s="1" t="s">
        <v>5</v>
      </c>
      <c r="B4" s="2">
        <v>44799.187898089171</v>
      </c>
      <c r="C4" s="1"/>
      <c r="D4" s="1"/>
      <c r="E4" s="2">
        <v>44425.233082706764</v>
      </c>
      <c r="F4" s="1"/>
      <c r="G4" s="1"/>
      <c r="H4" s="3">
        <v>49050.369822485205</v>
      </c>
      <c r="I4" s="1"/>
      <c r="J4" s="1"/>
      <c r="K4" s="1"/>
    </row>
    <row r="5" spans="1:11" ht="15.75" x14ac:dyDescent="0.3">
      <c r="A5" s="1" t="s">
        <v>6</v>
      </c>
      <c r="B5" s="2">
        <v>55691.831210191085</v>
      </c>
      <c r="C5" s="1"/>
      <c r="D5" s="1"/>
      <c r="E5" s="2">
        <v>58771.142857142848</v>
      </c>
      <c r="F5" s="1"/>
      <c r="G5" s="1"/>
      <c r="H5" s="3">
        <v>64845.547337278113</v>
      </c>
      <c r="I5" s="1"/>
      <c r="J5" s="1"/>
      <c r="K5" s="1"/>
    </row>
    <row r="6" spans="1:11" ht="15.75" x14ac:dyDescent="0.3">
      <c r="A6" s="1" t="s">
        <v>7</v>
      </c>
      <c r="B6" s="2">
        <v>9530.6687898089167</v>
      </c>
      <c r="C6" s="1">
        <v>97.8</v>
      </c>
      <c r="D6" s="4">
        <f>C6/B6</f>
        <v>1.0261609353645456E-2</v>
      </c>
      <c r="E6" s="2">
        <v>9391.1278195488721</v>
      </c>
      <c r="F6" s="1">
        <v>100.4</v>
      </c>
      <c r="G6" s="4">
        <f>F6/E6</f>
        <v>1.0690941698291462E-2</v>
      </c>
      <c r="H6" s="3">
        <v>9565.0887573964501</v>
      </c>
      <c r="I6" s="1">
        <v>102.53</v>
      </c>
      <c r="J6" s="5">
        <f>I6/H6</f>
        <v>1.0719189607175997E-2</v>
      </c>
      <c r="K6" s="1"/>
    </row>
    <row r="7" spans="1:11" ht="15.75" x14ac:dyDescent="0.3">
      <c r="A7" s="1" t="s">
        <v>8</v>
      </c>
      <c r="B7" s="2">
        <v>37415.429936305729</v>
      </c>
      <c r="C7" s="1"/>
      <c r="D7" s="1"/>
      <c r="E7" s="2">
        <v>36903.218045112779</v>
      </c>
      <c r="F7" s="1"/>
      <c r="G7" s="5"/>
      <c r="H7" s="3">
        <v>40698.121301775151</v>
      </c>
      <c r="I7" s="1"/>
      <c r="J7" s="5">
        <f t="shared" ref="J7:J10" si="0">I7/H7</f>
        <v>0</v>
      </c>
      <c r="K7" s="1"/>
    </row>
    <row r="8" spans="1:11" ht="15.75" x14ac:dyDescent="0.3">
      <c r="A8" s="1" t="s">
        <v>9</v>
      </c>
      <c r="B8" s="2">
        <v>7605.3025477707006</v>
      </c>
      <c r="C8" s="1">
        <v>46.8</v>
      </c>
      <c r="D8" s="4">
        <f>C8/B8</f>
        <v>6.1536013466970121E-3</v>
      </c>
      <c r="E8" s="2">
        <v>7744.1954887218044</v>
      </c>
      <c r="F8" s="1">
        <v>46.35</v>
      </c>
      <c r="G8" s="4">
        <f t="shared" ref="G8:G9" si="1">F8/E8</f>
        <v>5.9851278376819705E-3</v>
      </c>
      <c r="H8" s="3">
        <v>8565.917159763314</v>
      </c>
      <c r="I8" s="1">
        <v>47.11</v>
      </c>
      <c r="J8" s="5">
        <f t="shared" si="0"/>
        <v>5.499702964825509E-3</v>
      </c>
      <c r="K8" s="1"/>
    </row>
    <row r="9" spans="1:11" ht="15.75" x14ac:dyDescent="0.3">
      <c r="A9" s="1" t="s">
        <v>10</v>
      </c>
      <c r="B9" s="2">
        <v>10783.375796178345</v>
      </c>
      <c r="C9" s="1">
        <v>87.6</v>
      </c>
      <c r="D9" s="4">
        <f>C9/B9</f>
        <v>8.1236156149770509E-3</v>
      </c>
      <c r="E9" s="2">
        <v>11086.390977443609</v>
      </c>
      <c r="F9" s="1">
        <v>86.64</v>
      </c>
      <c r="G9" s="4">
        <f t="shared" si="1"/>
        <v>7.8149868768184264E-3</v>
      </c>
      <c r="H9" s="3">
        <v>12005.414201183434</v>
      </c>
      <c r="I9" s="1">
        <v>83.39</v>
      </c>
      <c r="J9" s="5">
        <f t="shared" si="0"/>
        <v>6.9460327317802852E-3</v>
      </c>
      <c r="K9" s="1"/>
    </row>
    <row r="10" spans="1:11" ht="15.75" x14ac:dyDescent="0.3">
      <c r="A10" s="1" t="s">
        <v>11</v>
      </c>
      <c r="B10" s="2">
        <v>4859.7929936305727</v>
      </c>
      <c r="C10" s="1">
        <v>673.9</v>
      </c>
      <c r="D10" s="4">
        <f>C10/B10</f>
        <v>0.13866845787119711</v>
      </c>
      <c r="E10" s="2">
        <v>4966.7218045112777</v>
      </c>
      <c r="F10" s="1">
        <v>689.5</v>
      </c>
      <c r="G10" s="4">
        <f>F10/E10</f>
        <v>0.13882396219045862</v>
      </c>
      <c r="H10" s="3">
        <v>5491.4053254437877</v>
      </c>
      <c r="I10" s="1">
        <v>723.87</v>
      </c>
      <c r="J10" s="5">
        <f t="shared" si="0"/>
        <v>0.13181871617562677</v>
      </c>
      <c r="K10" s="1"/>
    </row>
    <row r="11" spans="1:11" ht="15.75" x14ac:dyDescent="0.3">
      <c r="A11" s="1" t="s">
        <v>12</v>
      </c>
      <c r="B11" s="2">
        <v>1959.5700636942674</v>
      </c>
      <c r="C11" s="1"/>
      <c r="D11" s="1"/>
      <c r="E11" s="2">
        <v>2046.285714285714</v>
      </c>
      <c r="F11" s="1"/>
      <c r="G11" s="1"/>
      <c r="H11" s="3">
        <v>2227.2189349112427</v>
      </c>
      <c r="I11" s="1"/>
      <c r="J11" s="1"/>
      <c r="K11" s="1"/>
    </row>
    <row r="12" spans="1:11" ht="15.75" x14ac:dyDescent="0.3">
      <c r="A12" s="1" t="s">
        <v>13</v>
      </c>
      <c r="B12" s="2">
        <v>8964.9363057324845</v>
      </c>
      <c r="C12" s="1"/>
      <c r="D12" s="1"/>
      <c r="E12" s="2">
        <v>9017.1428571428569</v>
      </c>
      <c r="F12" s="1"/>
      <c r="G12" s="1"/>
      <c r="H12" s="3">
        <v>9592.3520710059183</v>
      </c>
      <c r="I12" s="1"/>
      <c r="J12" s="1"/>
      <c r="K12" s="1"/>
    </row>
    <row r="13" spans="1:11" ht="15.75" x14ac:dyDescent="0.3">
      <c r="A13" s="1" t="s">
        <v>14</v>
      </c>
      <c r="B13" s="2">
        <v>6779.2675159235669</v>
      </c>
      <c r="C13" s="1"/>
      <c r="D13" s="1"/>
      <c r="E13" s="2">
        <v>7514.1954887218044</v>
      </c>
      <c r="F13" s="1"/>
      <c r="G13" s="1"/>
      <c r="H13" s="3">
        <v>8444.6745562130181</v>
      </c>
      <c r="I13" s="1"/>
      <c r="J13" s="1"/>
      <c r="K13" s="1"/>
    </row>
    <row r="15" spans="1:11" ht="15.75" x14ac:dyDescent="0.3">
      <c r="A15" s="6" t="s">
        <v>2</v>
      </c>
      <c r="B15" s="6"/>
      <c r="C15" s="6"/>
      <c r="D15" s="6"/>
      <c r="E15" s="6"/>
      <c r="J15" s="8" t="s">
        <v>17</v>
      </c>
    </row>
    <row r="16" spans="1:11" ht="15.75" x14ac:dyDescent="0.3">
      <c r="A16" s="6" t="s">
        <v>15</v>
      </c>
      <c r="B16" s="6" t="s">
        <v>7</v>
      </c>
      <c r="C16" s="6" t="s">
        <v>9</v>
      </c>
      <c r="D16" s="6" t="s">
        <v>16</v>
      </c>
      <c r="E16" s="6" t="s">
        <v>11</v>
      </c>
      <c r="J16" s="9" t="s">
        <v>18</v>
      </c>
    </row>
    <row r="17" spans="1:5" ht="15.75" x14ac:dyDescent="0.3">
      <c r="A17" s="6">
        <v>2015</v>
      </c>
      <c r="B17" s="6">
        <v>97.8</v>
      </c>
      <c r="C17" s="6">
        <v>46.8</v>
      </c>
      <c r="D17" s="6">
        <v>87.6</v>
      </c>
      <c r="E17" s="6">
        <v>673.9</v>
      </c>
    </row>
    <row r="18" spans="1:5" ht="15.75" x14ac:dyDescent="0.3">
      <c r="A18" s="6">
        <v>2016</v>
      </c>
      <c r="B18" s="6">
        <v>100.4</v>
      </c>
      <c r="C18" s="6">
        <v>46.35</v>
      </c>
      <c r="D18" s="6">
        <v>86.64</v>
      </c>
      <c r="E18" s="6">
        <v>689.5</v>
      </c>
    </row>
    <row r="19" spans="1:5" ht="15.75" x14ac:dyDescent="0.3">
      <c r="A19" s="6">
        <v>2017</v>
      </c>
      <c r="B19" s="6">
        <v>102.53</v>
      </c>
      <c r="C19" s="6">
        <v>47.11</v>
      </c>
      <c r="D19" s="6">
        <v>83.39</v>
      </c>
      <c r="E19" s="6">
        <v>723.87</v>
      </c>
    </row>
    <row r="20" spans="1:5" ht="15.75" x14ac:dyDescent="0.3">
      <c r="A20" s="6">
        <v>2018</v>
      </c>
      <c r="B20" s="6">
        <f xml:space="preserve"> 2.365*A20 - 4667.6</f>
        <v>104.97000000000025</v>
      </c>
      <c r="C20" s="6">
        <f xml:space="preserve"> 0.155*A20- 265.73</f>
        <v>47.06</v>
      </c>
      <c r="D20" s="6">
        <f xml:space="preserve"> -2.105*A20 + 4329.6</f>
        <v>81.710000000000036</v>
      </c>
      <c r="E20" s="6">
        <f>24.985*A20 - 49674</f>
        <v>745.72999999999593</v>
      </c>
    </row>
    <row r="21" spans="1:5" ht="15.75" x14ac:dyDescent="0.3">
      <c r="A21" s="6">
        <v>2019</v>
      </c>
      <c r="B21" s="6">
        <f t="shared" ref="B21:B22" si="2" xml:space="preserve"> 2.365*A21 - 4667.6</f>
        <v>107.33500000000004</v>
      </c>
      <c r="C21" s="6">
        <f t="shared" ref="C21:C22" si="3" xml:space="preserve"> 0.155*A21- 265.73</f>
        <v>47.214999999999975</v>
      </c>
      <c r="D21" s="6">
        <f t="shared" ref="D21:D22" si="4" xml:space="preserve"> -2.105*A21 + 4329.6</f>
        <v>79.605000000000473</v>
      </c>
      <c r="E21" s="6">
        <f t="shared" ref="E21:E22" si="5">24.985*A21 - 49674</f>
        <v>770.71499999999651</v>
      </c>
    </row>
    <row r="22" spans="1:5" ht="15.75" x14ac:dyDescent="0.3">
      <c r="A22" s="6">
        <v>2020</v>
      </c>
      <c r="B22" s="6">
        <f t="shared" si="2"/>
        <v>109.69999999999982</v>
      </c>
      <c r="C22" s="6">
        <f t="shared" si="3"/>
        <v>47.370000000000005</v>
      </c>
      <c r="D22" s="6">
        <f t="shared" si="4"/>
        <v>77.5</v>
      </c>
      <c r="E22" s="6">
        <f t="shared" si="5"/>
        <v>795.69999999999709</v>
      </c>
    </row>
  </sheetData>
  <mergeCells count="3">
    <mergeCell ref="B1:D1"/>
    <mergeCell ref="E1:G1"/>
    <mergeCell ref="H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2022-07-07T09:02:58Z</dcterms:modified>
</cp:coreProperties>
</file>