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Almacenamiento1/01-Corrección_de_estilo/SENA/2022/06-Junio/331502 - Regencia de Farmacia/CF18/Anexos/"/>
    </mc:Choice>
  </mc:AlternateContent>
  <xr:revisionPtr revIDLastSave="0" documentId="13_ncr:1_{F93FF0AA-73D5-5043-A2A2-A3B5C64C2B06}" xr6:coauthVersionLast="43" xr6:coauthVersionMax="43" xr10:uidLastSave="{00000000-0000-0000-0000-000000000000}"/>
  <bookViews>
    <workbookView xWindow="0" yWindow="460" windowWidth="25600" windowHeight="15540" tabRatio="500" activeTab="1" xr2:uid="{00000000-000D-0000-FFFF-FFFF00000000}"/>
  </bookViews>
  <sheets>
    <sheet name="kardex" sheetId="1" r:id="rId1"/>
    <sheet name="kardex 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2" l="1"/>
  <c r="H19" i="2" s="1"/>
  <c r="H13" i="2"/>
  <c r="H15" i="2"/>
  <c r="N12" i="2"/>
  <c r="N13" i="2" s="1"/>
  <c r="L16" i="2"/>
  <c r="L19" i="2"/>
  <c r="M19" i="2" s="1"/>
  <c r="I19" i="2"/>
  <c r="J19" i="2" s="1"/>
  <c r="F19" i="2"/>
  <c r="G19" i="2" s="1"/>
  <c r="L17" i="2"/>
  <c r="L18" i="2" s="1"/>
  <c r="M12" i="2"/>
  <c r="H19" i="1"/>
  <c r="N19" i="1" s="1"/>
  <c r="K19" i="1"/>
  <c r="L19" i="1"/>
  <c r="M19" i="1" s="1"/>
  <c r="I19" i="1"/>
  <c r="J19" i="1" s="1"/>
  <c r="F19" i="1"/>
  <c r="G19" i="1" s="1"/>
  <c r="M13" i="2" l="1"/>
  <c r="J14" i="2" s="1"/>
  <c r="K14" i="2" s="1"/>
  <c r="N14" i="2" l="1"/>
  <c r="N15" i="2" l="1"/>
  <c r="M14" i="2"/>
  <c r="M15" i="2" l="1"/>
  <c r="N16" i="2"/>
  <c r="M16" i="2" l="1"/>
  <c r="J17" i="2" s="1"/>
  <c r="K17" i="2" s="1"/>
  <c r="K19" i="2" s="1"/>
  <c r="N19" i="2" s="1"/>
  <c r="N17" i="2"/>
  <c r="N18" i="2" l="1"/>
  <c r="M18" i="2" s="1"/>
  <c r="M17" i="2"/>
</calcChain>
</file>

<file path=xl/sharedStrings.xml><?xml version="1.0" encoding="utf-8"?>
<sst xmlns="http://schemas.openxmlformats.org/spreadsheetml/2006/main" count="53" uniqueCount="24">
  <si>
    <t>Control de Existencias en el Inventario - EMPRESA _ABC_</t>
  </si>
  <si>
    <t>Producto</t>
  </si>
  <si>
    <t>Cantidad máxima</t>
  </si>
  <si>
    <t>Cantidad mínima</t>
  </si>
  <si>
    <t>Método</t>
  </si>
  <si>
    <t>FECHA</t>
  </si>
  <si>
    <t>DETALLE</t>
  </si>
  <si>
    <t>ENTRADAS</t>
  </si>
  <si>
    <t>SALIDAS</t>
  </si>
  <si>
    <t>SALDOS</t>
  </si>
  <si>
    <t>CONCEPTO</t>
  </si>
  <si>
    <t>FRA NO.</t>
  </si>
  <si>
    <t>CANTIDAD</t>
  </si>
  <si>
    <t>VR. UNITARIO</t>
  </si>
  <si>
    <t>VR. TOTAL</t>
  </si>
  <si>
    <t>TOTAL</t>
  </si>
  <si>
    <t xml:space="preserve">Costos </t>
  </si>
  <si>
    <t>SILLA M-4</t>
  </si>
  <si>
    <t>Promedio Ponderado</t>
  </si>
  <si>
    <t>inventario inicial</t>
  </si>
  <si>
    <t>compras</t>
  </si>
  <si>
    <t>ventas</t>
  </si>
  <si>
    <t>devolución en compra</t>
  </si>
  <si>
    <t>devolución en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</si>
</sst>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\ * #,##0.00_ ;_ &quot;$&quot;\ * \-#,##0.00_ ;_ &quot;$&quot;\ * &quot;-&quot;??_ ;_ @_ "/>
    <numFmt numFmtId="165" formatCode="_(&quot;$&quot;\ * #,##0_);_(&quot;$&quot;\ * \(#,##0\);_(&quot;$&quot;\ * &quot;-&quot;_);_(@_)"/>
    <numFmt numFmtId="166" formatCode="_ &quot;$&quot;\ * #,##0_ ;_ &quot;$&quot;\ * \-#,##0_ ;_ &quot;$&quot;\ * &quot;-&quot;??_ ;_ @_ "/>
  </numFmts>
  <fonts count="13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Arial Black"/>
      <family val="2"/>
    </font>
    <font>
      <b/>
      <sz val="20"/>
      <name val="Bodoni MT Black"/>
      <family val="1"/>
    </font>
    <font>
      <b/>
      <sz val="14"/>
      <name val="Tahoma"/>
      <family val="2"/>
    </font>
    <font>
      <b/>
      <sz val="14"/>
      <name val="Arial"/>
      <family val="2"/>
    </font>
    <font>
      <b/>
      <sz val="10"/>
      <color rgb="FFFF000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 applyFont="0" applyFill="0" applyBorder="0" applyAlignment="0" applyProtection="0"/>
    <xf numFmtId="165" fontId="11" fillId="0" borderId="0" applyFont="0" applyFill="0" applyBorder="0" applyAlignment="0" applyProtection="0"/>
  </cellStyleXfs>
  <cellXfs count="82">
    <xf numFmtId="0" fontId="0" fillId="0" borderId="0" xfId="0"/>
    <xf numFmtId="0" fontId="2" fillId="2" borderId="0" xfId="1" applyFont="1" applyFill="1" applyAlignment="1">
      <alignment horizontal="center"/>
    </xf>
    <xf numFmtId="0" fontId="1" fillId="2" borderId="0" xfId="1" applyFill="1"/>
    <xf numFmtId="0" fontId="4" fillId="2" borderId="0" xfId="1" applyFont="1" applyFill="1"/>
    <xf numFmtId="0" fontId="2" fillId="2" borderId="0" xfId="1" applyFont="1" applyFill="1"/>
    <xf numFmtId="164" fontId="1" fillId="2" borderId="0" xfId="2" applyNumberFormat="1" applyFont="1" applyFill="1"/>
    <xf numFmtId="164" fontId="1" fillId="2" borderId="0" xfId="2" applyNumberFormat="1" applyFont="1" applyFill="1" applyBorder="1"/>
    <xf numFmtId="0" fontId="5" fillId="2" borderId="0" xfId="1" applyFont="1" applyFill="1"/>
    <xf numFmtId="0" fontId="6" fillId="2" borderId="0" xfId="1" applyFont="1" applyFill="1"/>
    <xf numFmtId="0" fontId="8" fillId="2" borderId="0" xfId="1" applyFont="1" applyFill="1"/>
    <xf numFmtId="0" fontId="2" fillId="2" borderId="14" xfId="1" applyFont="1" applyFill="1" applyBorder="1" applyAlignment="1">
      <alignment horizontal="center"/>
    </xf>
    <xf numFmtId="0" fontId="10" fillId="2" borderId="15" xfId="1" applyFont="1" applyFill="1" applyBorder="1" applyAlignment="1">
      <alignment horizontal="center"/>
    </xf>
    <xf numFmtId="0" fontId="2" fillId="2" borderId="16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164" fontId="2" fillId="2" borderId="15" xfId="2" applyNumberFormat="1" applyFont="1" applyFill="1" applyBorder="1" applyAlignment="1">
      <alignment horizontal="center"/>
    </xf>
    <xf numFmtId="0" fontId="2" fillId="2" borderId="18" xfId="1" applyFont="1" applyFill="1" applyBorder="1" applyAlignment="1">
      <alignment horizontal="center"/>
    </xf>
    <xf numFmtId="0" fontId="2" fillId="2" borderId="19" xfId="1" applyFont="1" applyFill="1" applyBorder="1" applyAlignment="1">
      <alignment horizontal="center"/>
    </xf>
    <xf numFmtId="164" fontId="2" fillId="2" borderId="18" xfId="2" applyNumberFormat="1" applyFont="1" applyFill="1" applyBorder="1" applyAlignment="1">
      <alignment horizontal="center"/>
    </xf>
    <xf numFmtId="0" fontId="2" fillId="2" borderId="20" xfId="1" applyFont="1" applyFill="1" applyBorder="1" applyAlignment="1">
      <alignment horizontal="center"/>
    </xf>
    <xf numFmtId="0" fontId="2" fillId="2" borderId="21" xfId="1" applyFont="1" applyFill="1" applyBorder="1" applyAlignment="1">
      <alignment horizontal="center"/>
    </xf>
    <xf numFmtId="0" fontId="10" fillId="2" borderId="0" xfId="1" applyFont="1" applyFill="1" applyAlignment="1">
      <alignment horizontal="center"/>
    </xf>
    <xf numFmtId="164" fontId="2" fillId="2" borderId="0" xfId="2" applyNumberFormat="1" applyFont="1" applyFill="1" applyBorder="1" applyAlignment="1">
      <alignment horizontal="center"/>
    </xf>
    <xf numFmtId="0" fontId="1" fillId="2" borderId="0" xfId="1" applyFill="1" applyAlignment="1">
      <alignment horizontal="center"/>
    </xf>
    <xf numFmtId="15" fontId="1" fillId="2" borderId="22" xfId="1" applyNumberFormat="1" applyFill="1" applyBorder="1" applyAlignment="1">
      <alignment horizontal="center"/>
    </xf>
    <xf numFmtId="0" fontId="1" fillId="2" borderId="23" xfId="1" applyFill="1" applyBorder="1"/>
    <xf numFmtId="0" fontId="2" fillId="2" borderId="24" xfId="1" applyFont="1" applyFill="1" applyBorder="1"/>
    <xf numFmtId="0" fontId="1" fillId="2" borderId="25" xfId="2" applyFont="1" applyFill="1" applyBorder="1" applyAlignment="1">
      <alignment horizontal="center"/>
    </xf>
    <xf numFmtId="165" fontId="11" fillId="0" borderId="0" xfId="3" applyFont="1"/>
    <xf numFmtId="165" fontId="11" fillId="0" borderId="26" xfId="3" applyFont="1" applyBorder="1"/>
    <xf numFmtId="0" fontId="2" fillId="2" borderId="27" xfId="2" applyFont="1" applyFill="1" applyBorder="1" applyAlignment="1">
      <alignment horizontal="center"/>
    </xf>
    <xf numFmtId="164" fontId="2" fillId="2" borderId="7" xfId="2" applyNumberFormat="1" applyFont="1" applyFill="1" applyBorder="1"/>
    <xf numFmtId="0" fontId="1" fillId="2" borderId="27" xfId="2" applyFont="1" applyFill="1" applyBorder="1" applyAlignment="1">
      <alignment horizontal="center"/>
    </xf>
    <xf numFmtId="14" fontId="2" fillId="2" borderId="22" xfId="1" applyNumberFormat="1" applyFont="1" applyFill="1" applyBorder="1" applyAlignment="1">
      <alignment horizontal="center"/>
    </xf>
    <xf numFmtId="0" fontId="2" fillId="2" borderId="0" xfId="2" applyFont="1" applyFill="1" applyBorder="1"/>
    <xf numFmtId="164" fontId="2" fillId="2" borderId="0" xfId="2" applyNumberFormat="1" applyFont="1" applyFill="1" applyBorder="1"/>
    <xf numFmtId="14" fontId="2" fillId="2" borderId="0" xfId="1" applyNumberFormat="1" applyFont="1" applyFill="1" applyAlignment="1">
      <alignment horizontal="center"/>
    </xf>
    <xf numFmtId="15" fontId="1" fillId="2" borderId="28" xfId="1" applyNumberFormat="1" applyFill="1" applyBorder="1" applyAlignment="1">
      <alignment horizontal="center"/>
    </xf>
    <xf numFmtId="0" fontId="1" fillId="2" borderId="25" xfId="1" applyFill="1" applyBorder="1"/>
    <xf numFmtId="0" fontId="1" fillId="2" borderId="29" xfId="1" applyFill="1" applyBorder="1"/>
    <xf numFmtId="0" fontId="2" fillId="2" borderId="25" xfId="2" applyFont="1" applyFill="1" applyBorder="1" applyAlignment="1">
      <alignment horizontal="center"/>
    </xf>
    <xf numFmtId="164" fontId="2" fillId="2" borderId="1" xfId="2" applyNumberFormat="1" applyFont="1" applyFill="1" applyBorder="1"/>
    <xf numFmtId="165" fontId="11" fillId="0" borderId="29" xfId="3" applyFont="1" applyBorder="1"/>
    <xf numFmtId="0" fontId="1" fillId="2" borderId="3" xfId="2" applyFont="1" applyFill="1" applyBorder="1" applyAlignment="1">
      <alignment horizontal="center"/>
    </xf>
    <xf numFmtId="0" fontId="2" fillId="2" borderId="3" xfId="2" applyFont="1" applyFill="1" applyBorder="1"/>
    <xf numFmtId="0" fontId="1" fillId="2" borderId="30" xfId="2" applyFont="1" applyFill="1" applyBorder="1" applyAlignment="1">
      <alignment horizontal="center"/>
    </xf>
    <xf numFmtId="0" fontId="2" fillId="2" borderId="34" xfId="2" applyFont="1" applyFill="1" applyBorder="1"/>
    <xf numFmtId="164" fontId="2" fillId="2" borderId="35" xfId="2" applyNumberFormat="1" applyFont="1" applyFill="1" applyBorder="1"/>
    <xf numFmtId="166" fontId="12" fillId="2" borderId="36" xfId="2" applyNumberFormat="1" applyFont="1" applyFill="1" applyBorder="1"/>
    <xf numFmtId="0" fontId="2" fillId="2" borderId="37" xfId="2" applyFont="1" applyFill="1" applyBorder="1"/>
    <xf numFmtId="164" fontId="2" fillId="2" borderId="34" xfId="2" applyNumberFormat="1" applyFont="1" applyFill="1" applyBorder="1"/>
    <xf numFmtId="164" fontId="2" fillId="2" borderId="38" xfId="2" applyNumberFormat="1" applyFont="1" applyFill="1" applyBorder="1"/>
    <xf numFmtId="0" fontId="2" fillId="2" borderId="31" xfId="1" applyFont="1" applyFill="1" applyBorder="1" applyAlignment="1">
      <alignment horizontal="center"/>
    </xf>
    <xf numFmtId="0" fontId="2" fillId="2" borderId="32" xfId="1" applyFont="1" applyFill="1" applyBorder="1" applyAlignment="1">
      <alignment horizontal="center"/>
    </xf>
    <xf numFmtId="0" fontId="2" fillId="2" borderId="33" xfId="1" applyFont="1" applyFill="1" applyBorder="1" applyAlignment="1">
      <alignment horizontal="center"/>
    </xf>
    <xf numFmtId="0" fontId="3" fillId="2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6" fillId="2" borderId="6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1" fillId="2" borderId="7" xfId="1" applyFill="1" applyBorder="1" applyAlignment="1">
      <alignment horizontal="center"/>
    </xf>
    <xf numFmtId="0" fontId="1" fillId="2" borderId="0" xfId="1" applyFill="1" applyAlignment="1">
      <alignment horizontal="center"/>
    </xf>
    <xf numFmtId="0" fontId="1" fillId="2" borderId="8" xfId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7" fillId="2" borderId="8" xfId="1" applyFont="1" applyFill="1" applyBorder="1" applyAlignment="1">
      <alignment horizontal="center"/>
    </xf>
    <xf numFmtId="0" fontId="7" fillId="2" borderId="5" xfId="1" applyFont="1" applyFill="1" applyBorder="1" applyAlignment="1">
      <alignment horizontal="center"/>
    </xf>
    <xf numFmtId="0" fontId="7" fillId="2" borderId="6" xfId="1" applyFont="1" applyFill="1" applyBorder="1" applyAlignment="1">
      <alignment horizontal="center"/>
    </xf>
    <xf numFmtId="0" fontId="9" fillId="2" borderId="9" xfId="1" applyFont="1" applyFill="1" applyBorder="1" applyAlignment="1">
      <alignment horizontal="center" vertical="center"/>
    </xf>
    <xf numFmtId="0" fontId="9" fillId="2" borderId="13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/>
    </xf>
    <xf numFmtId="0" fontId="9" fillId="2" borderId="11" xfId="1" applyFont="1" applyFill="1" applyBorder="1" applyAlignment="1">
      <alignment horizontal="center"/>
    </xf>
    <xf numFmtId="0" fontId="9" fillId="2" borderId="12" xfId="1" applyFont="1" applyFill="1" applyBorder="1" applyAlignment="1">
      <alignment horizontal="center"/>
    </xf>
  </cellXfs>
  <cellStyles count="4">
    <cellStyle name="Moneda [0] 2" xfId="3" xr:uid="{00000000-0005-0000-0000-000000000000}"/>
    <cellStyle name="Moneda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L20"/>
  <sheetViews>
    <sheetView topLeftCell="C6" zoomScale="150" zoomScaleNormal="150" workbookViewId="0">
      <selection activeCell="H13" sqref="H13"/>
    </sheetView>
  </sheetViews>
  <sheetFormatPr baseColWidth="10" defaultColWidth="0" defaultRowHeight="13" customHeight="1" zeroHeight="1"/>
  <cols>
    <col min="1" max="2" width="0" style="2" hidden="1"/>
    <col min="3" max="3" width="10" style="1" bestFit="1" customWidth="1"/>
    <col min="4" max="4" width="19.5" style="4" bestFit="1" customWidth="1"/>
    <col min="5" max="5" width="5.6640625" style="2" customWidth="1"/>
    <col min="6" max="6" width="7.6640625" style="2" customWidth="1"/>
    <col min="7" max="7" width="10.6640625" style="2" customWidth="1"/>
    <col min="8" max="8" width="15.1640625" style="5" bestFit="1" customWidth="1"/>
    <col min="9" max="9" width="7.6640625" style="2" customWidth="1"/>
    <col min="10" max="10" width="10.6640625" style="2" customWidth="1"/>
    <col min="11" max="11" width="13.1640625" style="5" customWidth="1"/>
    <col min="12" max="12" width="8.6640625" style="2" bestFit="1" customWidth="1"/>
    <col min="13" max="13" width="10.6640625" style="2" customWidth="1"/>
    <col min="14" max="14" width="13.1640625" style="2" customWidth="1"/>
    <col min="15" max="15" width="1.33203125" style="2" customWidth="1"/>
    <col min="16" max="16" width="11.6640625" style="2" hidden="1"/>
    <col min="17" max="17" width="5.6640625" style="2" hidden="1"/>
    <col min="18" max="18" width="7.6640625" style="2" hidden="1"/>
    <col min="19" max="19" width="10.6640625" style="2" hidden="1"/>
    <col min="20" max="20" width="13.1640625" style="2" hidden="1"/>
    <col min="21" max="21" width="7.6640625" style="2" hidden="1"/>
    <col min="22" max="22" width="10.6640625" style="2" hidden="1"/>
    <col min="23" max="23" width="13.1640625" style="2" hidden="1"/>
    <col min="24" max="24" width="7.6640625" style="2" hidden="1"/>
    <col min="25" max="25" width="10.6640625" style="2" hidden="1"/>
    <col min="26" max="26" width="13.1640625" style="2" hidden="1"/>
    <col min="27" max="27" width="8.6640625" style="2" hidden="1"/>
    <col min="28" max="28" width="11.6640625" style="2" hidden="1"/>
    <col min="29" max="29" width="5.6640625" style="2" hidden="1"/>
    <col min="30" max="30" width="7.6640625" style="2" hidden="1"/>
    <col min="31" max="31" width="10.6640625" style="2" hidden="1"/>
    <col min="32" max="32" width="13.1640625" style="2" hidden="1"/>
    <col min="33" max="33" width="7.6640625" style="2" hidden="1"/>
    <col min="34" max="34" width="10.6640625" style="2" hidden="1"/>
    <col min="35" max="35" width="13.1640625" style="2" hidden="1"/>
    <col min="36" max="36" width="7.6640625" style="2" hidden="1"/>
    <col min="37" max="37" width="10.6640625" style="2" hidden="1"/>
    <col min="38" max="38" width="13.1640625" style="2" hidden="1"/>
    <col min="39" max="258" width="0" style="2" hidden="1"/>
    <col min="259" max="259" width="10" style="2" bestFit="1" customWidth="1"/>
    <col min="260" max="260" width="19.5" style="2" bestFit="1" customWidth="1"/>
    <col min="261" max="261" width="5.6640625" style="2" customWidth="1"/>
    <col min="262" max="262" width="7.6640625" style="2" customWidth="1"/>
    <col min="263" max="263" width="10.6640625" style="2" customWidth="1"/>
    <col min="264" max="264" width="15.1640625" style="2" bestFit="1" customWidth="1"/>
    <col min="265" max="265" width="7.6640625" style="2" customWidth="1"/>
    <col min="266" max="266" width="10.6640625" style="2" customWidth="1"/>
    <col min="267" max="267" width="13.1640625" style="2" customWidth="1"/>
    <col min="268" max="268" width="8.6640625" style="2" bestFit="1" customWidth="1"/>
    <col min="269" max="269" width="10.6640625" style="2" customWidth="1"/>
    <col min="270" max="270" width="13.1640625" style="2" customWidth="1"/>
    <col min="271" max="271" width="1.33203125" style="2" customWidth="1"/>
    <col min="272" max="514" width="0" style="2" hidden="1"/>
    <col min="515" max="515" width="10" style="2" bestFit="1" customWidth="1"/>
    <col min="516" max="516" width="19.5" style="2" bestFit="1" customWidth="1"/>
    <col min="517" max="517" width="5.6640625" style="2" customWidth="1"/>
    <col min="518" max="518" width="7.6640625" style="2" customWidth="1"/>
    <col min="519" max="519" width="10.6640625" style="2" customWidth="1"/>
    <col min="520" max="520" width="15.1640625" style="2" bestFit="1" customWidth="1"/>
    <col min="521" max="521" width="7.6640625" style="2" customWidth="1"/>
    <col min="522" max="522" width="10.6640625" style="2" customWidth="1"/>
    <col min="523" max="523" width="13.1640625" style="2" customWidth="1"/>
    <col min="524" max="524" width="8.6640625" style="2" bestFit="1" customWidth="1"/>
    <col min="525" max="525" width="10.6640625" style="2" customWidth="1"/>
    <col min="526" max="526" width="13.1640625" style="2" customWidth="1"/>
    <col min="527" max="527" width="1.33203125" style="2" customWidth="1"/>
    <col min="528" max="770" width="0" style="2" hidden="1"/>
    <col min="771" max="771" width="10" style="2" bestFit="1" customWidth="1"/>
    <col min="772" max="772" width="19.5" style="2" bestFit="1" customWidth="1"/>
    <col min="773" max="773" width="5.6640625" style="2" customWidth="1"/>
    <col min="774" max="774" width="7.6640625" style="2" customWidth="1"/>
    <col min="775" max="775" width="10.6640625" style="2" customWidth="1"/>
    <col min="776" max="776" width="15.1640625" style="2" bestFit="1" customWidth="1"/>
    <col min="777" max="777" width="7.6640625" style="2" customWidth="1"/>
    <col min="778" max="778" width="10.6640625" style="2" customWidth="1"/>
    <col min="779" max="779" width="13.1640625" style="2" customWidth="1"/>
    <col min="780" max="780" width="8.6640625" style="2" bestFit="1" customWidth="1"/>
    <col min="781" max="781" width="10.6640625" style="2" customWidth="1"/>
    <col min="782" max="782" width="13.1640625" style="2" customWidth="1"/>
    <col min="783" max="783" width="1.33203125" style="2" customWidth="1"/>
    <col min="784" max="1026" width="0" style="2" hidden="1"/>
    <col min="1027" max="1027" width="10" style="2" bestFit="1" customWidth="1"/>
    <col min="1028" max="1028" width="19.5" style="2" bestFit="1" customWidth="1"/>
    <col min="1029" max="1029" width="5.6640625" style="2" customWidth="1"/>
    <col min="1030" max="1030" width="7.6640625" style="2" customWidth="1"/>
    <col min="1031" max="1031" width="10.6640625" style="2" customWidth="1"/>
    <col min="1032" max="1032" width="15.1640625" style="2" bestFit="1" customWidth="1"/>
    <col min="1033" max="1033" width="7.6640625" style="2" customWidth="1"/>
    <col min="1034" max="1034" width="10.6640625" style="2" customWidth="1"/>
    <col min="1035" max="1035" width="13.1640625" style="2" customWidth="1"/>
    <col min="1036" max="1036" width="8.6640625" style="2" bestFit="1" customWidth="1"/>
    <col min="1037" max="1037" width="10.6640625" style="2" customWidth="1"/>
    <col min="1038" max="1038" width="13.1640625" style="2" customWidth="1"/>
    <col min="1039" max="1039" width="1.33203125" style="2" customWidth="1"/>
    <col min="1040" max="1282" width="0" style="2" hidden="1"/>
    <col min="1283" max="1283" width="10" style="2" bestFit="1" customWidth="1"/>
    <col min="1284" max="1284" width="19.5" style="2" bestFit="1" customWidth="1"/>
    <col min="1285" max="1285" width="5.6640625" style="2" customWidth="1"/>
    <col min="1286" max="1286" width="7.6640625" style="2" customWidth="1"/>
    <col min="1287" max="1287" width="10.6640625" style="2" customWidth="1"/>
    <col min="1288" max="1288" width="15.1640625" style="2" bestFit="1" customWidth="1"/>
    <col min="1289" max="1289" width="7.6640625" style="2" customWidth="1"/>
    <col min="1290" max="1290" width="10.6640625" style="2" customWidth="1"/>
    <col min="1291" max="1291" width="13.1640625" style="2" customWidth="1"/>
    <col min="1292" max="1292" width="8.6640625" style="2" bestFit="1" customWidth="1"/>
    <col min="1293" max="1293" width="10.6640625" style="2" customWidth="1"/>
    <col min="1294" max="1294" width="13.1640625" style="2" customWidth="1"/>
    <col min="1295" max="1295" width="1.33203125" style="2" customWidth="1"/>
    <col min="1296" max="1538" width="0" style="2" hidden="1"/>
    <col min="1539" max="1539" width="10" style="2" bestFit="1" customWidth="1"/>
    <col min="1540" max="1540" width="19.5" style="2" bestFit="1" customWidth="1"/>
    <col min="1541" max="1541" width="5.6640625" style="2" customWidth="1"/>
    <col min="1542" max="1542" width="7.6640625" style="2" customWidth="1"/>
    <col min="1543" max="1543" width="10.6640625" style="2" customWidth="1"/>
    <col min="1544" max="1544" width="15.1640625" style="2" bestFit="1" customWidth="1"/>
    <col min="1545" max="1545" width="7.6640625" style="2" customWidth="1"/>
    <col min="1546" max="1546" width="10.6640625" style="2" customWidth="1"/>
    <col min="1547" max="1547" width="13.1640625" style="2" customWidth="1"/>
    <col min="1548" max="1548" width="8.6640625" style="2" bestFit="1" customWidth="1"/>
    <col min="1549" max="1549" width="10.6640625" style="2" customWidth="1"/>
    <col min="1550" max="1550" width="13.1640625" style="2" customWidth="1"/>
    <col min="1551" max="1551" width="1.33203125" style="2" customWidth="1"/>
    <col min="1552" max="1794" width="0" style="2" hidden="1"/>
    <col min="1795" max="1795" width="10" style="2" bestFit="1" customWidth="1"/>
    <col min="1796" max="1796" width="19.5" style="2" bestFit="1" customWidth="1"/>
    <col min="1797" max="1797" width="5.6640625" style="2" customWidth="1"/>
    <col min="1798" max="1798" width="7.6640625" style="2" customWidth="1"/>
    <col min="1799" max="1799" width="10.6640625" style="2" customWidth="1"/>
    <col min="1800" max="1800" width="15.1640625" style="2" bestFit="1" customWidth="1"/>
    <col min="1801" max="1801" width="7.6640625" style="2" customWidth="1"/>
    <col min="1802" max="1802" width="10.6640625" style="2" customWidth="1"/>
    <col min="1803" max="1803" width="13.1640625" style="2" customWidth="1"/>
    <col min="1804" max="1804" width="8.6640625" style="2" bestFit="1" customWidth="1"/>
    <col min="1805" max="1805" width="10.6640625" style="2" customWidth="1"/>
    <col min="1806" max="1806" width="13.1640625" style="2" customWidth="1"/>
    <col min="1807" max="1807" width="1.33203125" style="2" customWidth="1"/>
    <col min="1808" max="2050" width="0" style="2" hidden="1"/>
    <col min="2051" max="2051" width="10" style="2" bestFit="1" customWidth="1"/>
    <col min="2052" max="2052" width="19.5" style="2" bestFit="1" customWidth="1"/>
    <col min="2053" max="2053" width="5.6640625" style="2" customWidth="1"/>
    <col min="2054" max="2054" width="7.6640625" style="2" customWidth="1"/>
    <col min="2055" max="2055" width="10.6640625" style="2" customWidth="1"/>
    <col min="2056" max="2056" width="15.1640625" style="2" bestFit="1" customWidth="1"/>
    <col min="2057" max="2057" width="7.6640625" style="2" customWidth="1"/>
    <col min="2058" max="2058" width="10.6640625" style="2" customWidth="1"/>
    <col min="2059" max="2059" width="13.1640625" style="2" customWidth="1"/>
    <col min="2060" max="2060" width="8.6640625" style="2" bestFit="1" customWidth="1"/>
    <col min="2061" max="2061" width="10.6640625" style="2" customWidth="1"/>
    <col min="2062" max="2062" width="13.1640625" style="2" customWidth="1"/>
    <col min="2063" max="2063" width="1.33203125" style="2" customWidth="1"/>
    <col min="2064" max="2306" width="0" style="2" hidden="1"/>
    <col min="2307" max="2307" width="10" style="2" bestFit="1" customWidth="1"/>
    <col min="2308" max="2308" width="19.5" style="2" bestFit="1" customWidth="1"/>
    <col min="2309" max="2309" width="5.6640625" style="2" customWidth="1"/>
    <col min="2310" max="2310" width="7.6640625" style="2" customWidth="1"/>
    <col min="2311" max="2311" width="10.6640625" style="2" customWidth="1"/>
    <col min="2312" max="2312" width="15.1640625" style="2" bestFit="1" customWidth="1"/>
    <col min="2313" max="2313" width="7.6640625" style="2" customWidth="1"/>
    <col min="2314" max="2314" width="10.6640625" style="2" customWidth="1"/>
    <col min="2315" max="2315" width="13.1640625" style="2" customWidth="1"/>
    <col min="2316" max="2316" width="8.6640625" style="2" bestFit="1" customWidth="1"/>
    <col min="2317" max="2317" width="10.6640625" style="2" customWidth="1"/>
    <col min="2318" max="2318" width="13.1640625" style="2" customWidth="1"/>
    <col min="2319" max="2319" width="1.33203125" style="2" customWidth="1"/>
    <col min="2320" max="2562" width="0" style="2" hidden="1"/>
    <col min="2563" max="2563" width="10" style="2" bestFit="1" customWidth="1"/>
    <col min="2564" max="2564" width="19.5" style="2" bestFit="1" customWidth="1"/>
    <col min="2565" max="2565" width="5.6640625" style="2" customWidth="1"/>
    <col min="2566" max="2566" width="7.6640625" style="2" customWidth="1"/>
    <col min="2567" max="2567" width="10.6640625" style="2" customWidth="1"/>
    <col min="2568" max="2568" width="15.1640625" style="2" bestFit="1" customWidth="1"/>
    <col min="2569" max="2569" width="7.6640625" style="2" customWidth="1"/>
    <col min="2570" max="2570" width="10.6640625" style="2" customWidth="1"/>
    <col min="2571" max="2571" width="13.1640625" style="2" customWidth="1"/>
    <col min="2572" max="2572" width="8.6640625" style="2" bestFit="1" customWidth="1"/>
    <col min="2573" max="2573" width="10.6640625" style="2" customWidth="1"/>
    <col min="2574" max="2574" width="13.1640625" style="2" customWidth="1"/>
    <col min="2575" max="2575" width="1.33203125" style="2" customWidth="1"/>
    <col min="2576" max="2818" width="0" style="2" hidden="1"/>
    <col min="2819" max="2819" width="10" style="2" bestFit="1" customWidth="1"/>
    <col min="2820" max="2820" width="19.5" style="2" bestFit="1" customWidth="1"/>
    <col min="2821" max="2821" width="5.6640625" style="2" customWidth="1"/>
    <col min="2822" max="2822" width="7.6640625" style="2" customWidth="1"/>
    <col min="2823" max="2823" width="10.6640625" style="2" customWidth="1"/>
    <col min="2824" max="2824" width="15.1640625" style="2" bestFit="1" customWidth="1"/>
    <col min="2825" max="2825" width="7.6640625" style="2" customWidth="1"/>
    <col min="2826" max="2826" width="10.6640625" style="2" customWidth="1"/>
    <col min="2827" max="2827" width="13.1640625" style="2" customWidth="1"/>
    <col min="2828" max="2828" width="8.6640625" style="2" bestFit="1" customWidth="1"/>
    <col min="2829" max="2829" width="10.6640625" style="2" customWidth="1"/>
    <col min="2830" max="2830" width="13.1640625" style="2" customWidth="1"/>
    <col min="2831" max="2831" width="1.33203125" style="2" customWidth="1"/>
    <col min="2832" max="3074" width="0" style="2" hidden="1"/>
    <col min="3075" max="3075" width="10" style="2" bestFit="1" customWidth="1"/>
    <col min="3076" max="3076" width="19.5" style="2" bestFit="1" customWidth="1"/>
    <col min="3077" max="3077" width="5.6640625" style="2" customWidth="1"/>
    <col min="3078" max="3078" width="7.6640625" style="2" customWidth="1"/>
    <col min="3079" max="3079" width="10.6640625" style="2" customWidth="1"/>
    <col min="3080" max="3080" width="15.1640625" style="2" bestFit="1" customWidth="1"/>
    <col min="3081" max="3081" width="7.6640625" style="2" customWidth="1"/>
    <col min="3082" max="3082" width="10.6640625" style="2" customWidth="1"/>
    <col min="3083" max="3083" width="13.1640625" style="2" customWidth="1"/>
    <col min="3084" max="3084" width="8.6640625" style="2" bestFit="1" customWidth="1"/>
    <col min="3085" max="3085" width="10.6640625" style="2" customWidth="1"/>
    <col min="3086" max="3086" width="13.1640625" style="2" customWidth="1"/>
    <col min="3087" max="3087" width="1.33203125" style="2" customWidth="1"/>
    <col min="3088" max="3330" width="0" style="2" hidden="1"/>
    <col min="3331" max="3331" width="10" style="2" bestFit="1" customWidth="1"/>
    <col min="3332" max="3332" width="19.5" style="2" bestFit="1" customWidth="1"/>
    <col min="3333" max="3333" width="5.6640625" style="2" customWidth="1"/>
    <col min="3334" max="3334" width="7.6640625" style="2" customWidth="1"/>
    <col min="3335" max="3335" width="10.6640625" style="2" customWidth="1"/>
    <col min="3336" max="3336" width="15.1640625" style="2" bestFit="1" customWidth="1"/>
    <col min="3337" max="3337" width="7.6640625" style="2" customWidth="1"/>
    <col min="3338" max="3338" width="10.6640625" style="2" customWidth="1"/>
    <col min="3339" max="3339" width="13.1640625" style="2" customWidth="1"/>
    <col min="3340" max="3340" width="8.6640625" style="2" bestFit="1" customWidth="1"/>
    <col min="3341" max="3341" width="10.6640625" style="2" customWidth="1"/>
    <col min="3342" max="3342" width="13.1640625" style="2" customWidth="1"/>
    <col min="3343" max="3343" width="1.33203125" style="2" customWidth="1"/>
    <col min="3344" max="3586" width="0" style="2" hidden="1"/>
    <col min="3587" max="3587" width="10" style="2" bestFit="1" customWidth="1"/>
    <col min="3588" max="3588" width="19.5" style="2" bestFit="1" customWidth="1"/>
    <col min="3589" max="3589" width="5.6640625" style="2" customWidth="1"/>
    <col min="3590" max="3590" width="7.6640625" style="2" customWidth="1"/>
    <col min="3591" max="3591" width="10.6640625" style="2" customWidth="1"/>
    <col min="3592" max="3592" width="15.1640625" style="2" bestFit="1" customWidth="1"/>
    <col min="3593" max="3593" width="7.6640625" style="2" customWidth="1"/>
    <col min="3594" max="3594" width="10.6640625" style="2" customWidth="1"/>
    <col min="3595" max="3595" width="13.1640625" style="2" customWidth="1"/>
    <col min="3596" max="3596" width="8.6640625" style="2" bestFit="1" customWidth="1"/>
    <col min="3597" max="3597" width="10.6640625" style="2" customWidth="1"/>
    <col min="3598" max="3598" width="13.1640625" style="2" customWidth="1"/>
    <col min="3599" max="3599" width="1.33203125" style="2" customWidth="1"/>
    <col min="3600" max="3842" width="0" style="2" hidden="1"/>
    <col min="3843" max="3843" width="10" style="2" bestFit="1" customWidth="1"/>
    <col min="3844" max="3844" width="19.5" style="2" bestFit="1" customWidth="1"/>
    <col min="3845" max="3845" width="5.6640625" style="2" customWidth="1"/>
    <col min="3846" max="3846" width="7.6640625" style="2" customWidth="1"/>
    <col min="3847" max="3847" width="10.6640625" style="2" customWidth="1"/>
    <col min="3848" max="3848" width="15.1640625" style="2" bestFit="1" customWidth="1"/>
    <col min="3849" max="3849" width="7.6640625" style="2" customWidth="1"/>
    <col min="3850" max="3850" width="10.6640625" style="2" customWidth="1"/>
    <col min="3851" max="3851" width="13.1640625" style="2" customWidth="1"/>
    <col min="3852" max="3852" width="8.6640625" style="2" bestFit="1" customWidth="1"/>
    <col min="3853" max="3853" width="10.6640625" style="2" customWidth="1"/>
    <col min="3854" max="3854" width="13.1640625" style="2" customWidth="1"/>
    <col min="3855" max="3855" width="1.33203125" style="2" customWidth="1"/>
    <col min="3856" max="4098" width="0" style="2" hidden="1"/>
    <col min="4099" max="4099" width="10" style="2" bestFit="1" customWidth="1"/>
    <col min="4100" max="4100" width="19.5" style="2" bestFit="1" customWidth="1"/>
    <col min="4101" max="4101" width="5.6640625" style="2" customWidth="1"/>
    <col min="4102" max="4102" width="7.6640625" style="2" customWidth="1"/>
    <col min="4103" max="4103" width="10.6640625" style="2" customWidth="1"/>
    <col min="4104" max="4104" width="15.1640625" style="2" bestFit="1" customWidth="1"/>
    <col min="4105" max="4105" width="7.6640625" style="2" customWidth="1"/>
    <col min="4106" max="4106" width="10.6640625" style="2" customWidth="1"/>
    <col min="4107" max="4107" width="13.1640625" style="2" customWidth="1"/>
    <col min="4108" max="4108" width="8.6640625" style="2" bestFit="1" customWidth="1"/>
    <col min="4109" max="4109" width="10.6640625" style="2" customWidth="1"/>
    <col min="4110" max="4110" width="13.1640625" style="2" customWidth="1"/>
    <col min="4111" max="4111" width="1.33203125" style="2" customWidth="1"/>
    <col min="4112" max="4354" width="0" style="2" hidden="1"/>
    <col min="4355" max="4355" width="10" style="2" bestFit="1" customWidth="1"/>
    <col min="4356" max="4356" width="19.5" style="2" bestFit="1" customWidth="1"/>
    <col min="4357" max="4357" width="5.6640625" style="2" customWidth="1"/>
    <col min="4358" max="4358" width="7.6640625" style="2" customWidth="1"/>
    <col min="4359" max="4359" width="10.6640625" style="2" customWidth="1"/>
    <col min="4360" max="4360" width="15.1640625" style="2" bestFit="1" customWidth="1"/>
    <col min="4361" max="4361" width="7.6640625" style="2" customWidth="1"/>
    <col min="4362" max="4362" width="10.6640625" style="2" customWidth="1"/>
    <col min="4363" max="4363" width="13.1640625" style="2" customWidth="1"/>
    <col min="4364" max="4364" width="8.6640625" style="2" bestFit="1" customWidth="1"/>
    <col min="4365" max="4365" width="10.6640625" style="2" customWidth="1"/>
    <col min="4366" max="4366" width="13.1640625" style="2" customWidth="1"/>
    <col min="4367" max="4367" width="1.33203125" style="2" customWidth="1"/>
    <col min="4368" max="4610" width="0" style="2" hidden="1"/>
    <col min="4611" max="4611" width="10" style="2" bestFit="1" customWidth="1"/>
    <col min="4612" max="4612" width="19.5" style="2" bestFit="1" customWidth="1"/>
    <col min="4613" max="4613" width="5.6640625" style="2" customWidth="1"/>
    <col min="4614" max="4614" width="7.6640625" style="2" customWidth="1"/>
    <col min="4615" max="4615" width="10.6640625" style="2" customWidth="1"/>
    <col min="4616" max="4616" width="15.1640625" style="2" bestFit="1" customWidth="1"/>
    <col min="4617" max="4617" width="7.6640625" style="2" customWidth="1"/>
    <col min="4618" max="4618" width="10.6640625" style="2" customWidth="1"/>
    <col min="4619" max="4619" width="13.1640625" style="2" customWidth="1"/>
    <col min="4620" max="4620" width="8.6640625" style="2" bestFit="1" customWidth="1"/>
    <col min="4621" max="4621" width="10.6640625" style="2" customWidth="1"/>
    <col min="4622" max="4622" width="13.1640625" style="2" customWidth="1"/>
    <col min="4623" max="4623" width="1.33203125" style="2" customWidth="1"/>
    <col min="4624" max="4866" width="0" style="2" hidden="1"/>
    <col min="4867" max="4867" width="10" style="2" bestFit="1" customWidth="1"/>
    <col min="4868" max="4868" width="19.5" style="2" bestFit="1" customWidth="1"/>
    <col min="4869" max="4869" width="5.6640625" style="2" customWidth="1"/>
    <col min="4870" max="4870" width="7.6640625" style="2" customWidth="1"/>
    <col min="4871" max="4871" width="10.6640625" style="2" customWidth="1"/>
    <col min="4872" max="4872" width="15.1640625" style="2" bestFit="1" customWidth="1"/>
    <col min="4873" max="4873" width="7.6640625" style="2" customWidth="1"/>
    <col min="4874" max="4874" width="10.6640625" style="2" customWidth="1"/>
    <col min="4875" max="4875" width="13.1640625" style="2" customWidth="1"/>
    <col min="4876" max="4876" width="8.6640625" style="2" bestFit="1" customWidth="1"/>
    <col min="4877" max="4877" width="10.6640625" style="2" customWidth="1"/>
    <col min="4878" max="4878" width="13.1640625" style="2" customWidth="1"/>
    <col min="4879" max="4879" width="1.33203125" style="2" customWidth="1"/>
    <col min="4880" max="5122" width="0" style="2" hidden="1"/>
    <col min="5123" max="5123" width="10" style="2" bestFit="1" customWidth="1"/>
    <col min="5124" max="5124" width="19.5" style="2" bestFit="1" customWidth="1"/>
    <col min="5125" max="5125" width="5.6640625" style="2" customWidth="1"/>
    <col min="5126" max="5126" width="7.6640625" style="2" customWidth="1"/>
    <col min="5127" max="5127" width="10.6640625" style="2" customWidth="1"/>
    <col min="5128" max="5128" width="15.1640625" style="2" bestFit="1" customWidth="1"/>
    <col min="5129" max="5129" width="7.6640625" style="2" customWidth="1"/>
    <col min="5130" max="5130" width="10.6640625" style="2" customWidth="1"/>
    <col min="5131" max="5131" width="13.1640625" style="2" customWidth="1"/>
    <col min="5132" max="5132" width="8.6640625" style="2" bestFit="1" customWidth="1"/>
    <col min="5133" max="5133" width="10.6640625" style="2" customWidth="1"/>
    <col min="5134" max="5134" width="13.1640625" style="2" customWidth="1"/>
    <col min="5135" max="5135" width="1.33203125" style="2" customWidth="1"/>
    <col min="5136" max="5378" width="0" style="2" hidden="1"/>
    <col min="5379" max="5379" width="10" style="2" bestFit="1" customWidth="1"/>
    <col min="5380" max="5380" width="19.5" style="2" bestFit="1" customWidth="1"/>
    <col min="5381" max="5381" width="5.6640625" style="2" customWidth="1"/>
    <col min="5382" max="5382" width="7.6640625" style="2" customWidth="1"/>
    <col min="5383" max="5383" width="10.6640625" style="2" customWidth="1"/>
    <col min="5384" max="5384" width="15.1640625" style="2" bestFit="1" customWidth="1"/>
    <col min="5385" max="5385" width="7.6640625" style="2" customWidth="1"/>
    <col min="5386" max="5386" width="10.6640625" style="2" customWidth="1"/>
    <col min="5387" max="5387" width="13.1640625" style="2" customWidth="1"/>
    <col min="5388" max="5388" width="8.6640625" style="2" bestFit="1" customWidth="1"/>
    <col min="5389" max="5389" width="10.6640625" style="2" customWidth="1"/>
    <col min="5390" max="5390" width="13.1640625" style="2" customWidth="1"/>
    <col min="5391" max="5391" width="1.33203125" style="2" customWidth="1"/>
    <col min="5392" max="5634" width="0" style="2" hidden="1"/>
    <col min="5635" max="5635" width="10" style="2" bestFit="1" customWidth="1"/>
    <col min="5636" max="5636" width="19.5" style="2" bestFit="1" customWidth="1"/>
    <col min="5637" max="5637" width="5.6640625" style="2" customWidth="1"/>
    <col min="5638" max="5638" width="7.6640625" style="2" customWidth="1"/>
    <col min="5639" max="5639" width="10.6640625" style="2" customWidth="1"/>
    <col min="5640" max="5640" width="15.1640625" style="2" bestFit="1" customWidth="1"/>
    <col min="5641" max="5641" width="7.6640625" style="2" customWidth="1"/>
    <col min="5642" max="5642" width="10.6640625" style="2" customWidth="1"/>
    <col min="5643" max="5643" width="13.1640625" style="2" customWidth="1"/>
    <col min="5644" max="5644" width="8.6640625" style="2" bestFit="1" customWidth="1"/>
    <col min="5645" max="5645" width="10.6640625" style="2" customWidth="1"/>
    <col min="5646" max="5646" width="13.1640625" style="2" customWidth="1"/>
    <col min="5647" max="5647" width="1.33203125" style="2" customWidth="1"/>
    <col min="5648" max="5890" width="0" style="2" hidden="1"/>
    <col min="5891" max="5891" width="10" style="2" bestFit="1" customWidth="1"/>
    <col min="5892" max="5892" width="19.5" style="2" bestFit="1" customWidth="1"/>
    <col min="5893" max="5893" width="5.6640625" style="2" customWidth="1"/>
    <col min="5894" max="5894" width="7.6640625" style="2" customWidth="1"/>
    <col min="5895" max="5895" width="10.6640625" style="2" customWidth="1"/>
    <col min="5896" max="5896" width="15.1640625" style="2" bestFit="1" customWidth="1"/>
    <col min="5897" max="5897" width="7.6640625" style="2" customWidth="1"/>
    <col min="5898" max="5898" width="10.6640625" style="2" customWidth="1"/>
    <col min="5899" max="5899" width="13.1640625" style="2" customWidth="1"/>
    <col min="5900" max="5900" width="8.6640625" style="2" bestFit="1" customWidth="1"/>
    <col min="5901" max="5901" width="10.6640625" style="2" customWidth="1"/>
    <col min="5902" max="5902" width="13.1640625" style="2" customWidth="1"/>
    <col min="5903" max="5903" width="1.33203125" style="2" customWidth="1"/>
    <col min="5904" max="6146" width="0" style="2" hidden="1"/>
    <col min="6147" max="6147" width="10" style="2" bestFit="1" customWidth="1"/>
    <col min="6148" max="6148" width="19.5" style="2" bestFit="1" customWidth="1"/>
    <col min="6149" max="6149" width="5.6640625" style="2" customWidth="1"/>
    <col min="6150" max="6150" width="7.6640625" style="2" customWidth="1"/>
    <col min="6151" max="6151" width="10.6640625" style="2" customWidth="1"/>
    <col min="6152" max="6152" width="15.1640625" style="2" bestFit="1" customWidth="1"/>
    <col min="6153" max="6153" width="7.6640625" style="2" customWidth="1"/>
    <col min="6154" max="6154" width="10.6640625" style="2" customWidth="1"/>
    <col min="6155" max="6155" width="13.1640625" style="2" customWidth="1"/>
    <col min="6156" max="6156" width="8.6640625" style="2" bestFit="1" customWidth="1"/>
    <col min="6157" max="6157" width="10.6640625" style="2" customWidth="1"/>
    <col min="6158" max="6158" width="13.1640625" style="2" customWidth="1"/>
    <col min="6159" max="6159" width="1.33203125" style="2" customWidth="1"/>
    <col min="6160" max="6402" width="0" style="2" hidden="1"/>
    <col min="6403" max="6403" width="10" style="2" bestFit="1" customWidth="1"/>
    <col min="6404" max="6404" width="19.5" style="2" bestFit="1" customWidth="1"/>
    <col min="6405" max="6405" width="5.6640625" style="2" customWidth="1"/>
    <col min="6406" max="6406" width="7.6640625" style="2" customWidth="1"/>
    <col min="6407" max="6407" width="10.6640625" style="2" customWidth="1"/>
    <col min="6408" max="6408" width="15.1640625" style="2" bestFit="1" customWidth="1"/>
    <col min="6409" max="6409" width="7.6640625" style="2" customWidth="1"/>
    <col min="6410" max="6410" width="10.6640625" style="2" customWidth="1"/>
    <col min="6411" max="6411" width="13.1640625" style="2" customWidth="1"/>
    <col min="6412" max="6412" width="8.6640625" style="2" bestFit="1" customWidth="1"/>
    <col min="6413" max="6413" width="10.6640625" style="2" customWidth="1"/>
    <col min="6414" max="6414" width="13.1640625" style="2" customWidth="1"/>
    <col min="6415" max="6415" width="1.33203125" style="2" customWidth="1"/>
    <col min="6416" max="6658" width="0" style="2" hidden="1"/>
    <col min="6659" max="6659" width="10" style="2" bestFit="1" customWidth="1"/>
    <col min="6660" max="6660" width="19.5" style="2" bestFit="1" customWidth="1"/>
    <col min="6661" max="6661" width="5.6640625" style="2" customWidth="1"/>
    <col min="6662" max="6662" width="7.6640625" style="2" customWidth="1"/>
    <col min="6663" max="6663" width="10.6640625" style="2" customWidth="1"/>
    <col min="6664" max="6664" width="15.1640625" style="2" bestFit="1" customWidth="1"/>
    <col min="6665" max="6665" width="7.6640625" style="2" customWidth="1"/>
    <col min="6666" max="6666" width="10.6640625" style="2" customWidth="1"/>
    <col min="6667" max="6667" width="13.1640625" style="2" customWidth="1"/>
    <col min="6668" max="6668" width="8.6640625" style="2" bestFit="1" customWidth="1"/>
    <col min="6669" max="6669" width="10.6640625" style="2" customWidth="1"/>
    <col min="6670" max="6670" width="13.1640625" style="2" customWidth="1"/>
    <col min="6671" max="6671" width="1.33203125" style="2" customWidth="1"/>
    <col min="6672" max="6914" width="0" style="2" hidden="1"/>
    <col min="6915" max="6915" width="10" style="2" bestFit="1" customWidth="1"/>
    <col min="6916" max="6916" width="19.5" style="2" bestFit="1" customWidth="1"/>
    <col min="6917" max="6917" width="5.6640625" style="2" customWidth="1"/>
    <col min="6918" max="6918" width="7.6640625" style="2" customWidth="1"/>
    <col min="6919" max="6919" width="10.6640625" style="2" customWidth="1"/>
    <col min="6920" max="6920" width="15.1640625" style="2" bestFit="1" customWidth="1"/>
    <col min="6921" max="6921" width="7.6640625" style="2" customWidth="1"/>
    <col min="6922" max="6922" width="10.6640625" style="2" customWidth="1"/>
    <col min="6923" max="6923" width="13.1640625" style="2" customWidth="1"/>
    <col min="6924" max="6924" width="8.6640625" style="2" bestFit="1" customWidth="1"/>
    <col min="6925" max="6925" width="10.6640625" style="2" customWidth="1"/>
    <col min="6926" max="6926" width="13.1640625" style="2" customWidth="1"/>
    <col min="6927" max="6927" width="1.33203125" style="2" customWidth="1"/>
    <col min="6928" max="7170" width="0" style="2" hidden="1"/>
    <col min="7171" max="7171" width="10" style="2" bestFit="1" customWidth="1"/>
    <col min="7172" max="7172" width="19.5" style="2" bestFit="1" customWidth="1"/>
    <col min="7173" max="7173" width="5.6640625" style="2" customWidth="1"/>
    <col min="7174" max="7174" width="7.6640625" style="2" customWidth="1"/>
    <col min="7175" max="7175" width="10.6640625" style="2" customWidth="1"/>
    <col min="7176" max="7176" width="15.1640625" style="2" bestFit="1" customWidth="1"/>
    <col min="7177" max="7177" width="7.6640625" style="2" customWidth="1"/>
    <col min="7178" max="7178" width="10.6640625" style="2" customWidth="1"/>
    <col min="7179" max="7179" width="13.1640625" style="2" customWidth="1"/>
    <col min="7180" max="7180" width="8.6640625" style="2" bestFit="1" customWidth="1"/>
    <col min="7181" max="7181" width="10.6640625" style="2" customWidth="1"/>
    <col min="7182" max="7182" width="13.1640625" style="2" customWidth="1"/>
    <col min="7183" max="7183" width="1.33203125" style="2" customWidth="1"/>
    <col min="7184" max="7426" width="0" style="2" hidden="1"/>
    <col min="7427" max="7427" width="10" style="2" bestFit="1" customWidth="1"/>
    <col min="7428" max="7428" width="19.5" style="2" bestFit="1" customWidth="1"/>
    <col min="7429" max="7429" width="5.6640625" style="2" customWidth="1"/>
    <col min="7430" max="7430" width="7.6640625" style="2" customWidth="1"/>
    <col min="7431" max="7431" width="10.6640625" style="2" customWidth="1"/>
    <col min="7432" max="7432" width="15.1640625" style="2" bestFit="1" customWidth="1"/>
    <col min="7433" max="7433" width="7.6640625" style="2" customWidth="1"/>
    <col min="7434" max="7434" width="10.6640625" style="2" customWidth="1"/>
    <col min="7435" max="7435" width="13.1640625" style="2" customWidth="1"/>
    <col min="7436" max="7436" width="8.6640625" style="2" bestFit="1" customWidth="1"/>
    <col min="7437" max="7437" width="10.6640625" style="2" customWidth="1"/>
    <col min="7438" max="7438" width="13.1640625" style="2" customWidth="1"/>
    <col min="7439" max="7439" width="1.33203125" style="2" customWidth="1"/>
    <col min="7440" max="7682" width="0" style="2" hidden="1"/>
    <col min="7683" max="7683" width="10" style="2" bestFit="1" customWidth="1"/>
    <col min="7684" max="7684" width="19.5" style="2" bestFit="1" customWidth="1"/>
    <col min="7685" max="7685" width="5.6640625" style="2" customWidth="1"/>
    <col min="7686" max="7686" width="7.6640625" style="2" customWidth="1"/>
    <col min="7687" max="7687" width="10.6640625" style="2" customWidth="1"/>
    <col min="7688" max="7688" width="15.1640625" style="2" bestFit="1" customWidth="1"/>
    <col min="7689" max="7689" width="7.6640625" style="2" customWidth="1"/>
    <col min="7690" max="7690" width="10.6640625" style="2" customWidth="1"/>
    <col min="7691" max="7691" width="13.1640625" style="2" customWidth="1"/>
    <col min="7692" max="7692" width="8.6640625" style="2" bestFit="1" customWidth="1"/>
    <col min="7693" max="7693" width="10.6640625" style="2" customWidth="1"/>
    <col min="7694" max="7694" width="13.1640625" style="2" customWidth="1"/>
    <col min="7695" max="7695" width="1.33203125" style="2" customWidth="1"/>
    <col min="7696" max="7938" width="0" style="2" hidden="1"/>
    <col min="7939" max="7939" width="10" style="2" bestFit="1" customWidth="1"/>
    <col min="7940" max="7940" width="19.5" style="2" bestFit="1" customWidth="1"/>
    <col min="7941" max="7941" width="5.6640625" style="2" customWidth="1"/>
    <col min="7942" max="7942" width="7.6640625" style="2" customWidth="1"/>
    <col min="7943" max="7943" width="10.6640625" style="2" customWidth="1"/>
    <col min="7944" max="7944" width="15.1640625" style="2" bestFit="1" customWidth="1"/>
    <col min="7945" max="7945" width="7.6640625" style="2" customWidth="1"/>
    <col min="7946" max="7946" width="10.6640625" style="2" customWidth="1"/>
    <col min="7947" max="7947" width="13.1640625" style="2" customWidth="1"/>
    <col min="7948" max="7948" width="8.6640625" style="2" bestFit="1" customWidth="1"/>
    <col min="7949" max="7949" width="10.6640625" style="2" customWidth="1"/>
    <col min="7950" max="7950" width="13.1640625" style="2" customWidth="1"/>
    <col min="7951" max="7951" width="1.33203125" style="2" customWidth="1"/>
    <col min="7952" max="8194" width="0" style="2" hidden="1"/>
    <col min="8195" max="8195" width="10" style="2" bestFit="1" customWidth="1"/>
    <col min="8196" max="8196" width="19.5" style="2" bestFit="1" customWidth="1"/>
    <col min="8197" max="8197" width="5.6640625" style="2" customWidth="1"/>
    <col min="8198" max="8198" width="7.6640625" style="2" customWidth="1"/>
    <col min="8199" max="8199" width="10.6640625" style="2" customWidth="1"/>
    <col min="8200" max="8200" width="15.1640625" style="2" bestFit="1" customWidth="1"/>
    <col min="8201" max="8201" width="7.6640625" style="2" customWidth="1"/>
    <col min="8202" max="8202" width="10.6640625" style="2" customWidth="1"/>
    <col min="8203" max="8203" width="13.1640625" style="2" customWidth="1"/>
    <col min="8204" max="8204" width="8.6640625" style="2" bestFit="1" customWidth="1"/>
    <col min="8205" max="8205" width="10.6640625" style="2" customWidth="1"/>
    <col min="8206" max="8206" width="13.1640625" style="2" customWidth="1"/>
    <col min="8207" max="8207" width="1.33203125" style="2" customWidth="1"/>
    <col min="8208" max="8450" width="0" style="2" hidden="1"/>
    <col min="8451" max="8451" width="10" style="2" bestFit="1" customWidth="1"/>
    <col min="8452" max="8452" width="19.5" style="2" bestFit="1" customWidth="1"/>
    <col min="8453" max="8453" width="5.6640625" style="2" customWidth="1"/>
    <col min="8454" max="8454" width="7.6640625" style="2" customWidth="1"/>
    <col min="8455" max="8455" width="10.6640625" style="2" customWidth="1"/>
    <col min="8456" max="8456" width="15.1640625" style="2" bestFit="1" customWidth="1"/>
    <col min="8457" max="8457" width="7.6640625" style="2" customWidth="1"/>
    <col min="8458" max="8458" width="10.6640625" style="2" customWidth="1"/>
    <col min="8459" max="8459" width="13.1640625" style="2" customWidth="1"/>
    <col min="8460" max="8460" width="8.6640625" style="2" bestFit="1" customWidth="1"/>
    <col min="8461" max="8461" width="10.6640625" style="2" customWidth="1"/>
    <col min="8462" max="8462" width="13.1640625" style="2" customWidth="1"/>
    <col min="8463" max="8463" width="1.33203125" style="2" customWidth="1"/>
    <col min="8464" max="8706" width="0" style="2" hidden="1"/>
    <col min="8707" max="8707" width="10" style="2" bestFit="1" customWidth="1"/>
    <col min="8708" max="8708" width="19.5" style="2" bestFit="1" customWidth="1"/>
    <col min="8709" max="8709" width="5.6640625" style="2" customWidth="1"/>
    <col min="8710" max="8710" width="7.6640625" style="2" customWidth="1"/>
    <col min="8711" max="8711" width="10.6640625" style="2" customWidth="1"/>
    <col min="8712" max="8712" width="15.1640625" style="2" bestFit="1" customWidth="1"/>
    <col min="8713" max="8713" width="7.6640625" style="2" customWidth="1"/>
    <col min="8714" max="8714" width="10.6640625" style="2" customWidth="1"/>
    <col min="8715" max="8715" width="13.1640625" style="2" customWidth="1"/>
    <col min="8716" max="8716" width="8.6640625" style="2" bestFit="1" customWidth="1"/>
    <col min="8717" max="8717" width="10.6640625" style="2" customWidth="1"/>
    <col min="8718" max="8718" width="13.1640625" style="2" customWidth="1"/>
    <col min="8719" max="8719" width="1.33203125" style="2" customWidth="1"/>
    <col min="8720" max="8962" width="0" style="2" hidden="1"/>
    <col min="8963" max="8963" width="10" style="2" bestFit="1" customWidth="1"/>
    <col min="8964" max="8964" width="19.5" style="2" bestFit="1" customWidth="1"/>
    <col min="8965" max="8965" width="5.6640625" style="2" customWidth="1"/>
    <col min="8966" max="8966" width="7.6640625" style="2" customWidth="1"/>
    <col min="8967" max="8967" width="10.6640625" style="2" customWidth="1"/>
    <col min="8968" max="8968" width="15.1640625" style="2" bestFit="1" customWidth="1"/>
    <col min="8969" max="8969" width="7.6640625" style="2" customWidth="1"/>
    <col min="8970" max="8970" width="10.6640625" style="2" customWidth="1"/>
    <col min="8971" max="8971" width="13.1640625" style="2" customWidth="1"/>
    <col min="8972" max="8972" width="8.6640625" style="2" bestFit="1" customWidth="1"/>
    <col min="8973" max="8973" width="10.6640625" style="2" customWidth="1"/>
    <col min="8974" max="8974" width="13.1640625" style="2" customWidth="1"/>
    <col min="8975" max="8975" width="1.33203125" style="2" customWidth="1"/>
    <col min="8976" max="9218" width="0" style="2" hidden="1"/>
    <col min="9219" max="9219" width="10" style="2" bestFit="1" customWidth="1"/>
    <col min="9220" max="9220" width="19.5" style="2" bestFit="1" customWidth="1"/>
    <col min="9221" max="9221" width="5.6640625" style="2" customWidth="1"/>
    <col min="9222" max="9222" width="7.6640625" style="2" customWidth="1"/>
    <col min="9223" max="9223" width="10.6640625" style="2" customWidth="1"/>
    <col min="9224" max="9224" width="15.1640625" style="2" bestFit="1" customWidth="1"/>
    <col min="9225" max="9225" width="7.6640625" style="2" customWidth="1"/>
    <col min="9226" max="9226" width="10.6640625" style="2" customWidth="1"/>
    <col min="9227" max="9227" width="13.1640625" style="2" customWidth="1"/>
    <col min="9228" max="9228" width="8.6640625" style="2" bestFit="1" customWidth="1"/>
    <col min="9229" max="9229" width="10.6640625" style="2" customWidth="1"/>
    <col min="9230" max="9230" width="13.1640625" style="2" customWidth="1"/>
    <col min="9231" max="9231" width="1.33203125" style="2" customWidth="1"/>
    <col min="9232" max="9474" width="0" style="2" hidden="1"/>
    <col min="9475" max="9475" width="10" style="2" bestFit="1" customWidth="1"/>
    <col min="9476" max="9476" width="19.5" style="2" bestFit="1" customWidth="1"/>
    <col min="9477" max="9477" width="5.6640625" style="2" customWidth="1"/>
    <col min="9478" max="9478" width="7.6640625" style="2" customWidth="1"/>
    <col min="9479" max="9479" width="10.6640625" style="2" customWidth="1"/>
    <col min="9480" max="9480" width="15.1640625" style="2" bestFit="1" customWidth="1"/>
    <col min="9481" max="9481" width="7.6640625" style="2" customWidth="1"/>
    <col min="9482" max="9482" width="10.6640625" style="2" customWidth="1"/>
    <col min="9483" max="9483" width="13.1640625" style="2" customWidth="1"/>
    <col min="9484" max="9484" width="8.6640625" style="2" bestFit="1" customWidth="1"/>
    <col min="9485" max="9485" width="10.6640625" style="2" customWidth="1"/>
    <col min="9486" max="9486" width="13.1640625" style="2" customWidth="1"/>
    <col min="9487" max="9487" width="1.33203125" style="2" customWidth="1"/>
    <col min="9488" max="9730" width="0" style="2" hidden="1"/>
    <col min="9731" max="9731" width="10" style="2" bestFit="1" customWidth="1"/>
    <col min="9732" max="9732" width="19.5" style="2" bestFit="1" customWidth="1"/>
    <col min="9733" max="9733" width="5.6640625" style="2" customWidth="1"/>
    <col min="9734" max="9734" width="7.6640625" style="2" customWidth="1"/>
    <col min="9735" max="9735" width="10.6640625" style="2" customWidth="1"/>
    <col min="9736" max="9736" width="15.1640625" style="2" bestFit="1" customWidth="1"/>
    <col min="9737" max="9737" width="7.6640625" style="2" customWidth="1"/>
    <col min="9738" max="9738" width="10.6640625" style="2" customWidth="1"/>
    <col min="9739" max="9739" width="13.1640625" style="2" customWidth="1"/>
    <col min="9740" max="9740" width="8.6640625" style="2" bestFit="1" customWidth="1"/>
    <col min="9741" max="9741" width="10.6640625" style="2" customWidth="1"/>
    <col min="9742" max="9742" width="13.1640625" style="2" customWidth="1"/>
    <col min="9743" max="9743" width="1.33203125" style="2" customWidth="1"/>
    <col min="9744" max="9986" width="0" style="2" hidden="1"/>
    <col min="9987" max="9987" width="10" style="2" bestFit="1" customWidth="1"/>
    <col min="9988" max="9988" width="19.5" style="2" bestFit="1" customWidth="1"/>
    <col min="9989" max="9989" width="5.6640625" style="2" customWidth="1"/>
    <col min="9990" max="9990" width="7.6640625" style="2" customWidth="1"/>
    <col min="9991" max="9991" width="10.6640625" style="2" customWidth="1"/>
    <col min="9992" max="9992" width="15.1640625" style="2" bestFit="1" customWidth="1"/>
    <col min="9993" max="9993" width="7.6640625" style="2" customWidth="1"/>
    <col min="9994" max="9994" width="10.6640625" style="2" customWidth="1"/>
    <col min="9995" max="9995" width="13.1640625" style="2" customWidth="1"/>
    <col min="9996" max="9996" width="8.6640625" style="2" bestFit="1" customWidth="1"/>
    <col min="9997" max="9997" width="10.6640625" style="2" customWidth="1"/>
    <col min="9998" max="9998" width="13.1640625" style="2" customWidth="1"/>
    <col min="9999" max="9999" width="1.33203125" style="2" customWidth="1"/>
    <col min="10000" max="10242" width="0" style="2" hidden="1"/>
    <col min="10243" max="10243" width="10" style="2" bestFit="1" customWidth="1"/>
    <col min="10244" max="10244" width="19.5" style="2" bestFit="1" customWidth="1"/>
    <col min="10245" max="10245" width="5.6640625" style="2" customWidth="1"/>
    <col min="10246" max="10246" width="7.6640625" style="2" customWidth="1"/>
    <col min="10247" max="10247" width="10.6640625" style="2" customWidth="1"/>
    <col min="10248" max="10248" width="15.1640625" style="2" bestFit="1" customWidth="1"/>
    <col min="10249" max="10249" width="7.6640625" style="2" customWidth="1"/>
    <col min="10250" max="10250" width="10.6640625" style="2" customWidth="1"/>
    <col min="10251" max="10251" width="13.1640625" style="2" customWidth="1"/>
    <col min="10252" max="10252" width="8.6640625" style="2" bestFit="1" customWidth="1"/>
    <col min="10253" max="10253" width="10.6640625" style="2" customWidth="1"/>
    <col min="10254" max="10254" width="13.1640625" style="2" customWidth="1"/>
    <col min="10255" max="10255" width="1.33203125" style="2" customWidth="1"/>
    <col min="10256" max="10498" width="0" style="2" hidden="1"/>
    <col min="10499" max="10499" width="10" style="2" bestFit="1" customWidth="1"/>
    <col min="10500" max="10500" width="19.5" style="2" bestFit="1" customWidth="1"/>
    <col min="10501" max="10501" width="5.6640625" style="2" customWidth="1"/>
    <col min="10502" max="10502" width="7.6640625" style="2" customWidth="1"/>
    <col min="10503" max="10503" width="10.6640625" style="2" customWidth="1"/>
    <col min="10504" max="10504" width="15.1640625" style="2" bestFit="1" customWidth="1"/>
    <col min="10505" max="10505" width="7.6640625" style="2" customWidth="1"/>
    <col min="10506" max="10506" width="10.6640625" style="2" customWidth="1"/>
    <col min="10507" max="10507" width="13.1640625" style="2" customWidth="1"/>
    <col min="10508" max="10508" width="8.6640625" style="2" bestFit="1" customWidth="1"/>
    <col min="10509" max="10509" width="10.6640625" style="2" customWidth="1"/>
    <col min="10510" max="10510" width="13.1640625" style="2" customWidth="1"/>
    <col min="10511" max="10511" width="1.33203125" style="2" customWidth="1"/>
    <col min="10512" max="10754" width="0" style="2" hidden="1"/>
    <col min="10755" max="10755" width="10" style="2" bestFit="1" customWidth="1"/>
    <col min="10756" max="10756" width="19.5" style="2" bestFit="1" customWidth="1"/>
    <col min="10757" max="10757" width="5.6640625" style="2" customWidth="1"/>
    <col min="10758" max="10758" width="7.6640625" style="2" customWidth="1"/>
    <col min="10759" max="10759" width="10.6640625" style="2" customWidth="1"/>
    <col min="10760" max="10760" width="15.1640625" style="2" bestFit="1" customWidth="1"/>
    <col min="10761" max="10761" width="7.6640625" style="2" customWidth="1"/>
    <col min="10762" max="10762" width="10.6640625" style="2" customWidth="1"/>
    <col min="10763" max="10763" width="13.1640625" style="2" customWidth="1"/>
    <col min="10764" max="10764" width="8.6640625" style="2" bestFit="1" customWidth="1"/>
    <col min="10765" max="10765" width="10.6640625" style="2" customWidth="1"/>
    <col min="10766" max="10766" width="13.1640625" style="2" customWidth="1"/>
    <col min="10767" max="10767" width="1.33203125" style="2" customWidth="1"/>
    <col min="10768" max="11010" width="0" style="2" hidden="1"/>
    <col min="11011" max="11011" width="10" style="2" bestFit="1" customWidth="1"/>
    <col min="11012" max="11012" width="19.5" style="2" bestFit="1" customWidth="1"/>
    <col min="11013" max="11013" width="5.6640625" style="2" customWidth="1"/>
    <col min="11014" max="11014" width="7.6640625" style="2" customWidth="1"/>
    <col min="11015" max="11015" width="10.6640625" style="2" customWidth="1"/>
    <col min="11016" max="11016" width="15.1640625" style="2" bestFit="1" customWidth="1"/>
    <col min="11017" max="11017" width="7.6640625" style="2" customWidth="1"/>
    <col min="11018" max="11018" width="10.6640625" style="2" customWidth="1"/>
    <col min="11019" max="11019" width="13.1640625" style="2" customWidth="1"/>
    <col min="11020" max="11020" width="8.6640625" style="2" bestFit="1" customWidth="1"/>
    <col min="11021" max="11021" width="10.6640625" style="2" customWidth="1"/>
    <col min="11022" max="11022" width="13.1640625" style="2" customWidth="1"/>
    <col min="11023" max="11023" width="1.33203125" style="2" customWidth="1"/>
    <col min="11024" max="11266" width="0" style="2" hidden="1"/>
    <col min="11267" max="11267" width="10" style="2" bestFit="1" customWidth="1"/>
    <col min="11268" max="11268" width="19.5" style="2" bestFit="1" customWidth="1"/>
    <col min="11269" max="11269" width="5.6640625" style="2" customWidth="1"/>
    <col min="11270" max="11270" width="7.6640625" style="2" customWidth="1"/>
    <col min="11271" max="11271" width="10.6640625" style="2" customWidth="1"/>
    <col min="11272" max="11272" width="15.1640625" style="2" bestFit="1" customWidth="1"/>
    <col min="11273" max="11273" width="7.6640625" style="2" customWidth="1"/>
    <col min="11274" max="11274" width="10.6640625" style="2" customWidth="1"/>
    <col min="11275" max="11275" width="13.1640625" style="2" customWidth="1"/>
    <col min="11276" max="11276" width="8.6640625" style="2" bestFit="1" customWidth="1"/>
    <col min="11277" max="11277" width="10.6640625" style="2" customWidth="1"/>
    <col min="11278" max="11278" width="13.1640625" style="2" customWidth="1"/>
    <col min="11279" max="11279" width="1.33203125" style="2" customWidth="1"/>
    <col min="11280" max="11522" width="0" style="2" hidden="1"/>
    <col min="11523" max="11523" width="10" style="2" bestFit="1" customWidth="1"/>
    <col min="11524" max="11524" width="19.5" style="2" bestFit="1" customWidth="1"/>
    <col min="11525" max="11525" width="5.6640625" style="2" customWidth="1"/>
    <col min="11526" max="11526" width="7.6640625" style="2" customWidth="1"/>
    <col min="11527" max="11527" width="10.6640625" style="2" customWidth="1"/>
    <col min="11528" max="11528" width="15.1640625" style="2" bestFit="1" customWidth="1"/>
    <col min="11529" max="11529" width="7.6640625" style="2" customWidth="1"/>
    <col min="11530" max="11530" width="10.6640625" style="2" customWidth="1"/>
    <col min="11531" max="11531" width="13.1640625" style="2" customWidth="1"/>
    <col min="11532" max="11532" width="8.6640625" style="2" bestFit="1" customWidth="1"/>
    <col min="11533" max="11533" width="10.6640625" style="2" customWidth="1"/>
    <col min="11534" max="11534" width="13.1640625" style="2" customWidth="1"/>
    <col min="11535" max="11535" width="1.33203125" style="2" customWidth="1"/>
    <col min="11536" max="11778" width="0" style="2" hidden="1"/>
    <col min="11779" max="11779" width="10" style="2" bestFit="1" customWidth="1"/>
    <col min="11780" max="11780" width="19.5" style="2" bestFit="1" customWidth="1"/>
    <col min="11781" max="11781" width="5.6640625" style="2" customWidth="1"/>
    <col min="11782" max="11782" width="7.6640625" style="2" customWidth="1"/>
    <col min="11783" max="11783" width="10.6640625" style="2" customWidth="1"/>
    <col min="11784" max="11784" width="15.1640625" style="2" bestFit="1" customWidth="1"/>
    <col min="11785" max="11785" width="7.6640625" style="2" customWidth="1"/>
    <col min="11786" max="11786" width="10.6640625" style="2" customWidth="1"/>
    <col min="11787" max="11787" width="13.1640625" style="2" customWidth="1"/>
    <col min="11788" max="11788" width="8.6640625" style="2" bestFit="1" customWidth="1"/>
    <col min="11789" max="11789" width="10.6640625" style="2" customWidth="1"/>
    <col min="11790" max="11790" width="13.1640625" style="2" customWidth="1"/>
    <col min="11791" max="11791" width="1.33203125" style="2" customWidth="1"/>
    <col min="11792" max="12034" width="0" style="2" hidden="1"/>
    <col min="12035" max="12035" width="10" style="2" bestFit="1" customWidth="1"/>
    <col min="12036" max="12036" width="19.5" style="2" bestFit="1" customWidth="1"/>
    <col min="12037" max="12037" width="5.6640625" style="2" customWidth="1"/>
    <col min="12038" max="12038" width="7.6640625" style="2" customWidth="1"/>
    <col min="12039" max="12039" width="10.6640625" style="2" customWidth="1"/>
    <col min="12040" max="12040" width="15.1640625" style="2" bestFit="1" customWidth="1"/>
    <col min="12041" max="12041" width="7.6640625" style="2" customWidth="1"/>
    <col min="12042" max="12042" width="10.6640625" style="2" customWidth="1"/>
    <col min="12043" max="12043" width="13.1640625" style="2" customWidth="1"/>
    <col min="12044" max="12044" width="8.6640625" style="2" bestFit="1" customWidth="1"/>
    <col min="12045" max="12045" width="10.6640625" style="2" customWidth="1"/>
    <col min="12046" max="12046" width="13.1640625" style="2" customWidth="1"/>
    <col min="12047" max="12047" width="1.33203125" style="2" customWidth="1"/>
    <col min="12048" max="12290" width="0" style="2" hidden="1"/>
    <col min="12291" max="12291" width="10" style="2" bestFit="1" customWidth="1"/>
    <col min="12292" max="12292" width="19.5" style="2" bestFit="1" customWidth="1"/>
    <col min="12293" max="12293" width="5.6640625" style="2" customWidth="1"/>
    <col min="12294" max="12294" width="7.6640625" style="2" customWidth="1"/>
    <col min="12295" max="12295" width="10.6640625" style="2" customWidth="1"/>
    <col min="12296" max="12296" width="15.1640625" style="2" bestFit="1" customWidth="1"/>
    <col min="12297" max="12297" width="7.6640625" style="2" customWidth="1"/>
    <col min="12298" max="12298" width="10.6640625" style="2" customWidth="1"/>
    <col min="12299" max="12299" width="13.1640625" style="2" customWidth="1"/>
    <col min="12300" max="12300" width="8.6640625" style="2" bestFit="1" customWidth="1"/>
    <col min="12301" max="12301" width="10.6640625" style="2" customWidth="1"/>
    <col min="12302" max="12302" width="13.1640625" style="2" customWidth="1"/>
    <col min="12303" max="12303" width="1.33203125" style="2" customWidth="1"/>
    <col min="12304" max="12546" width="0" style="2" hidden="1"/>
    <col min="12547" max="12547" width="10" style="2" bestFit="1" customWidth="1"/>
    <col min="12548" max="12548" width="19.5" style="2" bestFit="1" customWidth="1"/>
    <col min="12549" max="12549" width="5.6640625" style="2" customWidth="1"/>
    <col min="12550" max="12550" width="7.6640625" style="2" customWidth="1"/>
    <col min="12551" max="12551" width="10.6640625" style="2" customWidth="1"/>
    <col min="12552" max="12552" width="15.1640625" style="2" bestFit="1" customWidth="1"/>
    <col min="12553" max="12553" width="7.6640625" style="2" customWidth="1"/>
    <col min="12554" max="12554" width="10.6640625" style="2" customWidth="1"/>
    <col min="12555" max="12555" width="13.1640625" style="2" customWidth="1"/>
    <col min="12556" max="12556" width="8.6640625" style="2" bestFit="1" customWidth="1"/>
    <col min="12557" max="12557" width="10.6640625" style="2" customWidth="1"/>
    <col min="12558" max="12558" width="13.1640625" style="2" customWidth="1"/>
    <col min="12559" max="12559" width="1.33203125" style="2" customWidth="1"/>
    <col min="12560" max="12802" width="0" style="2" hidden="1"/>
    <col min="12803" max="12803" width="10" style="2" bestFit="1" customWidth="1"/>
    <col min="12804" max="12804" width="19.5" style="2" bestFit="1" customWidth="1"/>
    <col min="12805" max="12805" width="5.6640625" style="2" customWidth="1"/>
    <col min="12806" max="12806" width="7.6640625" style="2" customWidth="1"/>
    <col min="12807" max="12807" width="10.6640625" style="2" customWidth="1"/>
    <col min="12808" max="12808" width="15.1640625" style="2" bestFit="1" customWidth="1"/>
    <col min="12809" max="12809" width="7.6640625" style="2" customWidth="1"/>
    <col min="12810" max="12810" width="10.6640625" style="2" customWidth="1"/>
    <col min="12811" max="12811" width="13.1640625" style="2" customWidth="1"/>
    <col min="12812" max="12812" width="8.6640625" style="2" bestFit="1" customWidth="1"/>
    <col min="12813" max="12813" width="10.6640625" style="2" customWidth="1"/>
    <col min="12814" max="12814" width="13.1640625" style="2" customWidth="1"/>
    <col min="12815" max="12815" width="1.33203125" style="2" customWidth="1"/>
    <col min="12816" max="13058" width="0" style="2" hidden="1"/>
    <col min="13059" max="13059" width="10" style="2" bestFit="1" customWidth="1"/>
    <col min="13060" max="13060" width="19.5" style="2" bestFit="1" customWidth="1"/>
    <col min="13061" max="13061" width="5.6640625" style="2" customWidth="1"/>
    <col min="13062" max="13062" width="7.6640625" style="2" customWidth="1"/>
    <col min="13063" max="13063" width="10.6640625" style="2" customWidth="1"/>
    <col min="13064" max="13064" width="15.1640625" style="2" bestFit="1" customWidth="1"/>
    <col min="13065" max="13065" width="7.6640625" style="2" customWidth="1"/>
    <col min="13066" max="13066" width="10.6640625" style="2" customWidth="1"/>
    <col min="13067" max="13067" width="13.1640625" style="2" customWidth="1"/>
    <col min="13068" max="13068" width="8.6640625" style="2" bestFit="1" customWidth="1"/>
    <col min="13069" max="13069" width="10.6640625" style="2" customWidth="1"/>
    <col min="13070" max="13070" width="13.1640625" style="2" customWidth="1"/>
    <col min="13071" max="13071" width="1.33203125" style="2" customWidth="1"/>
    <col min="13072" max="13314" width="0" style="2" hidden="1"/>
    <col min="13315" max="13315" width="10" style="2" bestFit="1" customWidth="1"/>
    <col min="13316" max="13316" width="19.5" style="2" bestFit="1" customWidth="1"/>
    <col min="13317" max="13317" width="5.6640625" style="2" customWidth="1"/>
    <col min="13318" max="13318" width="7.6640625" style="2" customWidth="1"/>
    <col min="13319" max="13319" width="10.6640625" style="2" customWidth="1"/>
    <col min="13320" max="13320" width="15.1640625" style="2" bestFit="1" customWidth="1"/>
    <col min="13321" max="13321" width="7.6640625" style="2" customWidth="1"/>
    <col min="13322" max="13322" width="10.6640625" style="2" customWidth="1"/>
    <col min="13323" max="13323" width="13.1640625" style="2" customWidth="1"/>
    <col min="13324" max="13324" width="8.6640625" style="2" bestFit="1" customWidth="1"/>
    <col min="13325" max="13325" width="10.6640625" style="2" customWidth="1"/>
    <col min="13326" max="13326" width="13.1640625" style="2" customWidth="1"/>
    <col min="13327" max="13327" width="1.33203125" style="2" customWidth="1"/>
    <col min="13328" max="13570" width="0" style="2" hidden="1"/>
    <col min="13571" max="13571" width="10" style="2" bestFit="1" customWidth="1"/>
    <col min="13572" max="13572" width="19.5" style="2" bestFit="1" customWidth="1"/>
    <col min="13573" max="13573" width="5.6640625" style="2" customWidth="1"/>
    <col min="13574" max="13574" width="7.6640625" style="2" customWidth="1"/>
    <col min="13575" max="13575" width="10.6640625" style="2" customWidth="1"/>
    <col min="13576" max="13576" width="15.1640625" style="2" bestFit="1" customWidth="1"/>
    <col min="13577" max="13577" width="7.6640625" style="2" customWidth="1"/>
    <col min="13578" max="13578" width="10.6640625" style="2" customWidth="1"/>
    <col min="13579" max="13579" width="13.1640625" style="2" customWidth="1"/>
    <col min="13580" max="13580" width="8.6640625" style="2" bestFit="1" customWidth="1"/>
    <col min="13581" max="13581" width="10.6640625" style="2" customWidth="1"/>
    <col min="13582" max="13582" width="13.1640625" style="2" customWidth="1"/>
    <col min="13583" max="13583" width="1.33203125" style="2" customWidth="1"/>
    <col min="13584" max="13826" width="0" style="2" hidden="1"/>
    <col min="13827" max="13827" width="10" style="2" bestFit="1" customWidth="1"/>
    <col min="13828" max="13828" width="19.5" style="2" bestFit="1" customWidth="1"/>
    <col min="13829" max="13829" width="5.6640625" style="2" customWidth="1"/>
    <col min="13830" max="13830" width="7.6640625" style="2" customWidth="1"/>
    <col min="13831" max="13831" width="10.6640625" style="2" customWidth="1"/>
    <col min="13832" max="13832" width="15.1640625" style="2" bestFit="1" customWidth="1"/>
    <col min="13833" max="13833" width="7.6640625" style="2" customWidth="1"/>
    <col min="13834" max="13834" width="10.6640625" style="2" customWidth="1"/>
    <col min="13835" max="13835" width="13.1640625" style="2" customWidth="1"/>
    <col min="13836" max="13836" width="8.6640625" style="2" bestFit="1" customWidth="1"/>
    <col min="13837" max="13837" width="10.6640625" style="2" customWidth="1"/>
    <col min="13838" max="13838" width="13.1640625" style="2" customWidth="1"/>
    <col min="13839" max="13839" width="1.33203125" style="2" customWidth="1"/>
    <col min="13840" max="14082" width="0" style="2" hidden="1"/>
    <col min="14083" max="14083" width="10" style="2" bestFit="1" customWidth="1"/>
    <col min="14084" max="14084" width="19.5" style="2" bestFit="1" customWidth="1"/>
    <col min="14085" max="14085" width="5.6640625" style="2" customWidth="1"/>
    <col min="14086" max="14086" width="7.6640625" style="2" customWidth="1"/>
    <col min="14087" max="14087" width="10.6640625" style="2" customWidth="1"/>
    <col min="14088" max="14088" width="15.1640625" style="2" bestFit="1" customWidth="1"/>
    <col min="14089" max="14089" width="7.6640625" style="2" customWidth="1"/>
    <col min="14090" max="14090" width="10.6640625" style="2" customWidth="1"/>
    <col min="14091" max="14091" width="13.1640625" style="2" customWidth="1"/>
    <col min="14092" max="14092" width="8.6640625" style="2" bestFit="1" customWidth="1"/>
    <col min="14093" max="14093" width="10.6640625" style="2" customWidth="1"/>
    <col min="14094" max="14094" width="13.1640625" style="2" customWidth="1"/>
    <col min="14095" max="14095" width="1.33203125" style="2" customWidth="1"/>
    <col min="14096" max="14338" width="0" style="2" hidden="1"/>
    <col min="14339" max="14339" width="10" style="2" bestFit="1" customWidth="1"/>
    <col min="14340" max="14340" width="19.5" style="2" bestFit="1" customWidth="1"/>
    <col min="14341" max="14341" width="5.6640625" style="2" customWidth="1"/>
    <col min="14342" max="14342" width="7.6640625" style="2" customWidth="1"/>
    <col min="14343" max="14343" width="10.6640625" style="2" customWidth="1"/>
    <col min="14344" max="14344" width="15.1640625" style="2" bestFit="1" customWidth="1"/>
    <col min="14345" max="14345" width="7.6640625" style="2" customWidth="1"/>
    <col min="14346" max="14346" width="10.6640625" style="2" customWidth="1"/>
    <col min="14347" max="14347" width="13.1640625" style="2" customWidth="1"/>
    <col min="14348" max="14348" width="8.6640625" style="2" bestFit="1" customWidth="1"/>
    <col min="14349" max="14349" width="10.6640625" style="2" customWidth="1"/>
    <col min="14350" max="14350" width="13.1640625" style="2" customWidth="1"/>
    <col min="14351" max="14351" width="1.33203125" style="2" customWidth="1"/>
    <col min="14352" max="14594" width="0" style="2" hidden="1"/>
    <col min="14595" max="14595" width="10" style="2" bestFit="1" customWidth="1"/>
    <col min="14596" max="14596" width="19.5" style="2" bestFit="1" customWidth="1"/>
    <col min="14597" max="14597" width="5.6640625" style="2" customWidth="1"/>
    <col min="14598" max="14598" width="7.6640625" style="2" customWidth="1"/>
    <col min="14599" max="14599" width="10.6640625" style="2" customWidth="1"/>
    <col min="14600" max="14600" width="15.1640625" style="2" bestFit="1" customWidth="1"/>
    <col min="14601" max="14601" width="7.6640625" style="2" customWidth="1"/>
    <col min="14602" max="14602" width="10.6640625" style="2" customWidth="1"/>
    <col min="14603" max="14603" width="13.1640625" style="2" customWidth="1"/>
    <col min="14604" max="14604" width="8.6640625" style="2" bestFit="1" customWidth="1"/>
    <col min="14605" max="14605" width="10.6640625" style="2" customWidth="1"/>
    <col min="14606" max="14606" width="13.1640625" style="2" customWidth="1"/>
    <col min="14607" max="14607" width="1.33203125" style="2" customWidth="1"/>
    <col min="14608" max="14850" width="0" style="2" hidden="1"/>
    <col min="14851" max="14851" width="10" style="2" bestFit="1" customWidth="1"/>
    <col min="14852" max="14852" width="19.5" style="2" bestFit="1" customWidth="1"/>
    <col min="14853" max="14853" width="5.6640625" style="2" customWidth="1"/>
    <col min="14854" max="14854" width="7.6640625" style="2" customWidth="1"/>
    <col min="14855" max="14855" width="10.6640625" style="2" customWidth="1"/>
    <col min="14856" max="14856" width="15.1640625" style="2" bestFit="1" customWidth="1"/>
    <col min="14857" max="14857" width="7.6640625" style="2" customWidth="1"/>
    <col min="14858" max="14858" width="10.6640625" style="2" customWidth="1"/>
    <col min="14859" max="14859" width="13.1640625" style="2" customWidth="1"/>
    <col min="14860" max="14860" width="8.6640625" style="2" bestFit="1" customWidth="1"/>
    <col min="14861" max="14861" width="10.6640625" style="2" customWidth="1"/>
    <col min="14862" max="14862" width="13.1640625" style="2" customWidth="1"/>
    <col min="14863" max="14863" width="1.33203125" style="2" customWidth="1"/>
    <col min="14864" max="15106" width="0" style="2" hidden="1"/>
    <col min="15107" max="15107" width="10" style="2" bestFit="1" customWidth="1"/>
    <col min="15108" max="15108" width="19.5" style="2" bestFit="1" customWidth="1"/>
    <col min="15109" max="15109" width="5.6640625" style="2" customWidth="1"/>
    <col min="15110" max="15110" width="7.6640625" style="2" customWidth="1"/>
    <col min="15111" max="15111" width="10.6640625" style="2" customWidth="1"/>
    <col min="15112" max="15112" width="15.1640625" style="2" bestFit="1" customWidth="1"/>
    <col min="15113" max="15113" width="7.6640625" style="2" customWidth="1"/>
    <col min="15114" max="15114" width="10.6640625" style="2" customWidth="1"/>
    <col min="15115" max="15115" width="13.1640625" style="2" customWidth="1"/>
    <col min="15116" max="15116" width="8.6640625" style="2" bestFit="1" customWidth="1"/>
    <col min="15117" max="15117" width="10.6640625" style="2" customWidth="1"/>
    <col min="15118" max="15118" width="13.1640625" style="2" customWidth="1"/>
    <col min="15119" max="15119" width="1.33203125" style="2" customWidth="1"/>
    <col min="15120" max="15362" width="0" style="2" hidden="1"/>
    <col min="15363" max="15363" width="10" style="2" bestFit="1" customWidth="1"/>
    <col min="15364" max="15364" width="19.5" style="2" bestFit="1" customWidth="1"/>
    <col min="15365" max="15365" width="5.6640625" style="2" customWidth="1"/>
    <col min="15366" max="15366" width="7.6640625" style="2" customWidth="1"/>
    <col min="15367" max="15367" width="10.6640625" style="2" customWidth="1"/>
    <col min="15368" max="15368" width="15.1640625" style="2" bestFit="1" customWidth="1"/>
    <col min="15369" max="15369" width="7.6640625" style="2" customWidth="1"/>
    <col min="15370" max="15370" width="10.6640625" style="2" customWidth="1"/>
    <col min="15371" max="15371" width="13.1640625" style="2" customWidth="1"/>
    <col min="15372" max="15372" width="8.6640625" style="2" bestFit="1" customWidth="1"/>
    <col min="15373" max="15373" width="10.6640625" style="2" customWidth="1"/>
    <col min="15374" max="15374" width="13.1640625" style="2" customWidth="1"/>
    <col min="15375" max="15375" width="1.33203125" style="2" customWidth="1"/>
    <col min="15376" max="15618" width="0" style="2" hidden="1"/>
    <col min="15619" max="15619" width="10" style="2" bestFit="1" customWidth="1"/>
    <col min="15620" max="15620" width="19.5" style="2" bestFit="1" customWidth="1"/>
    <col min="15621" max="15621" width="5.6640625" style="2" customWidth="1"/>
    <col min="15622" max="15622" width="7.6640625" style="2" customWidth="1"/>
    <col min="15623" max="15623" width="10.6640625" style="2" customWidth="1"/>
    <col min="15624" max="15624" width="15.1640625" style="2" bestFit="1" customWidth="1"/>
    <col min="15625" max="15625" width="7.6640625" style="2" customWidth="1"/>
    <col min="15626" max="15626" width="10.6640625" style="2" customWidth="1"/>
    <col min="15627" max="15627" width="13.1640625" style="2" customWidth="1"/>
    <col min="15628" max="15628" width="8.6640625" style="2" bestFit="1" customWidth="1"/>
    <col min="15629" max="15629" width="10.6640625" style="2" customWidth="1"/>
    <col min="15630" max="15630" width="13.1640625" style="2" customWidth="1"/>
    <col min="15631" max="15631" width="1.33203125" style="2" customWidth="1"/>
    <col min="15632" max="15874" width="0" style="2" hidden="1"/>
    <col min="15875" max="15875" width="10" style="2" bestFit="1" customWidth="1"/>
    <col min="15876" max="15876" width="19.5" style="2" bestFit="1" customWidth="1"/>
    <col min="15877" max="15877" width="5.6640625" style="2" customWidth="1"/>
    <col min="15878" max="15878" width="7.6640625" style="2" customWidth="1"/>
    <col min="15879" max="15879" width="10.6640625" style="2" customWidth="1"/>
    <col min="15880" max="15880" width="15.1640625" style="2" bestFit="1" customWidth="1"/>
    <col min="15881" max="15881" width="7.6640625" style="2" customWidth="1"/>
    <col min="15882" max="15882" width="10.6640625" style="2" customWidth="1"/>
    <col min="15883" max="15883" width="13.1640625" style="2" customWidth="1"/>
    <col min="15884" max="15884" width="8.6640625" style="2" bestFit="1" customWidth="1"/>
    <col min="15885" max="15885" width="10.6640625" style="2" customWidth="1"/>
    <col min="15886" max="15886" width="13.1640625" style="2" customWidth="1"/>
    <col min="15887" max="15887" width="1.33203125" style="2" customWidth="1"/>
    <col min="15888" max="16130" width="0" style="2" hidden="1"/>
    <col min="16131" max="16131" width="10" style="2" bestFit="1" customWidth="1"/>
    <col min="16132" max="16132" width="19.5" style="2" bestFit="1" customWidth="1"/>
    <col min="16133" max="16133" width="5.6640625" style="2" customWidth="1"/>
    <col min="16134" max="16134" width="7.6640625" style="2" customWidth="1"/>
    <col min="16135" max="16135" width="10.6640625" style="2" customWidth="1"/>
    <col min="16136" max="16136" width="15.1640625" style="2" bestFit="1" customWidth="1"/>
    <col min="16137" max="16137" width="7.6640625" style="2" customWidth="1"/>
    <col min="16138" max="16138" width="10.6640625" style="2" customWidth="1"/>
    <col min="16139" max="16139" width="13.1640625" style="2" customWidth="1"/>
    <col min="16140" max="16140" width="8.6640625" style="2" bestFit="1" customWidth="1"/>
    <col min="16141" max="16141" width="10.6640625" style="2" customWidth="1"/>
    <col min="16142" max="16142" width="13.1640625" style="2" customWidth="1"/>
    <col min="16143" max="16143" width="1.33203125" style="2" customWidth="1"/>
    <col min="16144" max="16384" width="0" style="2" hidden="1"/>
  </cols>
  <sheetData>
    <row r="1" spans="3:38" ht="26">
      <c r="D1" s="54" t="s">
        <v>0</v>
      </c>
      <c r="E1" s="54"/>
      <c r="F1" s="54"/>
      <c r="G1" s="54"/>
      <c r="H1" s="54"/>
      <c r="I1" s="54"/>
      <c r="J1" s="54"/>
      <c r="K1" s="54"/>
      <c r="L1" s="54"/>
      <c r="M1" s="54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AA1" s="1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3:38" ht="26">
      <c r="D2" s="54"/>
      <c r="E2" s="54"/>
      <c r="F2" s="54"/>
      <c r="G2" s="54"/>
      <c r="H2" s="54"/>
      <c r="I2" s="54"/>
      <c r="J2" s="54"/>
      <c r="K2" s="54"/>
      <c r="L2" s="54"/>
      <c r="M2" s="54"/>
      <c r="O2" s="1"/>
      <c r="P2" s="3"/>
      <c r="Q2" s="3"/>
      <c r="R2" s="3"/>
      <c r="S2" s="3"/>
      <c r="T2" s="3"/>
      <c r="U2" s="3"/>
      <c r="V2" s="3"/>
      <c r="W2" s="3"/>
      <c r="X2" s="3"/>
      <c r="Y2" s="3"/>
      <c r="AA2" s="1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3:38" ht="26">
      <c r="D3" s="54"/>
      <c r="E3" s="54"/>
      <c r="F3" s="54"/>
      <c r="G3" s="54"/>
      <c r="H3" s="54"/>
      <c r="I3" s="54"/>
      <c r="J3" s="54"/>
      <c r="K3" s="54"/>
      <c r="L3" s="54"/>
      <c r="M3" s="54"/>
      <c r="O3" s="1"/>
      <c r="P3" s="3"/>
      <c r="Q3" s="3"/>
      <c r="R3" s="3"/>
      <c r="S3" s="3"/>
      <c r="T3" s="3"/>
      <c r="U3" s="3"/>
      <c r="V3" s="3"/>
      <c r="W3" s="3"/>
      <c r="X3" s="3"/>
      <c r="Y3" s="3"/>
      <c r="AA3" s="1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3:38">
      <c r="O4" s="1"/>
      <c r="P4" s="4"/>
      <c r="T4" s="6"/>
      <c r="W4" s="6"/>
      <c r="AA4" s="1"/>
      <c r="AB4" s="4"/>
      <c r="AF4" s="6"/>
      <c r="AI4" s="6"/>
    </row>
    <row r="5" spans="3:38" ht="18">
      <c r="C5" s="55" t="s">
        <v>1</v>
      </c>
      <c r="D5" s="56"/>
      <c r="E5" s="56"/>
      <c r="F5" s="57"/>
      <c r="G5" s="61" t="s">
        <v>2</v>
      </c>
      <c r="H5" s="61"/>
      <c r="I5" s="62"/>
      <c r="J5" s="65" t="s">
        <v>3</v>
      </c>
      <c r="K5" s="62"/>
      <c r="L5" s="56" t="s">
        <v>4</v>
      </c>
      <c r="M5" s="56"/>
      <c r="N5" s="57"/>
      <c r="O5" s="7"/>
      <c r="P5" s="7"/>
      <c r="Q5" s="7"/>
      <c r="R5" s="7"/>
      <c r="S5" s="8"/>
      <c r="T5" s="8"/>
      <c r="U5" s="8"/>
      <c r="V5" s="8"/>
      <c r="W5" s="8"/>
      <c r="X5" s="7"/>
      <c r="Y5" s="7"/>
      <c r="Z5" s="7"/>
      <c r="AA5" s="7"/>
      <c r="AB5" s="7"/>
      <c r="AC5" s="7"/>
      <c r="AD5" s="7"/>
      <c r="AE5" s="8"/>
      <c r="AF5" s="8"/>
      <c r="AG5" s="8"/>
      <c r="AH5" s="8"/>
      <c r="AI5" s="8"/>
      <c r="AJ5" s="7"/>
      <c r="AK5" s="7"/>
      <c r="AL5" s="7"/>
    </row>
    <row r="6" spans="3:38" ht="18">
      <c r="C6" s="58"/>
      <c r="D6" s="59"/>
      <c r="E6" s="59"/>
      <c r="F6" s="60"/>
      <c r="G6" s="63"/>
      <c r="H6" s="63"/>
      <c r="I6" s="64"/>
      <c r="J6" s="66"/>
      <c r="K6" s="64"/>
      <c r="L6" s="59"/>
      <c r="M6" s="59"/>
      <c r="N6" s="60"/>
      <c r="O6" s="7"/>
      <c r="P6" s="7"/>
      <c r="Q6" s="7"/>
      <c r="R6" s="7"/>
      <c r="S6" s="8"/>
      <c r="T6" s="8"/>
      <c r="U6" s="8"/>
      <c r="V6" s="8"/>
      <c r="W6" s="8"/>
      <c r="X6" s="7"/>
      <c r="Y6" s="7"/>
      <c r="Z6" s="7"/>
      <c r="AA6" s="7"/>
      <c r="AB6" s="7"/>
      <c r="AC6" s="7"/>
      <c r="AD6" s="7"/>
      <c r="AE6" s="8"/>
      <c r="AF6" s="8"/>
      <c r="AG6" s="8"/>
      <c r="AH6" s="8"/>
      <c r="AI6" s="8"/>
      <c r="AJ6" s="7"/>
      <c r="AK6" s="7"/>
      <c r="AL6" s="7"/>
    </row>
    <row r="7" spans="3:38">
      <c r="C7" s="67"/>
      <c r="D7" s="68"/>
      <c r="E7" s="68"/>
      <c r="F7" s="69"/>
      <c r="G7" s="68"/>
      <c r="H7" s="68"/>
      <c r="I7" s="69"/>
      <c r="J7" s="67"/>
      <c r="K7" s="69"/>
      <c r="L7" s="73"/>
      <c r="M7" s="73"/>
      <c r="N7" s="74"/>
      <c r="O7" s="4"/>
      <c r="P7" s="4"/>
      <c r="Q7" s="4"/>
      <c r="R7" s="4"/>
      <c r="S7" s="9"/>
      <c r="T7" s="9"/>
      <c r="U7" s="9"/>
      <c r="V7" s="9"/>
      <c r="W7" s="9"/>
      <c r="AA7" s="4"/>
      <c r="AB7" s="4"/>
      <c r="AC7" s="4"/>
      <c r="AD7" s="4"/>
      <c r="AE7" s="9"/>
      <c r="AF7" s="9"/>
      <c r="AG7" s="9"/>
      <c r="AH7" s="9"/>
      <c r="AI7" s="9"/>
    </row>
    <row r="8" spans="3:38">
      <c r="C8" s="70"/>
      <c r="D8" s="71"/>
      <c r="E8" s="71"/>
      <c r="F8" s="72"/>
      <c r="G8" s="71"/>
      <c r="H8" s="71"/>
      <c r="I8" s="72"/>
      <c r="J8" s="70"/>
      <c r="K8" s="72"/>
      <c r="L8" s="75"/>
      <c r="M8" s="75"/>
      <c r="N8" s="76"/>
      <c r="O8" s="4"/>
      <c r="P8" s="4"/>
      <c r="Q8" s="4"/>
      <c r="R8" s="4"/>
      <c r="S8" s="9"/>
      <c r="T8" s="9"/>
      <c r="U8" s="9"/>
      <c r="V8" s="9"/>
      <c r="W8" s="9"/>
      <c r="AA8" s="4"/>
      <c r="AB8" s="4"/>
      <c r="AC8" s="4"/>
      <c r="AD8" s="4"/>
      <c r="AE8" s="9"/>
      <c r="AF8" s="9"/>
      <c r="AG8" s="9"/>
      <c r="AH8" s="9"/>
      <c r="AI8" s="9"/>
    </row>
    <row r="9" spans="3:38" ht="14" thickBot="1">
      <c r="O9" s="1"/>
      <c r="P9" s="4"/>
      <c r="T9" s="6"/>
      <c r="W9" s="6"/>
      <c r="AA9" s="1"/>
      <c r="AB9" s="4"/>
      <c r="AF9" s="6"/>
      <c r="AI9" s="6"/>
    </row>
    <row r="10" spans="3:38">
      <c r="C10" s="77" t="s">
        <v>5</v>
      </c>
      <c r="D10" s="79" t="s">
        <v>6</v>
      </c>
      <c r="E10" s="80"/>
      <c r="F10" s="81" t="s">
        <v>7</v>
      </c>
      <c r="G10" s="81"/>
      <c r="H10" s="80"/>
      <c r="I10" s="81" t="s">
        <v>8</v>
      </c>
      <c r="J10" s="81"/>
      <c r="K10" s="81"/>
      <c r="L10" s="79" t="s">
        <v>9</v>
      </c>
      <c r="M10" s="81"/>
      <c r="N10" s="80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3:38" s="22" customFormat="1" ht="14" thickBot="1">
      <c r="C11" s="78"/>
      <c r="D11" s="10" t="s">
        <v>10</v>
      </c>
      <c r="E11" s="11" t="s">
        <v>11</v>
      </c>
      <c r="F11" s="12" t="s">
        <v>12</v>
      </c>
      <c r="G11" s="13" t="s">
        <v>13</v>
      </c>
      <c r="H11" s="14" t="s">
        <v>14</v>
      </c>
      <c r="I11" s="15" t="s">
        <v>12</v>
      </c>
      <c r="J11" s="16" t="s">
        <v>13</v>
      </c>
      <c r="K11" s="17" t="s">
        <v>14</v>
      </c>
      <c r="L11" s="18" t="s">
        <v>12</v>
      </c>
      <c r="M11" s="16" t="s">
        <v>13</v>
      </c>
      <c r="N11" s="19" t="s">
        <v>15</v>
      </c>
      <c r="O11" s="4"/>
      <c r="P11" s="1"/>
      <c r="Q11" s="20"/>
      <c r="R11" s="1"/>
      <c r="S11" s="1"/>
      <c r="T11" s="21"/>
      <c r="U11" s="1"/>
      <c r="V11" s="1"/>
      <c r="W11" s="21"/>
      <c r="X11" s="1"/>
      <c r="Y11" s="1"/>
      <c r="Z11" s="1"/>
      <c r="AA11" s="4"/>
      <c r="AB11" s="1"/>
      <c r="AC11" s="20"/>
      <c r="AD11" s="1"/>
      <c r="AE11" s="1"/>
      <c r="AF11" s="21"/>
      <c r="AG11" s="1"/>
      <c r="AH11" s="1"/>
      <c r="AI11" s="21"/>
      <c r="AJ11" s="1"/>
      <c r="AK11" s="1"/>
      <c r="AL11" s="1"/>
    </row>
    <row r="12" spans="3:38" ht="15">
      <c r="C12" s="23"/>
      <c r="D12" s="24"/>
      <c r="E12" s="25"/>
      <c r="F12" s="26"/>
      <c r="G12" s="27"/>
      <c r="H12" s="28"/>
      <c r="I12" s="29"/>
      <c r="J12" s="30"/>
      <c r="K12" s="30"/>
      <c r="L12" s="31"/>
      <c r="M12" s="27"/>
      <c r="N12" s="27"/>
      <c r="O12" s="32"/>
      <c r="P12" s="4"/>
      <c r="Q12" s="4"/>
      <c r="R12" s="33"/>
      <c r="S12" s="34"/>
      <c r="T12" s="34"/>
      <c r="U12" s="33"/>
      <c r="V12" s="34"/>
      <c r="W12" s="34"/>
      <c r="X12" s="34"/>
      <c r="Y12" s="34"/>
      <c r="Z12" s="34"/>
      <c r="AA12" s="35"/>
      <c r="AB12" s="4"/>
      <c r="AC12" s="4"/>
      <c r="AD12" s="33"/>
      <c r="AE12" s="34"/>
      <c r="AF12" s="34"/>
      <c r="AG12" s="33"/>
      <c r="AH12" s="34"/>
      <c r="AI12" s="34"/>
      <c r="AJ12" s="34"/>
      <c r="AK12" s="34"/>
      <c r="AL12" s="34"/>
    </row>
    <row r="13" spans="3:38" ht="15">
      <c r="C13" s="36"/>
      <c r="D13" s="37"/>
      <c r="E13" s="38"/>
      <c r="F13" s="26"/>
      <c r="G13" s="28"/>
      <c r="H13" s="28"/>
      <c r="I13" s="39"/>
      <c r="J13" s="28"/>
      <c r="K13" s="40"/>
      <c r="L13" s="26"/>
      <c r="M13" s="28"/>
      <c r="N13" s="41"/>
      <c r="O13" s="1"/>
      <c r="P13" s="4"/>
      <c r="Q13" s="4"/>
      <c r="R13" s="33"/>
      <c r="S13" s="34"/>
      <c r="T13" s="34"/>
      <c r="U13" s="33"/>
      <c r="V13" s="34"/>
      <c r="W13" s="34"/>
      <c r="X13" s="34"/>
      <c r="Y13" s="34"/>
      <c r="Z13" s="34"/>
      <c r="AA13" s="1"/>
      <c r="AB13" s="4"/>
      <c r="AC13" s="4"/>
      <c r="AD13" s="33"/>
      <c r="AE13" s="34"/>
      <c r="AF13" s="34"/>
      <c r="AG13" s="33"/>
      <c r="AH13" s="34"/>
      <c r="AI13" s="34"/>
      <c r="AJ13" s="34"/>
      <c r="AK13" s="34"/>
      <c r="AL13" s="34"/>
    </row>
    <row r="14" spans="3:38" ht="15">
      <c r="C14" s="36"/>
      <c r="D14" s="37"/>
      <c r="E14" s="38"/>
      <c r="F14" s="26"/>
      <c r="G14" s="28"/>
      <c r="H14" s="28"/>
      <c r="I14" s="26"/>
      <c r="J14" s="28"/>
      <c r="K14" s="41"/>
      <c r="L14" s="26"/>
      <c r="M14" s="28"/>
      <c r="N14" s="41"/>
      <c r="O14" s="1"/>
      <c r="P14" s="4"/>
      <c r="Q14" s="4"/>
      <c r="R14" s="33"/>
      <c r="S14" s="34"/>
      <c r="T14" s="34"/>
      <c r="U14" s="33"/>
      <c r="V14" s="34"/>
      <c r="W14" s="34"/>
      <c r="X14" s="34"/>
      <c r="Y14" s="34"/>
      <c r="Z14" s="34"/>
      <c r="AA14" s="1"/>
      <c r="AB14" s="4"/>
      <c r="AC14" s="4"/>
      <c r="AD14" s="33"/>
      <c r="AE14" s="34"/>
      <c r="AF14" s="34"/>
      <c r="AG14" s="33"/>
      <c r="AH14" s="34"/>
      <c r="AI14" s="34"/>
      <c r="AJ14" s="34"/>
      <c r="AK14" s="34"/>
      <c r="AL14" s="34"/>
    </row>
    <row r="15" spans="3:38" ht="15">
      <c r="C15" s="36"/>
      <c r="D15" s="37"/>
      <c r="E15" s="38"/>
      <c r="F15" s="26"/>
      <c r="G15" s="28"/>
      <c r="H15" s="28"/>
      <c r="I15" s="39"/>
      <c r="J15" s="28"/>
      <c r="K15" s="40"/>
      <c r="L15" s="26"/>
      <c r="M15" s="28"/>
      <c r="N15" s="41"/>
      <c r="O15" s="1"/>
      <c r="P15" s="4"/>
      <c r="Q15" s="4"/>
      <c r="R15" s="33"/>
      <c r="S15" s="34"/>
      <c r="T15" s="34"/>
      <c r="U15" s="33"/>
      <c r="V15" s="34"/>
      <c r="W15" s="34"/>
      <c r="X15" s="34"/>
      <c r="Y15" s="34"/>
      <c r="Z15" s="34"/>
      <c r="AA15" s="1"/>
      <c r="AB15" s="4"/>
      <c r="AC15" s="4"/>
      <c r="AD15" s="33"/>
      <c r="AE15" s="34"/>
      <c r="AF15" s="34"/>
      <c r="AG15" s="33"/>
      <c r="AH15" s="34"/>
      <c r="AI15" s="34"/>
      <c r="AJ15" s="34"/>
      <c r="AK15" s="34"/>
      <c r="AL15" s="34"/>
    </row>
    <row r="16" spans="3:38" ht="15">
      <c r="C16" s="36"/>
      <c r="D16" s="37"/>
      <c r="E16" s="38"/>
      <c r="F16" s="26"/>
      <c r="G16" s="28"/>
      <c r="H16" s="28"/>
      <c r="I16" s="26"/>
      <c r="J16" s="28"/>
      <c r="K16" s="41"/>
      <c r="L16" s="42"/>
      <c r="M16" s="28"/>
      <c r="N16" s="41"/>
      <c r="O16" s="1"/>
      <c r="P16" s="4"/>
      <c r="Q16" s="4"/>
      <c r="R16" s="33"/>
      <c r="S16" s="34"/>
      <c r="T16" s="34"/>
      <c r="U16" s="33"/>
      <c r="V16" s="34"/>
      <c r="W16" s="34"/>
      <c r="X16" s="34"/>
      <c r="Y16" s="34"/>
      <c r="Z16" s="34"/>
      <c r="AA16" s="1"/>
      <c r="AB16" s="4"/>
      <c r="AC16" s="4"/>
      <c r="AD16" s="33"/>
      <c r="AE16" s="34"/>
      <c r="AF16" s="34"/>
      <c r="AG16" s="33"/>
      <c r="AH16" s="34"/>
      <c r="AI16" s="34"/>
      <c r="AJ16" s="34"/>
      <c r="AK16" s="34"/>
      <c r="AL16" s="34"/>
    </row>
    <row r="17" spans="3:38" ht="15">
      <c r="C17" s="36"/>
      <c r="D17" s="37"/>
      <c r="E17" s="38"/>
      <c r="F17" s="43"/>
      <c r="G17" s="28"/>
      <c r="H17" s="28"/>
      <c r="I17" s="26"/>
      <c r="J17" s="28"/>
      <c r="K17" s="41"/>
      <c r="L17" s="44"/>
      <c r="M17" s="28"/>
      <c r="N17" s="41"/>
      <c r="O17" s="1"/>
      <c r="P17" s="4"/>
      <c r="Q17" s="4"/>
      <c r="R17" s="33"/>
      <c r="S17" s="34"/>
      <c r="T17" s="34"/>
      <c r="U17" s="33"/>
      <c r="V17" s="34"/>
      <c r="W17" s="34"/>
      <c r="X17" s="34"/>
      <c r="Y17" s="34"/>
      <c r="Z17" s="34"/>
      <c r="AA17" s="1"/>
      <c r="AB17" s="4"/>
      <c r="AC17" s="4"/>
      <c r="AD17" s="33"/>
      <c r="AE17" s="34"/>
      <c r="AF17" s="34"/>
      <c r="AG17" s="33"/>
      <c r="AH17" s="34"/>
      <c r="AI17" s="34"/>
      <c r="AJ17" s="34"/>
      <c r="AK17" s="34"/>
      <c r="AL17" s="34"/>
    </row>
    <row r="18" spans="3:38" ht="16" thickBot="1">
      <c r="C18" s="36"/>
      <c r="D18" s="37"/>
      <c r="E18" s="38"/>
      <c r="F18" s="43"/>
      <c r="G18" s="28"/>
      <c r="H18" s="28"/>
      <c r="I18" s="26"/>
      <c r="J18" s="28"/>
      <c r="K18" s="41"/>
      <c r="L18" s="44"/>
      <c r="M18" s="27"/>
      <c r="N18" s="41"/>
      <c r="O18" s="1"/>
      <c r="P18" s="4"/>
      <c r="Q18" s="4"/>
      <c r="R18" s="33"/>
      <c r="S18" s="34"/>
      <c r="T18" s="34"/>
      <c r="U18" s="33"/>
      <c r="V18" s="34"/>
      <c r="W18" s="34"/>
      <c r="X18" s="34"/>
      <c r="Y18" s="34"/>
      <c r="Z18" s="34"/>
      <c r="AA18" s="1"/>
      <c r="AB18" s="4"/>
      <c r="AC18" s="4"/>
      <c r="AD18" s="33"/>
      <c r="AE18" s="34"/>
      <c r="AF18" s="34"/>
      <c r="AG18" s="33"/>
      <c r="AH18" s="34"/>
      <c r="AI18" s="34"/>
      <c r="AJ18" s="34"/>
      <c r="AK18" s="34"/>
      <c r="AL18" s="34"/>
    </row>
    <row r="19" spans="3:38" ht="14" thickBot="1">
      <c r="C19" s="51" t="s">
        <v>16</v>
      </c>
      <c r="D19" s="52"/>
      <c r="E19" s="53"/>
      <c r="F19" s="45" t="str">
        <f>IF(OR(D19="inventario inicial",D19="compras",D19="devolución en compra"),"Aquí","")</f>
        <v/>
      </c>
      <c r="G19" s="46" t="str">
        <f>IF(AND(F19&gt;0,OR(D19="inventario inicial",D19="compras")),"Vr. Factura",IF(AND(F19&gt;0,D19="devolución en compra"),#REF!,""))</f>
        <v/>
      </c>
      <c r="H19" s="47">
        <f>SUM(H12:H18)</f>
        <v>0</v>
      </c>
      <c r="I19" s="48" t="str">
        <f>IF(OR(D19="ventas",D19="devolución en venta"),"Aquí","")</f>
        <v/>
      </c>
      <c r="J19" s="46" t="str">
        <f>IF(AND(I19&gt;0,OR(D19="ventas",D19="devolución en venta")),#REF!,"")</f>
        <v/>
      </c>
      <c r="K19" s="47">
        <f>SUM(K12:K18)</f>
        <v>0</v>
      </c>
      <c r="L19" s="49" t="str">
        <f>IF(OR(D19="inventario inicial",D19="compras"),#REF!+F19,IF(D19="devolución en compra",#REF!-F19,IF(D19="ventas",#REF!-I19,IF(D19="devolución en venta",#REF!+I19,""))))</f>
        <v/>
      </c>
      <c r="M19" s="50" t="str">
        <f>IF(AND(ISNUMBER(L19),L19&gt;0),N19/L19,"")</f>
        <v/>
      </c>
      <c r="N19" s="47">
        <f>+H19-K19</f>
        <v>0</v>
      </c>
      <c r="O19" s="4"/>
      <c r="P19" s="4"/>
      <c r="Q19" s="4"/>
      <c r="R19" s="33"/>
      <c r="S19" s="34"/>
      <c r="T19" s="34"/>
      <c r="U19" s="33"/>
      <c r="V19" s="34"/>
      <c r="W19" s="34"/>
      <c r="X19" s="34"/>
      <c r="Y19" s="34"/>
      <c r="Z19" s="34"/>
      <c r="AA19" s="4"/>
      <c r="AB19" s="4"/>
      <c r="AC19" s="4"/>
      <c r="AD19" s="33"/>
      <c r="AE19" s="34"/>
      <c r="AF19" s="34"/>
      <c r="AG19" s="33"/>
      <c r="AH19" s="34"/>
      <c r="AI19" s="34"/>
      <c r="AJ19" s="34"/>
      <c r="AK19" s="34"/>
      <c r="AL19" s="34"/>
    </row>
    <row r="20" spans="3:38"/>
  </sheetData>
  <mergeCells count="15">
    <mergeCell ref="C19:E19"/>
    <mergeCell ref="D1:M3"/>
    <mergeCell ref="C5:F6"/>
    <mergeCell ref="G5:I6"/>
    <mergeCell ref="J5:K6"/>
    <mergeCell ref="L5:N6"/>
    <mergeCell ref="C7:F8"/>
    <mergeCell ref="G7:I8"/>
    <mergeCell ref="J7:K8"/>
    <mergeCell ref="L7:N8"/>
    <mergeCell ref="C10:C11"/>
    <mergeCell ref="D10:E10"/>
    <mergeCell ref="F10:H10"/>
    <mergeCell ref="I10:K10"/>
    <mergeCell ref="L10:N10"/>
  </mergeCells>
  <dataValidations count="1">
    <dataValidation type="list" errorStyle="information" allowBlank="1" showInputMessage="1" showErrorMessage="1" errorTitle="Control de existencias" error="No intente colocar otro concepto distinto al planteado por este formato de control de existencias" sqref="D65544:D65554 IZ65544:IZ65554 SV65544:SV65554 ACR65544:ACR65554 AMN65544:AMN65554 AWJ65544:AWJ65554 BGF65544:BGF65554 BQB65544:BQB65554 BZX65544:BZX65554 CJT65544:CJT65554 CTP65544:CTP65554 DDL65544:DDL65554 DNH65544:DNH65554 DXD65544:DXD65554 EGZ65544:EGZ65554 EQV65544:EQV65554 FAR65544:FAR65554 FKN65544:FKN65554 FUJ65544:FUJ65554 GEF65544:GEF65554 GOB65544:GOB65554 GXX65544:GXX65554 HHT65544:HHT65554 HRP65544:HRP65554 IBL65544:IBL65554 ILH65544:ILH65554 IVD65544:IVD65554 JEZ65544:JEZ65554 JOV65544:JOV65554 JYR65544:JYR65554 KIN65544:KIN65554 KSJ65544:KSJ65554 LCF65544:LCF65554 LMB65544:LMB65554 LVX65544:LVX65554 MFT65544:MFT65554 MPP65544:MPP65554 MZL65544:MZL65554 NJH65544:NJH65554 NTD65544:NTD65554 OCZ65544:OCZ65554 OMV65544:OMV65554 OWR65544:OWR65554 PGN65544:PGN65554 PQJ65544:PQJ65554 QAF65544:QAF65554 QKB65544:QKB65554 QTX65544:QTX65554 RDT65544:RDT65554 RNP65544:RNP65554 RXL65544:RXL65554 SHH65544:SHH65554 SRD65544:SRD65554 TAZ65544:TAZ65554 TKV65544:TKV65554 TUR65544:TUR65554 UEN65544:UEN65554 UOJ65544:UOJ65554 UYF65544:UYF65554 VIB65544:VIB65554 VRX65544:VRX65554 WBT65544:WBT65554 WLP65544:WLP65554 WVL65544:WVL65554 D131080:D131090 IZ131080:IZ131090 SV131080:SV131090 ACR131080:ACR131090 AMN131080:AMN131090 AWJ131080:AWJ131090 BGF131080:BGF131090 BQB131080:BQB131090 BZX131080:BZX131090 CJT131080:CJT131090 CTP131080:CTP131090 DDL131080:DDL131090 DNH131080:DNH131090 DXD131080:DXD131090 EGZ131080:EGZ131090 EQV131080:EQV131090 FAR131080:FAR131090 FKN131080:FKN131090 FUJ131080:FUJ131090 GEF131080:GEF131090 GOB131080:GOB131090 GXX131080:GXX131090 HHT131080:HHT131090 HRP131080:HRP131090 IBL131080:IBL131090 ILH131080:ILH131090 IVD131080:IVD131090 JEZ131080:JEZ131090 JOV131080:JOV131090 JYR131080:JYR131090 KIN131080:KIN131090 KSJ131080:KSJ131090 LCF131080:LCF131090 LMB131080:LMB131090 LVX131080:LVX131090 MFT131080:MFT131090 MPP131080:MPP131090 MZL131080:MZL131090 NJH131080:NJH131090 NTD131080:NTD131090 OCZ131080:OCZ131090 OMV131080:OMV131090 OWR131080:OWR131090 PGN131080:PGN131090 PQJ131080:PQJ131090 QAF131080:QAF131090 QKB131080:QKB131090 QTX131080:QTX131090 RDT131080:RDT131090 RNP131080:RNP131090 RXL131080:RXL131090 SHH131080:SHH131090 SRD131080:SRD131090 TAZ131080:TAZ131090 TKV131080:TKV131090 TUR131080:TUR131090 UEN131080:UEN131090 UOJ131080:UOJ131090 UYF131080:UYF131090 VIB131080:VIB131090 VRX131080:VRX131090 WBT131080:WBT131090 WLP131080:WLP131090 WVL131080:WVL131090 D196616:D196626 IZ196616:IZ196626 SV196616:SV196626 ACR196616:ACR196626 AMN196616:AMN196626 AWJ196616:AWJ196626 BGF196616:BGF196626 BQB196616:BQB196626 BZX196616:BZX196626 CJT196616:CJT196626 CTP196616:CTP196626 DDL196616:DDL196626 DNH196616:DNH196626 DXD196616:DXD196626 EGZ196616:EGZ196626 EQV196616:EQV196626 FAR196616:FAR196626 FKN196616:FKN196626 FUJ196616:FUJ196626 GEF196616:GEF196626 GOB196616:GOB196626 GXX196616:GXX196626 HHT196616:HHT196626 HRP196616:HRP196626 IBL196616:IBL196626 ILH196616:ILH196626 IVD196616:IVD196626 JEZ196616:JEZ196626 JOV196616:JOV196626 JYR196616:JYR196626 KIN196616:KIN196626 KSJ196616:KSJ196626 LCF196616:LCF196626 LMB196616:LMB196626 LVX196616:LVX196626 MFT196616:MFT196626 MPP196616:MPP196626 MZL196616:MZL196626 NJH196616:NJH196626 NTD196616:NTD196626 OCZ196616:OCZ196626 OMV196616:OMV196626 OWR196616:OWR196626 PGN196616:PGN196626 PQJ196616:PQJ196626 QAF196616:QAF196626 QKB196616:QKB196626 QTX196616:QTX196626 RDT196616:RDT196626 RNP196616:RNP196626 RXL196616:RXL196626 SHH196616:SHH196626 SRD196616:SRD196626 TAZ196616:TAZ196626 TKV196616:TKV196626 TUR196616:TUR196626 UEN196616:UEN196626 UOJ196616:UOJ196626 UYF196616:UYF196626 VIB196616:VIB196626 VRX196616:VRX196626 WBT196616:WBT196626 WLP196616:WLP196626 WVL196616:WVL196626 D262152:D262162 IZ262152:IZ262162 SV262152:SV262162 ACR262152:ACR262162 AMN262152:AMN262162 AWJ262152:AWJ262162 BGF262152:BGF262162 BQB262152:BQB262162 BZX262152:BZX262162 CJT262152:CJT262162 CTP262152:CTP262162 DDL262152:DDL262162 DNH262152:DNH262162 DXD262152:DXD262162 EGZ262152:EGZ262162 EQV262152:EQV262162 FAR262152:FAR262162 FKN262152:FKN262162 FUJ262152:FUJ262162 GEF262152:GEF262162 GOB262152:GOB262162 GXX262152:GXX262162 HHT262152:HHT262162 HRP262152:HRP262162 IBL262152:IBL262162 ILH262152:ILH262162 IVD262152:IVD262162 JEZ262152:JEZ262162 JOV262152:JOV262162 JYR262152:JYR262162 KIN262152:KIN262162 KSJ262152:KSJ262162 LCF262152:LCF262162 LMB262152:LMB262162 LVX262152:LVX262162 MFT262152:MFT262162 MPP262152:MPP262162 MZL262152:MZL262162 NJH262152:NJH262162 NTD262152:NTD262162 OCZ262152:OCZ262162 OMV262152:OMV262162 OWR262152:OWR262162 PGN262152:PGN262162 PQJ262152:PQJ262162 QAF262152:QAF262162 QKB262152:QKB262162 QTX262152:QTX262162 RDT262152:RDT262162 RNP262152:RNP262162 RXL262152:RXL262162 SHH262152:SHH262162 SRD262152:SRD262162 TAZ262152:TAZ262162 TKV262152:TKV262162 TUR262152:TUR262162 UEN262152:UEN262162 UOJ262152:UOJ262162 UYF262152:UYF262162 VIB262152:VIB262162 VRX262152:VRX262162 WBT262152:WBT262162 WLP262152:WLP262162 WVL262152:WVL262162 D327688:D327698 IZ327688:IZ327698 SV327688:SV327698 ACR327688:ACR327698 AMN327688:AMN327698 AWJ327688:AWJ327698 BGF327688:BGF327698 BQB327688:BQB327698 BZX327688:BZX327698 CJT327688:CJT327698 CTP327688:CTP327698 DDL327688:DDL327698 DNH327688:DNH327698 DXD327688:DXD327698 EGZ327688:EGZ327698 EQV327688:EQV327698 FAR327688:FAR327698 FKN327688:FKN327698 FUJ327688:FUJ327698 GEF327688:GEF327698 GOB327688:GOB327698 GXX327688:GXX327698 HHT327688:HHT327698 HRP327688:HRP327698 IBL327688:IBL327698 ILH327688:ILH327698 IVD327688:IVD327698 JEZ327688:JEZ327698 JOV327688:JOV327698 JYR327688:JYR327698 KIN327688:KIN327698 KSJ327688:KSJ327698 LCF327688:LCF327698 LMB327688:LMB327698 LVX327688:LVX327698 MFT327688:MFT327698 MPP327688:MPP327698 MZL327688:MZL327698 NJH327688:NJH327698 NTD327688:NTD327698 OCZ327688:OCZ327698 OMV327688:OMV327698 OWR327688:OWR327698 PGN327688:PGN327698 PQJ327688:PQJ327698 QAF327688:QAF327698 QKB327688:QKB327698 QTX327688:QTX327698 RDT327688:RDT327698 RNP327688:RNP327698 RXL327688:RXL327698 SHH327688:SHH327698 SRD327688:SRD327698 TAZ327688:TAZ327698 TKV327688:TKV327698 TUR327688:TUR327698 UEN327688:UEN327698 UOJ327688:UOJ327698 UYF327688:UYF327698 VIB327688:VIB327698 VRX327688:VRX327698 WBT327688:WBT327698 WLP327688:WLP327698 WVL327688:WVL327698 D393224:D393234 IZ393224:IZ393234 SV393224:SV393234 ACR393224:ACR393234 AMN393224:AMN393234 AWJ393224:AWJ393234 BGF393224:BGF393234 BQB393224:BQB393234 BZX393224:BZX393234 CJT393224:CJT393234 CTP393224:CTP393234 DDL393224:DDL393234 DNH393224:DNH393234 DXD393224:DXD393234 EGZ393224:EGZ393234 EQV393224:EQV393234 FAR393224:FAR393234 FKN393224:FKN393234 FUJ393224:FUJ393234 GEF393224:GEF393234 GOB393224:GOB393234 GXX393224:GXX393234 HHT393224:HHT393234 HRP393224:HRP393234 IBL393224:IBL393234 ILH393224:ILH393234 IVD393224:IVD393234 JEZ393224:JEZ393234 JOV393224:JOV393234 JYR393224:JYR393234 KIN393224:KIN393234 KSJ393224:KSJ393234 LCF393224:LCF393234 LMB393224:LMB393234 LVX393224:LVX393234 MFT393224:MFT393234 MPP393224:MPP393234 MZL393224:MZL393234 NJH393224:NJH393234 NTD393224:NTD393234 OCZ393224:OCZ393234 OMV393224:OMV393234 OWR393224:OWR393234 PGN393224:PGN393234 PQJ393224:PQJ393234 QAF393224:QAF393234 QKB393224:QKB393234 QTX393224:QTX393234 RDT393224:RDT393234 RNP393224:RNP393234 RXL393224:RXL393234 SHH393224:SHH393234 SRD393224:SRD393234 TAZ393224:TAZ393234 TKV393224:TKV393234 TUR393224:TUR393234 UEN393224:UEN393234 UOJ393224:UOJ393234 UYF393224:UYF393234 VIB393224:VIB393234 VRX393224:VRX393234 WBT393224:WBT393234 WLP393224:WLP393234 WVL393224:WVL393234 D458760:D458770 IZ458760:IZ458770 SV458760:SV458770 ACR458760:ACR458770 AMN458760:AMN458770 AWJ458760:AWJ458770 BGF458760:BGF458770 BQB458760:BQB458770 BZX458760:BZX458770 CJT458760:CJT458770 CTP458760:CTP458770 DDL458760:DDL458770 DNH458760:DNH458770 DXD458760:DXD458770 EGZ458760:EGZ458770 EQV458760:EQV458770 FAR458760:FAR458770 FKN458760:FKN458770 FUJ458760:FUJ458770 GEF458760:GEF458770 GOB458760:GOB458770 GXX458760:GXX458770 HHT458760:HHT458770 HRP458760:HRP458770 IBL458760:IBL458770 ILH458760:ILH458770 IVD458760:IVD458770 JEZ458760:JEZ458770 JOV458760:JOV458770 JYR458760:JYR458770 KIN458760:KIN458770 KSJ458760:KSJ458770 LCF458760:LCF458770 LMB458760:LMB458770 LVX458760:LVX458770 MFT458760:MFT458770 MPP458760:MPP458770 MZL458760:MZL458770 NJH458760:NJH458770 NTD458760:NTD458770 OCZ458760:OCZ458770 OMV458760:OMV458770 OWR458760:OWR458770 PGN458760:PGN458770 PQJ458760:PQJ458770 QAF458760:QAF458770 QKB458760:QKB458770 QTX458760:QTX458770 RDT458760:RDT458770 RNP458760:RNP458770 RXL458760:RXL458770 SHH458760:SHH458770 SRD458760:SRD458770 TAZ458760:TAZ458770 TKV458760:TKV458770 TUR458760:TUR458770 UEN458760:UEN458770 UOJ458760:UOJ458770 UYF458760:UYF458770 VIB458760:VIB458770 VRX458760:VRX458770 WBT458760:WBT458770 WLP458760:WLP458770 WVL458760:WVL458770 D524296:D524306 IZ524296:IZ524306 SV524296:SV524306 ACR524296:ACR524306 AMN524296:AMN524306 AWJ524296:AWJ524306 BGF524296:BGF524306 BQB524296:BQB524306 BZX524296:BZX524306 CJT524296:CJT524306 CTP524296:CTP524306 DDL524296:DDL524306 DNH524296:DNH524306 DXD524296:DXD524306 EGZ524296:EGZ524306 EQV524296:EQV524306 FAR524296:FAR524306 FKN524296:FKN524306 FUJ524296:FUJ524306 GEF524296:GEF524306 GOB524296:GOB524306 GXX524296:GXX524306 HHT524296:HHT524306 HRP524296:HRP524306 IBL524296:IBL524306 ILH524296:ILH524306 IVD524296:IVD524306 JEZ524296:JEZ524306 JOV524296:JOV524306 JYR524296:JYR524306 KIN524296:KIN524306 KSJ524296:KSJ524306 LCF524296:LCF524306 LMB524296:LMB524306 LVX524296:LVX524306 MFT524296:MFT524306 MPP524296:MPP524306 MZL524296:MZL524306 NJH524296:NJH524306 NTD524296:NTD524306 OCZ524296:OCZ524306 OMV524296:OMV524306 OWR524296:OWR524306 PGN524296:PGN524306 PQJ524296:PQJ524306 QAF524296:QAF524306 QKB524296:QKB524306 QTX524296:QTX524306 RDT524296:RDT524306 RNP524296:RNP524306 RXL524296:RXL524306 SHH524296:SHH524306 SRD524296:SRD524306 TAZ524296:TAZ524306 TKV524296:TKV524306 TUR524296:TUR524306 UEN524296:UEN524306 UOJ524296:UOJ524306 UYF524296:UYF524306 VIB524296:VIB524306 VRX524296:VRX524306 WBT524296:WBT524306 WLP524296:WLP524306 WVL524296:WVL524306 D589832:D589842 IZ589832:IZ589842 SV589832:SV589842 ACR589832:ACR589842 AMN589832:AMN589842 AWJ589832:AWJ589842 BGF589832:BGF589842 BQB589832:BQB589842 BZX589832:BZX589842 CJT589832:CJT589842 CTP589832:CTP589842 DDL589832:DDL589842 DNH589832:DNH589842 DXD589832:DXD589842 EGZ589832:EGZ589842 EQV589832:EQV589842 FAR589832:FAR589842 FKN589832:FKN589842 FUJ589832:FUJ589842 GEF589832:GEF589842 GOB589832:GOB589842 GXX589832:GXX589842 HHT589832:HHT589842 HRP589832:HRP589842 IBL589832:IBL589842 ILH589832:ILH589842 IVD589832:IVD589842 JEZ589832:JEZ589842 JOV589832:JOV589842 JYR589832:JYR589842 KIN589832:KIN589842 KSJ589832:KSJ589842 LCF589832:LCF589842 LMB589832:LMB589842 LVX589832:LVX589842 MFT589832:MFT589842 MPP589832:MPP589842 MZL589832:MZL589842 NJH589832:NJH589842 NTD589832:NTD589842 OCZ589832:OCZ589842 OMV589832:OMV589842 OWR589832:OWR589842 PGN589832:PGN589842 PQJ589832:PQJ589842 QAF589832:QAF589842 QKB589832:QKB589842 QTX589832:QTX589842 RDT589832:RDT589842 RNP589832:RNP589842 RXL589832:RXL589842 SHH589832:SHH589842 SRD589832:SRD589842 TAZ589832:TAZ589842 TKV589832:TKV589842 TUR589832:TUR589842 UEN589832:UEN589842 UOJ589832:UOJ589842 UYF589832:UYF589842 VIB589832:VIB589842 VRX589832:VRX589842 WBT589832:WBT589842 WLP589832:WLP589842 WVL589832:WVL589842 D655368:D655378 IZ655368:IZ655378 SV655368:SV655378 ACR655368:ACR655378 AMN655368:AMN655378 AWJ655368:AWJ655378 BGF655368:BGF655378 BQB655368:BQB655378 BZX655368:BZX655378 CJT655368:CJT655378 CTP655368:CTP655378 DDL655368:DDL655378 DNH655368:DNH655378 DXD655368:DXD655378 EGZ655368:EGZ655378 EQV655368:EQV655378 FAR655368:FAR655378 FKN655368:FKN655378 FUJ655368:FUJ655378 GEF655368:GEF655378 GOB655368:GOB655378 GXX655368:GXX655378 HHT655368:HHT655378 HRP655368:HRP655378 IBL655368:IBL655378 ILH655368:ILH655378 IVD655368:IVD655378 JEZ655368:JEZ655378 JOV655368:JOV655378 JYR655368:JYR655378 KIN655368:KIN655378 KSJ655368:KSJ655378 LCF655368:LCF655378 LMB655368:LMB655378 LVX655368:LVX655378 MFT655368:MFT655378 MPP655368:MPP655378 MZL655368:MZL655378 NJH655368:NJH655378 NTD655368:NTD655378 OCZ655368:OCZ655378 OMV655368:OMV655378 OWR655368:OWR655378 PGN655368:PGN655378 PQJ655368:PQJ655378 QAF655368:QAF655378 QKB655368:QKB655378 QTX655368:QTX655378 RDT655368:RDT655378 RNP655368:RNP655378 RXL655368:RXL655378 SHH655368:SHH655378 SRD655368:SRD655378 TAZ655368:TAZ655378 TKV655368:TKV655378 TUR655368:TUR655378 UEN655368:UEN655378 UOJ655368:UOJ655378 UYF655368:UYF655378 VIB655368:VIB655378 VRX655368:VRX655378 WBT655368:WBT655378 WLP655368:WLP655378 WVL655368:WVL655378 D720904:D720914 IZ720904:IZ720914 SV720904:SV720914 ACR720904:ACR720914 AMN720904:AMN720914 AWJ720904:AWJ720914 BGF720904:BGF720914 BQB720904:BQB720914 BZX720904:BZX720914 CJT720904:CJT720914 CTP720904:CTP720914 DDL720904:DDL720914 DNH720904:DNH720914 DXD720904:DXD720914 EGZ720904:EGZ720914 EQV720904:EQV720914 FAR720904:FAR720914 FKN720904:FKN720914 FUJ720904:FUJ720914 GEF720904:GEF720914 GOB720904:GOB720914 GXX720904:GXX720914 HHT720904:HHT720914 HRP720904:HRP720914 IBL720904:IBL720914 ILH720904:ILH720914 IVD720904:IVD720914 JEZ720904:JEZ720914 JOV720904:JOV720914 JYR720904:JYR720914 KIN720904:KIN720914 KSJ720904:KSJ720914 LCF720904:LCF720914 LMB720904:LMB720914 LVX720904:LVX720914 MFT720904:MFT720914 MPP720904:MPP720914 MZL720904:MZL720914 NJH720904:NJH720914 NTD720904:NTD720914 OCZ720904:OCZ720914 OMV720904:OMV720914 OWR720904:OWR720914 PGN720904:PGN720914 PQJ720904:PQJ720914 QAF720904:QAF720914 QKB720904:QKB720914 QTX720904:QTX720914 RDT720904:RDT720914 RNP720904:RNP720914 RXL720904:RXL720914 SHH720904:SHH720914 SRD720904:SRD720914 TAZ720904:TAZ720914 TKV720904:TKV720914 TUR720904:TUR720914 UEN720904:UEN720914 UOJ720904:UOJ720914 UYF720904:UYF720914 VIB720904:VIB720914 VRX720904:VRX720914 WBT720904:WBT720914 WLP720904:WLP720914 WVL720904:WVL720914 D786440:D786450 IZ786440:IZ786450 SV786440:SV786450 ACR786440:ACR786450 AMN786440:AMN786450 AWJ786440:AWJ786450 BGF786440:BGF786450 BQB786440:BQB786450 BZX786440:BZX786450 CJT786440:CJT786450 CTP786440:CTP786450 DDL786440:DDL786450 DNH786440:DNH786450 DXD786440:DXD786450 EGZ786440:EGZ786450 EQV786440:EQV786450 FAR786440:FAR786450 FKN786440:FKN786450 FUJ786440:FUJ786450 GEF786440:GEF786450 GOB786440:GOB786450 GXX786440:GXX786450 HHT786440:HHT786450 HRP786440:HRP786450 IBL786440:IBL786450 ILH786440:ILH786450 IVD786440:IVD786450 JEZ786440:JEZ786450 JOV786440:JOV786450 JYR786440:JYR786450 KIN786440:KIN786450 KSJ786440:KSJ786450 LCF786440:LCF786450 LMB786440:LMB786450 LVX786440:LVX786450 MFT786440:MFT786450 MPP786440:MPP786450 MZL786440:MZL786450 NJH786440:NJH786450 NTD786440:NTD786450 OCZ786440:OCZ786450 OMV786440:OMV786450 OWR786440:OWR786450 PGN786440:PGN786450 PQJ786440:PQJ786450 QAF786440:QAF786450 QKB786440:QKB786450 QTX786440:QTX786450 RDT786440:RDT786450 RNP786440:RNP786450 RXL786440:RXL786450 SHH786440:SHH786450 SRD786440:SRD786450 TAZ786440:TAZ786450 TKV786440:TKV786450 TUR786440:TUR786450 UEN786440:UEN786450 UOJ786440:UOJ786450 UYF786440:UYF786450 VIB786440:VIB786450 VRX786440:VRX786450 WBT786440:WBT786450 WLP786440:WLP786450 WVL786440:WVL786450 D851976:D851986 IZ851976:IZ851986 SV851976:SV851986 ACR851976:ACR851986 AMN851976:AMN851986 AWJ851976:AWJ851986 BGF851976:BGF851986 BQB851976:BQB851986 BZX851976:BZX851986 CJT851976:CJT851986 CTP851976:CTP851986 DDL851976:DDL851986 DNH851976:DNH851986 DXD851976:DXD851986 EGZ851976:EGZ851986 EQV851976:EQV851986 FAR851976:FAR851986 FKN851976:FKN851986 FUJ851976:FUJ851986 GEF851976:GEF851986 GOB851976:GOB851986 GXX851976:GXX851986 HHT851976:HHT851986 HRP851976:HRP851986 IBL851976:IBL851986 ILH851976:ILH851986 IVD851976:IVD851986 JEZ851976:JEZ851986 JOV851976:JOV851986 JYR851976:JYR851986 KIN851976:KIN851986 KSJ851976:KSJ851986 LCF851976:LCF851986 LMB851976:LMB851986 LVX851976:LVX851986 MFT851976:MFT851986 MPP851976:MPP851986 MZL851976:MZL851986 NJH851976:NJH851986 NTD851976:NTD851986 OCZ851976:OCZ851986 OMV851976:OMV851986 OWR851976:OWR851986 PGN851976:PGN851986 PQJ851976:PQJ851986 QAF851976:QAF851986 QKB851976:QKB851986 QTX851976:QTX851986 RDT851976:RDT851986 RNP851976:RNP851986 RXL851976:RXL851986 SHH851976:SHH851986 SRD851976:SRD851986 TAZ851976:TAZ851986 TKV851976:TKV851986 TUR851976:TUR851986 UEN851976:UEN851986 UOJ851976:UOJ851986 UYF851976:UYF851986 VIB851976:VIB851986 VRX851976:VRX851986 WBT851976:WBT851986 WLP851976:WLP851986 WVL851976:WVL851986 D917512:D917522 IZ917512:IZ917522 SV917512:SV917522 ACR917512:ACR917522 AMN917512:AMN917522 AWJ917512:AWJ917522 BGF917512:BGF917522 BQB917512:BQB917522 BZX917512:BZX917522 CJT917512:CJT917522 CTP917512:CTP917522 DDL917512:DDL917522 DNH917512:DNH917522 DXD917512:DXD917522 EGZ917512:EGZ917522 EQV917512:EQV917522 FAR917512:FAR917522 FKN917512:FKN917522 FUJ917512:FUJ917522 GEF917512:GEF917522 GOB917512:GOB917522 GXX917512:GXX917522 HHT917512:HHT917522 HRP917512:HRP917522 IBL917512:IBL917522 ILH917512:ILH917522 IVD917512:IVD917522 JEZ917512:JEZ917522 JOV917512:JOV917522 JYR917512:JYR917522 KIN917512:KIN917522 KSJ917512:KSJ917522 LCF917512:LCF917522 LMB917512:LMB917522 LVX917512:LVX917522 MFT917512:MFT917522 MPP917512:MPP917522 MZL917512:MZL917522 NJH917512:NJH917522 NTD917512:NTD917522 OCZ917512:OCZ917522 OMV917512:OMV917522 OWR917512:OWR917522 PGN917512:PGN917522 PQJ917512:PQJ917522 QAF917512:QAF917522 QKB917512:QKB917522 QTX917512:QTX917522 RDT917512:RDT917522 RNP917512:RNP917522 RXL917512:RXL917522 SHH917512:SHH917522 SRD917512:SRD917522 TAZ917512:TAZ917522 TKV917512:TKV917522 TUR917512:TUR917522 UEN917512:UEN917522 UOJ917512:UOJ917522 UYF917512:UYF917522 VIB917512:VIB917522 VRX917512:VRX917522 WBT917512:WBT917522 WLP917512:WLP917522 WVL917512:WVL917522 D983048:D983058 IZ983048:IZ983058 SV983048:SV983058 ACR983048:ACR983058 AMN983048:AMN983058 AWJ983048:AWJ983058 BGF983048:BGF983058 BQB983048:BQB983058 BZX983048:BZX983058 CJT983048:CJT983058 CTP983048:CTP983058 DDL983048:DDL983058 DNH983048:DNH983058 DXD983048:DXD983058 EGZ983048:EGZ983058 EQV983048:EQV983058 FAR983048:FAR983058 FKN983048:FKN983058 FUJ983048:FUJ983058 GEF983048:GEF983058 GOB983048:GOB983058 GXX983048:GXX983058 HHT983048:HHT983058 HRP983048:HRP983058 IBL983048:IBL983058 ILH983048:ILH983058 IVD983048:IVD983058 JEZ983048:JEZ983058 JOV983048:JOV983058 JYR983048:JYR983058 KIN983048:KIN983058 KSJ983048:KSJ983058 LCF983048:LCF983058 LMB983048:LMB983058 LVX983048:LVX983058 MFT983048:MFT983058 MPP983048:MPP983058 MZL983048:MZL983058 NJH983048:NJH983058 NTD983048:NTD983058 OCZ983048:OCZ983058 OMV983048:OMV983058 OWR983048:OWR983058 PGN983048:PGN983058 PQJ983048:PQJ983058 QAF983048:QAF983058 QKB983048:QKB983058 QTX983048:QTX983058 RDT983048:RDT983058 RNP983048:RNP983058 RXL983048:RXL983058 SHH983048:SHH983058 SRD983048:SRD983058 TAZ983048:TAZ983058 TKV983048:TKV983058 TUR983048:TUR983058 UEN983048:UEN983058 UOJ983048:UOJ983058 UYF983048:UYF983058 VIB983048:VIB983058 VRX983048:VRX983058 WBT983048:WBT983058 WLP983048:WLP983058 WVL983048:WVL983058 WVL12:WVL18 WLP12:WLP18 WBT12:WBT18 VRX12:VRX18 VIB12:VIB18 UYF12:UYF18 UOJ12:UOJ18 UEN12:UEN18 TUR12:TUR18 TKV12:TKV18 TAZ12:TAZ18 SRD12:SRD18 SHH12:SHH18 RXL12:RXL18 RNP12:RNP18 RDT12:RDT18 QTX12:QTX18 QKB12:QKB18 QAF12:QAF18 PQJ12:PQJ18 PGN12:PGN18 OWR12:OWR18 OMV12:OMV18 OCZ12:OCZ18 NTD12:NTD18 NJH12:NJH18 MZL12:MZL18 MPP12:MPP18 MFT12:MFT18 LVX12:LVX18 LMB12:LMB18 LCF12:LCF18 KSJ12:KSJ18 KIN12:KIN18 JYR12:JYR18 JOV12:JOV18 JEZ12:JEZ18 IVD12:IVD18 ILH12:ILH18 IBL12:IBL18 HRP12:HRP18 HHT12:HHT18 GXX12:GXX18 GOB12:GOB18 GEF12:GEF18 FUJ12:FUJ18 FKN12:FKN18 FAR12:FAR18 EQV12:EQV18 EGZ12:EGZ18 DXD12:DXD18 DNH12:DNH18 DDL12:DDL18 CTP12:CTP18 CJT12:CJT18 BZX12:BZX18 BQB12:BQB18 BGF12:BGF18 AWJ12:AWJ18 AMN12:AMN18 ACR12:ACR18 SV12:SV18 IZ12:IZ18 D12:D18" xr:uid="{00000000-0002-0000-0000-000000000000}">
      <formula1>"inventario inicial,compras,ventas,devolución en compra,devolución en venta"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L20"/>
  <sheetViews>
    <sheetView tabSelected="1" topLeftCell="C1" zoomScale="150" zoomScaleNormal="150" workbookViewId="0">
      <selection activeCell="IY7" sqref="IY7"/>
    </sheetView>
  </sheetViews>
  <sheetFormatPr baseColWidth="10" defaultColWidth="0" defaultRowHeight="13" customHeight="1" zeroHeight="1"/>
  <cols>
    <col min="1" max="2" width="0" style="2" hidden="1"/>
    <col min="3" max="3" width="10" style="1" bestFit="1" customWidth="1"/>
    <col min="4" max="4" width="19.5" style="4" bestFit="1" customWidth="1"/>
    <col min="5" max="5" width="5.6640625" style="2" customWidth="1"/>
    <col min="6" max="6" width="7.6640625" style="2" customWidth="1"/>
    <col min="7" max="7" width="10.6640625" style="2" customWidth="1"/>
    <col min="8" max="8" width="15.1640625" style="5" bestFit="1" customWidth="1"/>
    <col min="9" max="9" width="7.6640625" style="2" customWidth="1"/>
    <col min="10" max="10" width="10.6640625" style="2" customWidth="1"/>
    <col min="11" max="11" width="13.1640625" style="5" customWidth="1"/>
    <col min="12" max="12" width="8.6640625" style="2" bestFit="1" customWidth="1"/>
    <col min="13" max="13" width="10.6640625" style="2" customWidth="1"/>
    <col min="14" max="14" width="13.1640625" style="2" customWidth="1"/>
    <col min="15" max="15" width="1.33203125" style="2" customWidth="1"/>
    <col min="16" max="16" width="11.6640625" style="2" hidden="1"/>
    <col min="17" max="17" width="5.6640625" style="2" hidden="1"/>
    <col min="18" max="18" width="7.6640625" style="2" hidden="1"/>
    <col min="19" max="19" width="10.6640625" style="2" hidden="1"/>
    <col min="20" max="20" width="13.1640625" style="2" hidden="1"/>
    <col min="21" max="21" width="7.6640625" style="2" hidden="1"/>
    <col min="22" max="22" width="10.6640625" style="2" hidden="1"/>
    <col min="23" max="23" width="13.1640625" style="2" hidden="1"/>
    <col min="24" max="24" width="7.6640625" style="2" hidden="1"/>
    <col min="25" max="25" width="10.6640625" style="2" hidden="1"/>
    <col min="26" max="26" width="13.1640625" style="2" hidden="1"/>
    <col min="27" max="27" width="8.6640625" style="2" hidden="1"/>
    <col min="28" max="28" width="11.6640625" style="2" hidden="1"/>
    <col min="29" max="29" width="5.6640625" style="2" hidden="1"/>
    <col min="30" max="30" width="7.6640625" style="2" hidden="1"/>
    <col min="31" max="31" width="10.6640625" style="2" hidden="1"/>
    <col min="32" max="32" width="13.1640625" style="2" hidden="1"/>
    <col min="33" max="33" width="7.6640625" style="2" hidden="1"/>
    <col min="34" max="34" width="10.6640625" style="2" hidden="1"/>
    <col min="35" max="35" width="13.1640625" style="2" hidden="1"/>
    <col min="36" max="36" width="7.6640625" style="2" hidden="1"/>
    <col min="37" max="37" width="10.6640625" style="2" hidden="1"/>
    <col min="38" max="38" width="13.1640625" style="2" hidden="1"/>
    <col min="39" max="258" width="0" style="2" hidden="1"/>
    <col min="259" max="259" width="10" style="2" bestFit="1" customWidth="1"/>
    <col min="260" max="260" width="19.5" style="2" bestFit="1" customWidth="1"/>
    <col min="261" max="261" width="5.6640625" style="2" customWidth="1"/>
    <col min="262" max="262" width="7.6640625" style="2" customWidth="1"/>
    <col min="263" max="263" width="10.6640625" style="2" customWidth="1"/>
    <col min="264" max="264" width="15.1640625" style="2" bestFit="1" customWidth="1"/>
    <col min="265" max="265" width="7.6640625" style="2" customWidth="1"/>
    <col min="266" max="266" width="10.6640625" style="2" customWidth="1"/>
    <col min="267" max="267" width="13.1640625" style="2" customWidth="1"/>
    <col min="268" max="268" width="8.6640625" style="2" bestFit="1" customWidth="1"/>
    <col min="269" max="269" width="10.6640625" style="2" customWidth="1"/>
    <col min="270" max="270" width="13.1640625" style="2" customWidth="1"/>
    <col min="271" max="271" width="1.33203125" style="2" customWidth="1"/>
    <col min="272" max="514" width="0" style="2" hidden="1"/>
    <col min="515" max="515" width="10" style="2" bestFit="1" customWidth="1"/>
    <col min="516" max="516" width="19.5" style="2" bestFit="1" customWidth="1"/>
    <col min="517" max="517" width="5.6640625" style="2" customWidth="1"/>
    <col min="518" max="518" width="7.6640625" style="2" customWidth="1"/>
    <col min="519" max="519" width="10.6640625" style="2" customWidth="1"/>
    <col min="520" max="520" width="15.1640625" style="2" bestFit="1" customWidth="1"/>
    <col min="521" max="521" width="7.6640625" style="2" customWidth="1"/>
    <col min="522" max="522" width="10.6640625" style="2" customWidth="1"/>
    <col min="523" max="523" width="13.1640625" style="2" customWidth="1"/>
    <col min="524" max="524" width="8.6640625" style="2" bestFit="1" customWidth="1"/>
    <col min="525" max="525" width="10.6640625" style="2" customWidth="1"/>
    <col min="526" max="526" width="13.1640625" style="2" customWidth="1"/>
    <col min="527" max="527" width="1.33203125" style="2" customWidth="1"/>
    <col min="528" max="770" width="0" style="2" hidden="1"/>
    <col min="771" max="771" width="10" style="2" bestFit="1" customWidth="1"/>
    <col min="772" max="772" width="19.5" style="2" bestFit="1" customWidth="1"/>
    <col min="773" max="773" width="5.6640625" style="2" customWidth="1"/>
    <col min="774" max="774" width="7.6640625" style="2" customWidth="1"/>
    <col min="775" max="775" width="10.6640625" style="2" customWidth="1"/>
    <col min="776" max="776" width="15.1640625" style="2" bestFit="1" customWidth="1"/>
    <col min="777" max="777" width="7.6640625" style="2" customWidth="1"/>
    <col min="778" max="778" width="10.6640625" style="2" customWidth="1"/>
    <col min="779" max="779" width="13.1640625" style="2" customWidth="1"/>
    <col min="780" max="780" width="8.6640625" style="2" bestFit="1" customWidth="1"/>
    <col min="781" max="781" width="10.6640625" style="2" customWidth="1"/>
    <col min="782" max="782" width="13.1640625" style="2" customWidth="1"/>
    <col min="783" max="783" width="1.33203125" style="2" customWidth="1"/>
    <col min="784" max="1026" width="0" style="2" hidden="1"/>
    <col min="1027" max="1027" width="10" style="2" bestFit="1" customWidth="1"/>
    <col min="1028" max="1028" width="19.5" style="2" bestFit="1" customWidth="1"/>
    <col min="1029" max="1029" width="5.6640625" style="2" customWidth="1"/>
    <col min="1030" max="1030" width="7.6640625" style="2" customWidth="1"/>
    <col min="1031" max="1031" width="10.6640625" style="2" customWidth="1"/>
    <col min="1032" max="1032" width="15.1640625" style="2" bestFit="1" customWidth="1"/>
    <col min="1033" max="1033" width="7.6640625" style="2" customWidth="1"/>
    <col min="1034" max="1034" width="10.6640625" style="2" customWidth="1"/>
    <col min="1035" max="1035" width="13.1640625" style="2" customWidth="1"/>
    <col min="1036" max="1036" width="8.6640625" style="2" bestFit="1" customWidth="1"/>
    <col min="1037" max="1037" width="10.6640625" style="2" customWidth="1"/>
    <col min="1038" max="1038" width="13.1640625" style="2" customWidth="1"/>
    <col min="1039" max="1039" width="1.33203125" style="2" customWidth="1"/>
    <col min="1040" max="1282" width="0" style="2" hidden="1"/>
    <col min="1283" max="1283" width="10" style="2" bestFit="1" customWidth="1"/>
    <col min="1284" max="1284" width="19.5" style="2" bestFit="1" customWidth="1"/>
    <col min="1285" max="1285" width="5.6640625" style="2" customWidth="1"/>
    <col min="1286" max="1286" width="7.6640625" style="2" customWidth="1"/>
    <col min="1287" max="1287" width="10.6640625" style="2" customWidth="1"/>
    <col min="1288" max="1288" width="15.1640625" style="2" bestFit="1" customWidth="1"/>
    <col min="1289" max="1289" width="7.6640625" style="2" customWidth="1"/>
    <col min="1290" max="1290" width="10.6640625" style="2" customWidth="1"/>
    <col min="1291" max="1291" width="13.1640625" style="2" customWidth="1"/>
    <col min="1292" max="1292" width="8.6640625" style="2" bestFit="1" customWidth="1"/>
    <col min="1293" max="1293" width="10.6640625" style="2" customWidth="1"/>
    <col min="1294" max="1294" width="13.1640625" style="2" customWidth="1"/>
    <col min="1295" max="1295" width="1.33203125" style="2" customWidth="1"/>
    <col min="1296" max="1538" width="0" style="2" hidden="1"/>
    <col min="1539" max="1539" width="10" style="2" bestFit="1" customWidth="1"/>
    <col min="1540" max="1540" width="19.5" style="2" bestFit="1" customWidth="1"/>
    <col min="1541" max="1541" width="5.6640625" style="2" customWidth="1"/>
    <col min="1542" max="1542" width="7.6640625" style="2" customWidth="1"/>
    <col min="1543" max="1543" width="10.6640625" style="2" customWidth="1"/>
    <col min="1544" max="1544" width="15.1640625" style="2" bestFit="1" customWidth="1"/>
    <col min="1545" max="1545" width="7.6640625" style="2" customWidth="1"/>
    <col min="1546" max="1546" width="10.6640625" style="2" customWidth="1"/>
    <col min="1547" max="1547" width="13.1640625" style="2" customWidth="1"/>
    <col min="1548" max="1548" width="8.6640625" style="2" bestFit="1" customWidth="1"/>
    <col min="1549" max="1549" width="10.6640625" style="2" customWidth="1"/>
    <col min="1550" max="1550" width="13.1640625" style="2" customWidth="1"/>
    <col min="1551" max="1551" width="1.33203125" style="2" customWidth="1"/>
    <col min="1552" max="1794" width="0" style="2" hidden="1"/>
    <col min="1795" max="1795" width="10" style="2" bestFit="1" customWidth="1"/>
    <col min="1796" max="1796" width="19.5" style="2" bestFit="1" customWidth="1"/>
    <col min="1797" max="1797" width="5.6640625" style="2" customWidth="1"/>
    <col min="1798" max="1798" width="7.6640625" style="2" customWidth="1"/>
    <col min="1799" max="1799" width="10.6640625" style="2" customWidth="1"/>
    <col min="1800" max="1800" width="15.1640625" style="2" bestFit="1" customWidth="1"/>
    <col min="1801" max="1801" width="7.6640625" style="2" customWidth="1"/>
    <col min="1802" max="1802" width="10.6640625" style="2" customWidth="1"/>
    <col min="1803" max="1803" width="13.1640625" style="2" customWidth="1"/>
    <col min="1804" max="1804" width="8.6640625" style="2" bestFit="1" customWidth="1"/>
    <col min="1805" max="1805" width="10.6640625" style="2" customWidth="1"/>
    <col min="1806" max="1806" width="13.1640625" style="2" customWidth="1"/>
    <col min="1807" max="1807" width="1.33203125" style="2" customWidth="1"/>
    <col min="1808" max="2050" width="0" style="2" hidden="1"/>
    <col min="2051" max="2051" width="10" style="2" bestFit="1" customWidth="1"/>
    <col min="2052" max="2052" width="19.5" style="2" bestFit="1" customWidth="1"/>
    <col min="2053" max="2053" width="5.6640625" style="2" customWidth="1"/>
    <col min="2054" max="2054" width="7.6640625" style="2" customWidth="1"/>
    <col min="2055" max="2055" width="10.6640625" style="2" customWidth="1"/>
    <col min="2056" max="2056" width="15.1640625" style="2" bestFit="1" customWidth="1"/>
    <col min="2057" max="2057" width="7.6640625" style="2" customWidth="1"/>
    <col min="2058" max="2058" width="10.6640625" style="2" customWidth="1"/>
    <col min="2059" max="2059" width="13.1640625" style="2" customWidth="1"/>
    <col min="2060" max="2060" width="8.6640625" style="2" bestFit="1" customWidth="1"/>
    <col min="2061" max="2061" width="10.6640625" style="2" customWidth="1"/>
    <col min="2062" max="2062" width="13.1640625" style="2" customWidth="1"/>
    <col min="2063" max="2063" width="1.33203125" style="2" customWidth="1"/>
    <col min="2064" max="2306" width="0" style="2" hidden="1"/>
    <col min="2307" max="2307" width="10" style="2" bestFit="1" customWidth="1"/>
    <col min="2308" max="2308" width="19.5" style="2" bestFit="1" customWidth="1"/>
    <col min="2309" max="2309" width="5.6640625" style="2" customWidth="1"/>
    <col min="2310" max="2310" width="7.6640625" style="2" customWidth="1"/>
    <col min="2311" max="2311" width="10.6640625" style="2" customWidth="1"/>
    <col min="2312" max="2312" width="15.1640625" style="2" bestFit="1" customWidth="1"/>
    <col min="2313" max="2313" width="7.6640625" style="2" customWidth="1"/>
    <col min="2314" max="2314" width="10.6640625" style="2" customWidth="1"/>
    <col min="2315" max="2315" width="13.1640625" style="2" customWidth="1"/>
    <col min="2316" max="2316" width="8.6640625" style="2" bestFit="1" customWidth="1"/>
    <col min="2317" max="2317" width="10.6640625" style="2" customWidth="1"/>
    <col min="2318" max="2318" width="13.1640625" style="2" customWidth="1"/>
    <col min="2319" max="2319" width="1.33203125" style="2" customWidth="1"/>
    <col min="2320" max="2562" width="0" style="2" hidden="1"/>
    <col min="2563" max="2563" width="10" style="2" bestFit="1" customWidth="1"/>
    <col min="2564" max="2564" width="19.5" style="2" bestFit="1" customWidth="1"/>
    <col min="2565" max="2565" width="5.6640625" style="2" customWidth="1"/>
    <col min="2566" max="2566" width="7.6640625" style="2" customWidth="1"/>
    <col min="2567" max="2567" width="10.6640625" style="2" customWidth="1"/>
    <col min="2568" max="2568" width="15.1640625" style="2" bestFit="1" customWidth="1"/>
    <col min="2569" max="2569" width="7.6640625" style="2" customWidth="1"/>
    <col min="2570" max="2570" width="10.6640625" style="2" customWidth="1"/>
    <col min="2571" max="2571" width="13.1640625" style="2" customWidth="1"/>
    <col min="2572" max="2572" width="8.6640625" style="2" bestFit="1" customWidth="1"/>
    <col min="2573" max="2573" width="10.6640625" style="2" customWidth="1"/>
    <col min="2574" max="2574" width="13.1640625" style="2" customWidth="1"/>
    <col min="2575" max="2575" width="1.33203125" style="2" customWidth="1"/>
    <col min="2576" max="2818" width="0" style="2" hidden="1"/>
    <col min="2819" max="2819" width="10" style="2" bestFit="1" customWidth="1"/>
    <col min="2820" max="2820" width="19.5" style="2" bestFit="1" customWidth="1"/>
    <col min="2821" max="2821" width="5.6640625" style="2" customWidth="1"/>
    <col min="2822" max="2822" width="7.6640625" style="2" customWidth="1"/>
    <col min="2823" max="2823" width="10.6640625" style="2" customWidth="1"/>
    <col min="2824" max="2824" width="15.1640625" style="2" bestFit="1" customWidth="1"/>
    <col min="2825" max="2825" width="7.6640625" style="2" customWidth="1"/>
    <col min="2826" max="2826" width="10.6640625" style="2" customWidth="1"/>
    <col min="2827" max="2827" width="13.1640625" style="2" customWidth="1"/>
    <col min="2828" max="2828" width="8.6640625" style="2" bestFit="1" customWidth="1"/>
    <col min="2829" max="2829" width="10.6640625" style="2" customWidth="1"/>
    <col min="2830" max="2830" width="13.1640625" style="2" customWidth="1"/>
    <col min="2831" max="2831" width="1.33203125" style="2" customWidth="1"/>
    <col min="2832" max="3074" width="0" style="2" hidden="1"/>
    <col min="3075" max="3075" width="10" style="2" bestFit="1" customWidth="1"/>
    <col min="3076" max="3076" width="19.5" style="2" bestFit="1" customWidth="1"/>
    <col min="3077" max="3077" width="5.6640625" style="2" customWidth="1"/>
    <col min="3078" max="3078" width="7.6640625" style="2" customWidth="1"/>
    <col min="3079" max="3079" width="10.6640625" style="2" customWidth="1"/>
    <col min="3080" max="3080" width="15.1640625" style="2" bestFit="1" customWidth="1"/>
    <col min="3081" max="3081" width="7.6640625" style="2" customWidth="1"/>
    <col min="3082" max="3082" width="10.6640625" style="2" customWidth="1"/>
    <col min="3083" max="3083" width="13.1640625" style="2" customWidth="1"/>
    <col min="3084" max="3084" width="8.6640625" style="2" bestFit="1" customWidth="1"/>
    <col min="3085" max="3085" width="10.6640625" style="2" customWidth="1"/>
    <col min="3086" max="3086" width="13.1640625" style="2" customWidth="1"/>
    <col min="3087" max="3087" width="1.33203125" style="2" customWidth="1"/>
    <col min="3088" max="3330" width="0" style="2" hidden="1"/>
    <col min="3331" max="3331" width="10" style="2" bestFit="1" customWidth="1"/>
    <col min="3332" max="3332" width="19.5" style="2" bestFit="1" customWidth="1"/>
    <col min="3333" max="3333" width="5.6640625" style="2" customWidth="1"/>
    <col min="3334" max="3334" width="7.6640625" style="2" customWidth="1"/>
    <col min="3335" max="3335" width="10.6640625" style="2" customWidth="1"/>
    <col min="3336" max="3336" width="15.1640625" style="2" bestFit="1" customWidth="1"/>
    <col min="3337" max="3337" width="7.6640625" style="2" customWidth="1"/>
    <col min="3338" max="3338" width="10.6640625" style="2" customWidth="1"/>
    <col min="3339" max="3339" width="13.1640625" style="2" customWidth="1"/>
    <col min="3340" max="3340" width="8.6640625" style="2" bestFit="1" customWidth="1"/>
    <col min="3341" max="3341" width="10.6640625" style="2" customWidth="1"/>
    <col min="3342" max="3342" width="13.1640625" style="2" customWidth="1"/>
    <col min="3343" max="3343" width="1.33203125" style="2" customWidth="1"/>
    <col min="3344" max="3586" width="0" style="2" hidden="1"/>
    <col min="3587" max="3587" width="10" style="2" bestFit="1" customWidth="1"/>
    <col min="3588" max="3588" width="19.5" style="2" bestFit="1" customWidth="1"/>
    <col min="3589" max="3589" width="5.6640625" style="2" customWidth="1"/>
    <col min="3590" max="3590" width="7.6640625" style="2" customWidth="1"/>
    <col min="3591" max="3591" width="10.6640625" style="2" customWidth="1"/>
    <col min="3592" max="3592" width="15.1640625" style="2" bestFit="1" customWidth="1"/>
    <col min="3593" max="3593" width="7.6640625" style="2" customWidth="1"/>
    <col min="3594" max="3594" width="10.6640625" style="2" customWidth="1"/>
    <col min="3595" max="3595" width="13.1640625" style="2" customWidth="1"/>
    <col min="3596" max="3596" width="8.6640625" style="2" bestFit="1" customWidth="1"/>
    <col min="3597" max="3597" width="10.6640625" style="2" customWidth="1"/>
    <col min="3598" max="3598" width="13.1640625" style="2" customWidth="1"/>
    <col min="3599" max="3599" width="1.33203125" style="2" customWidth="1"/>
    <col min="3600" max="3842" width="0" style="2" hidden="1"/>
    <col min="3843" max="3843" width="10" style="2" bestFit="1" customWidth="1"/>
    <col min="3844" max="3844" width="19.5" style="2" bestFit="1" customWidth="1"/>
    <col min="3845" max="3845" width="5.6640625" style="2" customWidth="1"/>
    <col min="3846" max="3846" width="7.6640625" style="2" customWidth="1"/>
    <col min="3847" max="3847" width="10.6640625" style="2" customWidth="1"/>
    <col min="3848" max="3848" width="15.1640625" style="2" bestFit="1" customWidth="1"/>
    <col min="3849" max="3849" width="7.6640625" style="2" customWidth="1"/>
    <col min="3850" max="3850" width="10.6640625" style="2" customWidth="1"/>
    <col min="3851" max="3851" width="13.1640625" style="2" customWidth="1"/>
    <col min="3852" max="3852" width="8.6640625" style="2" bestFit="1" customWidth="1"/>
    <col min="3853" max="3853" width="10.6640625" style="2" customWidth="1"/>
    <col min="3854" max="3854" width="13.1640625" style="2" customWidth="1"/>
    <col min="3855" max="3855" width="1.33203125" style="2" customWidth="1"/>
    <col min="3856" max="4098" width="0" style="2" hidden="1"/>
    <col min="4099" max="4099" width="10" style="2" bestFit="1" customWidth="1"/>
    <col min="4100" max="4100" width="19.5" style="2" bestFit="1" customWidth="1"/>
    <col min="4101" max="4101" width="5.6640625" style="2" customWidth="1"/>
    <col min="4102" max="4102" width="7.6640625" style="2" customWidth="1"/>
    <col min="4103" max="4103" width="10.6640625" style="2" customWidth="1"/>
    <col min="4104" max="4104" width="15.1640625" style="2" bestFit="1" customWidth="1"/>
    <col min="4105" max="4105" width="7.6640625" style="2" customWidth="1"/>
    <col min="4106" max="4106" width="10.6640625" style="2" customWidth="1"/>
    <col min="4107" max="4107" width="13.1640625" style="2" customWidth="1"/>
    <col min="4108" max="4108" width="8.6640625" style="2" bestFit="1" customWidth="1"/>
    <col min="4109" max="4109" width="10.6640625" style="2" customWidth="1"/>
    <col min="4110" max="4110" width="13.1640625" style="2" customWidth="1"/>
    <col min="4111" max="4111" width="1.33203125" style="2" customWidth="1"/>
    <col min="4112" max="4354" width="0" style="2" hidden="1"/>
    <col min="4355" max="4355" width="10" style="2" bestFit="1" customWidth="1"/>
    <col min="4356" max="4356" width="19.5" style="2" bestFit="1" customWidth="1"/>
    <col min="4357" max="4357" width="5.6640625" style="2" customWidth="1"/>
    <col min="4358" max="4358" width="7.6640625" style="2" customWidth="1"/>
    <col min="4359" max="4359" width="10.6640625" style="2" customWidth="1"/>
    <col min="4360" max="4360" width="15.1640625" style="2" bestFit="1" customWidth="1"/>
    <col min="4361" max="4361" width="7.6640625" style="2" customWidth="1"/>
    <col min="4362" max="4362" width="10.6640625" style="2" customWidth="1"/>
    <col min="4363" max="4363" width="13.1640625" style="2" customWidth="1"/>
    <col min="4364" max="4364" width="8.6640625" style="2" bestFit="1" customWidth="1"/>
    <col min="4365" max="4365" width="10.6640625" style="2" customWidth="1"/>
    <col min="4366" max="4366" width="13.1640625" style="2" customWidth="1"/>
    <col min="4367" max="4367" width="1.33203125" style="2" customWidth="1"/>
    <col min="4368" max="4610" width="0" style="2" hidden="1"/>
    <col min="4611" max="4611" width="10" style="2" bestFit="1" customWidth="1"/>
    <col min="4612" max="4612" width="19.5" style="2" bestFit="1" customWidth="1"/>
    <col min="4613" max="4613" width="5.6640625" style="2" customWidth="1"/>
    <col min="4614" max="4614" width="7.6640625" style="2" customWidth="1"/>
    <col min="4615" max="4615" width="10.6640625" style="2" customWidth="1"/>
    <col min="4616" max="4616" width="15.1640625" style="2" bestFit="1" customWidth="1"/>
    <col min="4617" max="4617" width="7.6640625" style="2" customWidth="1"/>
    <col min="4618" max="4618" width="10.6640625" style="2" customWidth="1"/>
    <col min="4619" max="4619" width="13.1640625" style="2" customWidth="1"/>
    <col min="4620" max="4620" width="8.6640625" style="2" bestFit="1" customWidth="1"/>
    <col min="4621" max="4621" width="10.6640625" style="2" customWidth="1"/>
    <col min="4622" max="4622" width="13.1640625" style="2" customWidth="1"/>
    <col min="4623" max="4623" width="1.33203125" style="2" customWidth="1"/>
    <col min="4624" max="4866" width="0" style="2" hidden="1"/>
    <col min="4867" max="4867" width="10" style="2" bestFit="1" customWidth="1"/>
    <col min="4868" max="4868" width="19.5" style="2" bestFit="1" customWidth="1"/>
    <col min="4869" max="4869" width="5.6640625" style="2" customWidth="1"/>
    <col min="4870" max="4870" width="7.6640625" style="2" customWidth="1"/>
    <col min="4871" max="4871" width="10.6640625" style="2" customWidth="1"/>
    <col min="4872" max="4872" width="15.1640625" style="2" bestFit="1" customWidth="1"/>
    <col min="4873" max="4873" width="7.6640625" style="2" customWidth="1"/>
    <col min="4874" max="4874" width="10.6640625" style="2" customWidth="1"/>
    <col min="4875" max="4875" width="13.1640625" style="2" customWidth="1"/>
    <col min="4876" max="4876" width="8.6640625" style="2" bestFit="1" customWidth="1"/>
    <col min="4877" max="4877" width="10.6640625" style="2" customWidth="1"/>
    <col min="4878" max="4878" width="13.1640625" style="2" customWidth="1"/>
    <col min="4879" max="4879" width="1.33203125" style="2" customWidth="1"/>
    <col min="4880" max="5122" width="0" style="2" hidden="1"/>
    <col min="5123" max="5123" width="10" style="2" bestFit="1" customWidth="1"/>
    <col min="5124" max="5124" width="19.5" style="2" bestFit="1" customWidth="1"/>
    <col min="5125" max="5125" width="5.6640625" style="2" customWidth="1"/>
    <col min="5126" max="5126" width="7.6640625" style="2" customWidth="1"/>
    <col min="5127" max="5127" width="10.6640625" style="2" customWidth="1"/>
    <col min="5128" max="5128" width="15.1640625" style="2" bestFit="1" customWidth="1"/>
    <col min="5129" max="5129" width="7.6640625" style="2" customWidth="1"/>
    <col min="5130" max="5130" width="10.6640625" style="2" customWidth="1"/>
    <col min="5131" max="5131" width="13.1640625" style="2" customWidth="1"/>
    <col min="5132" max="5132" width="8.6640625" style="2" bestFit="1" customWidth="1"/>
    <col min="5133" max="5133" width="10.6640625" style="2" customWidth="1"/>
    <col min="5134" max="5134" width="13.1640625" style="2" customWidth="1"/>
    <col min="5135" max="5135" width="1.33203125" style="2" customWidth="1"/>
    <col min="5136" max="5378" width="0" style="2" hidden="1"/>
    <col min="5379" max="5379" width="10" style="2" bestFit="1" customWidth="1"/>
    <col min="5380" max="5380" width="19.5" style="2" bestFit="1" customWidth="1"/>
    <col min="5381" max="5381" width="5.6640625" style="2" customWidth="1"/>
    <col min="5382" max="5382" width="7.6640625" style="2" customWidth="1"/>
    <col min="5383" max="5383" width="10.6640625" style="2" customWidth="1"/>
    <col min="5384" max="5384" width="15.1640625" style="2" bestFit="1" customWidth="1"/>
    <col min="5385" max="5385" width="7.6640625" style="2" customWidth="1"/>
    <col min="5386" max="5386" width="10.6640625" style="2" customWidth="1"/>
    <col min="5387" max="5387" width="13.1640625" style="2" customWidth="1"/>
    <col min="5388" max="5388" width="8.6640625" style="2" bestFit="1" customWidth="1"/>
    <col min="5389" max="5389" width="10.6640625" style="2" customWidth="1"/>
    <col min="5390" max="5390" width="13.1640625" style="2" customWidth="1"/>
    <col min="5391" max="5391" width="1.33203125" style="2" customWidth="1"/>
    <col min="5392" max="5634" width="0" style="2" hidden="1"/>
    <col min="5635" max="5635" width="10" style="2" bestFit="1" customWidth="1"/>
    <col min="5636" max="5636" width="19.5" style="2" bestFit="1" customWidth="1"/>
    <col min="5637" max="5637" width="5.6640625" style="2" customWidth="1"/>
    <col min="5638" max="5638" width="7.6640625" style="2" customWidth="1"/>
    <col min="5639" max="5639" width="10.6640625" style="2" customWidth="1"/>
    <col min="5640" max="5640" width="15.1640625" style="2" bestFit="1" customWidth="1"/>
    <col min="5641" max="5641" width="7.6640625" style="2" customWidth="1"/>
    <col min="5642" max="5642" width="10.6640625" style="2" customWidth="1"/>
    <col min="5643" max="5643" width="13.1640625" style="2" customWidth="1"/>
    <col min="5644" max="5644" width="8.6640625" style="2" bestFit="1" customWidth="1"/>
    <col min="5645" max="5645" width="10.6640625" style="2" customWidth="1"/>
    <col min="5646" max="5646" width="13.1640625" style="2" customWidth="1"/>
    <col min="5647" max="5647" width="1.33203125" style="2" customWidth="1"/>
    <col min="5648" max="5890" width="0" style="2" hidden="1"/>
    <col min="5891" max="5891" width="10" style="2" bestFit="1" customWidth="1"/>
    <col min="5892" max="5892" width="19.5" style="2" bestFit="1" customWidth="1"/>
    <col min="5893" max="5893" width="5.6640625" style="2" customWidth="1"/>
    <col min="5894" max="5894" width="7.6640625" style="2" customWidth="1"/>
    <col min="5895" max="5895" width="10.6640625" style="2" customWidth="1"/>
    <col min="5896" max="5896" width="15.1640625" style="2" bestFit="1" customWidth="1"/>
    <col min="5897" max="5897" width="7.6640625" style="2" customWidth="1"/>
    <col min="5898" max="5898" width="10.6640625" style="2" customWidth="1"/>
    <col min="5899" max="5899" width="13.1640625" style="2" customWidth="1"/>
    <col min="5900" max="5900" width="8.6640625" style="2" bestFit="1" customWidth="1"/>
    <col min="5901" max="5901" width="10.6640625" style="2" customWidth="1"/>
    <col min="5902" max="5902" width="13.1640625" style="2" customWidth="1"/>
    <col min="5903" max="5903" width="1.33203125" style="2" customWidth="1"/>
    <col min="5904" max="6146" width="0" style="2" hidden="1"/>
    <col min="6147" max="6147" width="10" style="2" bestFit="1" customWidth="1"/>
    <col min="6148" max="6148" width="19.5" style="2" bestFit="1" customWidth="1"/>
    <col min="6149" max="6149" width="5.6640625" style="2" customWidth="1"/>
    <col min="6150" max="6150" width="7.6640625" style="2" customWidth="1"/>
    <col min="6151" max="6151" width="10.6640625" style="2" customWidth="1"/>
    <col min="6152" max="6152" width="15.1640625" style="2" bestFit="1" customWidth="1"/>
    <col min="6153" max="6153" width="7.6640625" style="2" customWidth="1"/>
    <col min="6154" max="6154" width="10.6640625" style="2" customWidth="1"/>
    <col min="6155" max="6155" width="13.1640625" style="2" customWidth="1"/>
    <col min="6156" max="6156" width="8.6640625" style="2" bestFit="1" customWidth="1"/>
    <col min="6157" max="6157" width="10.6640625" style="2" customWidth="1"/>
    <col min="6158" max="6158" width="13.1640625" style="2" customWidth="1"/>
    <col min="6159" max="6159" width="1.33203125" style="2" customWidth="1"/>
    <col min="6160" max="6402" width="0" style="2" hidden="1"/>
    <col min="6403" max="6403" width="10" style="2" bestFit="1" customWidth="1"/>
    <col min="6404" max="6404" width="19.5" style="2" bestFit="1" customWidth="1"/>
    <col min="6405" max="6405" width="5.6640625" style="2" customWidth="1"/>
    <col min="6406" max="6406" width="7.6640625" style="2" customWidth="1"/>
    <col min="6407" max="6407" width="10.6640625" style="2" customWidth="1"/>
    <col min="6408" max="6408" width="15.1640625" style="2" bestFit="1" customWidth="1"/>
    <col min="6409" max="6409" width="7.6640625" style="2" customWidth="1"/>
    <col min="6410" max="6410" width="10.6640625" style="2" customWidth="1"/>
    <col min="6411" max="6411" width="13.1640625" style="2" customWidth="1"/>
    <col min="6412" max="6412" width="8.6640625" style="2" bestFit="1" customWidth="1"/>
    <col min="6413" max="6413" width="10.6640625" style="2" customWidth="1"/>
    <col min="6414" max="6414" width="13.1640625" style="2" customWidth="1"/>
    <col min="6415" max="6415" width="1.33203125" style="2" customWidth="1"/>
    <col min="6416" max="6658" width="0" style="2" hidden="1"/>
    <col min="6659" max="6659" width="10" style="2" bestFit="1" customWidth="1"/>
    <col min="6660" max="6660" width="19.5" style="2" bestFit="1" customWidth="1"/>
    <col min="6661" max="6661" width="5.6640625" style="2" customWidth="1"/>
    <col min="6662" max="6662" width="7.6640625" style="2" customWidth="1"/>
    <col min="6663" max="6663" width="10.6640625" style="2" customWidth="1"/>
    <col min="6664" max="6664" width="15.1640625" style="2" bestFit="1" customWidth="1"/>
    <col min="6665" max="6665" width="7.6640625" style="2" customWidth="1"/>
    <col min="6666" max="6666" width="10.6640625" style="2" customWidth="1"/>
    <col min="6667" max="6667" width="13.1640625" style="2" customWidth="1"/>
    <col min="6668" max="6668" width="8.6640625" style="2" bestFit="1" customWidth="1"/>
    <col min="6669" max="6669" width="10.6640625" style="2" customWidth="1"/>
    <col min="6670" max="6670" width="13.1640625" style="2" customWidth="1"/>
    <col min="6671" max="6671" width="1.33203125" style="2" customWidth="1"/>
    <col min="6672" max="6914" width="0" style="2" hidden="1"/>
    <col min="6915" max="6915" width="10" style="2" bestFit="1" customWidth="1"/>
    <col min="6916" max="6916" width="19.5" style="2" bestFit="1" customWidth="1"/>
    <col min="6917" max="6917" width="5.6640625" style="2" customWidth="1"/>
    <col min="6918" max="6918" width="7.6640625" style="2" customWidth="1"/>
    <col min="6919" max="6919" width="10.6640625" style="2" customWidth="1"/>
    <col min="6920" max="6920" width="15.1640625" style="2" bestFit="1" customWidth="1"/>
    <col min="6921" max="6921" width="7.6640625" style="2" customWidth="1"/>
    <col min="6922" max="6922" width="10.6640625" style="2" customWidth="1"/>
    <col min="6923" max="6923" width="13.1640625" style="2" customWidth="1"/>
    <col min="6924" max="6924" width="8.6640625" style="2" bestFit="1" customWidth="1"/>
    <col min="6925" max="6925" width="10.6640625" style="2" customWidth="1"/>
    <col min="6926" max="6926" width="13.1640625" style="2" customWidth="1"/>
    <col min="6927" max="6927" width="1.33203125" style="2" customWidth="1"/>
    <col min="6928" max="7170" width="0" style="2" hidden="1"/>
    <col min="7171" max="7171" width="10" style="2" bestFit="1" customWidth="1"/>
    <col min="7172" max="7172" width="19.5" style="2" bestFit="1" customWidth="1"/>
    <col min="7173" max="7173" width="5.6640625" style="2" customWidth="1"/>
    <col min="7174" max="7174" width="7.6640625" style="2" customWidth="1"/>
    <col min="7175" max="7175" width="10.6640625" style="2" customWidth="1"/>
    <col min="7176" max="7176" width="15.1640625" style="2" bestFit="1" customWidth="1"/>
    <col min="7177" max="7177" width="7.6640625" style="2" customWidth="1"/>
    <col min="7178" max="7178" width="10.6640625" style="2" customWidth="1"/>
    <col min="7179" max="7179" width="13.1640625" style="2" customWidth="1"/>
    <col min="7180" max="7180" width="8.6640625" style="2" bestFit="1" customWidth="1"/>
    <col min="7181" max="7181" width="10.6640625" style="2" customWidth="1"/>
    <col min="7182" max="7182" width="13.1640625" style="2" customWidth="1"/>
    <col min="7183" max="7183" width="1.33203125" style="2" customWidth="1"/>
    <col min="7184" max="7426" width="0" style="2" hidden="1"/>
    <col min="7427" max="7427" width="10" style="2" bestFit="1" customWidth="1"/>
    <col min="7428" max="7428" width="19.5" style="2" bestFit="1" customWidth="1"/>
    <col min="7429" max="7429" width="5.6640625" style="2" customWidth="1"/>
    <col min="7430" max="7430" width="7.6640625" style="2" customWidth="1"/>
    <col min="7431" max="7431" width="10.6640625" style="2" customWidth="1"/>
    <col min="7432" max="7432" width="15.1640625" style="2" bestFit="1" customWidth="1"/>
    <col min="7433" max="7433" width="7.6640625" style="2" customWidth="1"/>
    <col min="7434" max="7434" width="10.6640625" style="2" customWidth="1"/>
    <col min="7435" max="7435" width="13.1640625" style="2" customWidth="1"/>
    <col min="7436" max="7436" width="8.6640625" style="2" bestFit="1" customWidth="1"/>
    <col min="7437" max="7437" width="10.6640625" style="2" customWidth="1"/>
    <col min="7438" max="7438" width="13.1640625" style="2" customWidth="1"/>
    <col min="7439" max="7439" width="1.33203125" style="2" customWidth="1"/>
    <col min="7440" max="7682" width="0" style="2" hidden="1"/>
    <col min="7683" max="7683" width="10" style="2" bestFit="1" customWidth="1"/>
    <col min="7684" max="7684" width="19.5" style="2" bestFit="1" customWidth="1"/>
    <col min="7685" max="7685" width="5.6640625" style="2" customWidth="1"/>
    <col min="7686" max="7686" width="7.6640625" style="2" customWidth="1"/>
    <col min="7687" max="7687" width="10.6640625" style="2" customWidth="1"/>
    <col min="7688" max="7688" width="15.1640625" style="2" bestFit="1" customWidth="1"/>
    <col min="7689" max="7689" width="7.6640625" style="2" customWidth="1"/>
    <col min="7690" max="7690" width="10.6640625" style="2" customWidth="1"/>
    <col min="7691" max="7691" width="13.1640625" style="2" customWidth="1"/>
    <col min="7692" max="7692" width="8.6640625" style="2" bestFit="1" customWidth="1"/>
    <col min="7693" max="7693" width="10.6640625" style="2" customWidth="1"/>
    <col min="7694" max="7694" width="13.1640625" style="2" customWidth="1"/>
    <col min="7695" max="7695" width="1.33203125" style="2" customWidth="1"/>
    <col min="7696" max="7938" width="0" style="2" hidden="1"/>
    <col min="7939" max="7939" width="10" style="2" bestFit="1" customWidth="1"/>
    <col min="7940" max="7940" width="19.5" style="2" bestFit="1" customWidth="1"/>
    <col min="7941" max="7941" width="5.6640625" style="2" customWidth="1"/>
    <col min="7942" max="7942" width="7.6640625" style="2" customWidth="1"/>
    <col min="7943" max="7943" width="10.6640625" style="2" customWidth="1"/>
    <col min="7944" max="7944" width="15.1640625" style="2" bestFit="1" customWidth="1"/>
    <col min="7945" max="7945" width="7.6640625" style="2" customWidth="1"/>
    <col min="7946" max="7946" width="10.6640625" style="2" customWidth="1"/>
    <col min="7947" max="7947" width="13.1640625" style="2" customWidth="1"/>
    <col min="7948" max="7948" width="8.6640625" style="2" bestFit="1" customWidth="1"/>
    <col min="7949" max="7949" width="10.6640625" style="2" customWidth="1"/>
    <col min="7950" max="7950" width="13.1640625" style="2" customWidth="1"/>
    <col min="7951" max="7951" width="1.33203125" style="2" customWidth="1"/>
    <col min="7952" max="8194" width="0" style="2" hidden="1"/>
    <col min="8195" max="8195" width="10" style="2" bestFit="1" customWidth="1"/>
    <col min="8196" max="8196" width="19.5" style="2" bestFit="1" customWidth="1"/>
    <col min="8197" max="8197" width="5.6640625" style="2" customWidth="1"/>
    <col min="8198" max="8198" width="7.6640625" style="2" customWidth="1"/>
    <col min="8199" max="8199" width="10.6640625" style="2" customWidth="1"/>
    <col min="8200" max="8200" width="15.1640625" style="2" bestFit="1" customWidth="1"/>
    <col min="8201" max="8201" width="7.6640625" style="2" customWidth="1"/>
    <col min="8202" max="8202" width="10.6640625" style="2" customWidth="1"/>
    <col min="8203" max="8203" width="13.1640625" style="2" customWidth="1"/>
    <col min="8204" max="8204" width="8.6640625" style="2" bestFit="1" customWidth="1"/>
    <col min="8205" max="8205" width="10.6640625" style="2" customWidth="1"/>
    <col min="8206" max="8206" width="13.1640625" style="2" customWidth="1"/>
    <col min="8207" max="8207" width="1.33203125" style="2" customWidth="1"/>
    <col min="8208" max="8450" width="0" style="2" hidden="1"/>
    <col min="8451" max="8451" width="10" style="2" bestFit="1" customWidth="1"/>
    <col min="8452" max="8452" width="19.5" style="2" bestFit="1" customWidth="1"/>
    <col min="8453" max="8453" width="5.6640625" style="2" customWidth="1"/>
    <col min="8454" max="8454" width="7.6640625" style="2" customWidth="1"/>
    <col min="8455" max="8455" width="10.6640625" style="2" customWidth="1"/>
    <col min="8456" max="8456" width="15.1640625" style="2" bestFit="1" customWidth="1"/>
    <col min="8457" max="8457" width="7.6640625" style="2" customWidth="1"/>
    <col min="8458" max="8458" width="10.6640625" style="2" customWidth="1"/>
    <col min="8459" max="8459" width="13.1640625" style="2" customWidth="1"/>
    <col min="8460" max="8460" width="8.6640625" style="2" bestFit="1" customWidth="1"/>
    <col min="8461" max="8461" width="10.6640625" style="2" customWidth="1"/>
    <col min="8462" max="8462" width="13.1640625" style="2" customWidth="1"/>
    <col min="8463" max="8463" width="1.33203125" style="2" customWidth="1"/>
    <col min="8464" max="8706" width="0" style="2" hidden="1"/>
    <col min="8707" max="8707" width="10" style="2" bestFit="1" customWidth="1"/>
    <col min="8708" max="8708" width="19.5" style="2" bestFit="1" customWidth="1"/>
    <col min="8709" max="8709" width="5.6640625" style="2" customWidth="1"/>
    <col min="8710" max="8710" width="7.6640625" style="2" customWidth="1"/>
    <col min="8711" max="8711" width="10.6640625" style="2" customWidth="1"/>
    <col min="8712" max="8712" width="15.1640625" style="2" bestFit="1" customWidth="1"/>
    <col min="8713" max="8713" width="7.6640625" style="2" customWidth="1"/>
    <col min="8714" max="8714" width="10.6640625" style="2" customWidth="1"/>
    <col min="8715" max="8715" width="13.1640625" style="2" customWidth="1"/>
    <col min="8716" max="8716" width="8.6640625" style="2" bestFit="1" customWidth="1"/>
    <col min="8717" max="8717" width="10.6640625" style="2" customWidth="1"/>
    <col min="8718" max="8718" width="13.1640625" style="2" customWidth="1"/>
    <col min="8719" max="8719" width="1.33203125" style="2" customWidth="1"/>
    <col min="8720" max="8962" width="0" style="2" hidden="1"/>
    <col min="8963" max="8963" width="10" style="2" bestFit="1" customWidth="1"/>
    <col min="8964" max="8964" width="19.5" style="2" bestFit="1" customWidth="1"/>
    <col min="8965" max="8965" width="5.6640625" style="2" customWidth="1"/>
    <col min="8966" max="8966" width="7.6640625" style="2" customWidth="1"/>
    <col min="8967" max="8967" width="10.6640625" style="2" customWidth="1"/>
    <col min="8968" max="8968" width="15.1640625" style="2" bestFit="1" customWidth="1"/>
    <col min="8969" max="8969" width="7.6640625" style="2" customWidth="1"/>
    <col min="8970" max="8970" width="10.6640625" style="2" customWidth="1"/>
    <col min="8971" max="8971" width="13.1640625" style="2" customWidth="1"/>
    <col min="8972" max="8972" width="8.6640625" style="2" bestFit="1" customWidth="1"/>
    <col min="8973" max="8973" width="10.6640625" style="2" customWidth="1"/>
    <col min="8974" max="8974" width="13.1640625" style="2" customWidth="1"/>
    <col min="8975" max="8975" width="1.33203125" style="2" customWidth="1"/>
    <col min="8976" max="9218" width="0" style="2" hidden="1"/>
    <col min="9219" max="9219" width="10" style="2" bestFit="1" customWidth="1"/>
    <col min="9220" max="9220" width="19.5" style="2" bestFit="1" customWidth="1"/>
    <col min="9221" max="9221" width="5.6640625" style="2" customWidth="1"/>
    <col min="9222" max="9222" width="7.6640625" style="2" customWidth="1"/>
    <col min="9223" max="9223" width="10.6640625" style="2" customWidth="1"/>
    <col min="9224" max="9224" width="15.1640625" style="2" bestFit="1" customWidth="1"/>
    <col min="9225" max="9225" width="7.6640625" style="2" customWidth="1"/>
    <col min="9226" max="9226" width="10.6640625" style="2" customWidth="1"/>
    <col min="9227" max="9227" width="13.1640625" style="2" customWidth="1"/>
    <col min="9228" max="9228" width="8.6640625" style="2" bestFit="1" customWidth="1"/>
    <col min="9229" max="9229" width="10.6640625" style="2" customWidth="1"/>
    <col min="9230" max="9230" width="13.1640625" style="2" customWidth="1"/>
    <col min="9231" max="9231" width="1.33203125" style="2" customWidth="1"/>
    <col min="9232" max="9474" width="0" style="2" hidden="1"/>
    <col min="9475" max="9475" width="10" style="2" bestFit="1" customWidth="1"/>
    <col min="9476" max="9476" width="19.5" style="2" bestFit="1" customWidth="1"/>
    <col min="9477" max="9477" width="5.6640625" style="2" customWidth="1"/>
    <col min="9478" max="9478" width="7.6640625" style="2" customWidth="1"/>
    <col min="9479" max="9479" width="10.6640625" style="2" customWidth="1"/>
    <col min="9480" max="9480" width="15.1640625" style="2" bestFit="1" customWidth="1"/>
    <col min="9481" max="9481" width="7.6640625" style="2" customWidth="1"/>
    <col min="9482" max="9482" width="10.6640625" style="2" customWidth="1"/>
    <col min="9483" max="9483" width="13.1640625" style="2" customWidth="1"/>
    <col min="9484" max="9484" width="8.6640625" style="2" bestFit="1" customWidth="1"/>
    <col min="9485" max="9485" width="10.6640625" style="2" customWidth="1"/>
    <col min="9486" max="9486" width="13.1640625" style="2" customWidth="1"/>
    <col min="9487" max="9487" width="1.33203125" style="2" customWidth="1"/>
    <col min="9488" max="9730" width="0" style="2" hidden="1"/>
    <col min="9731" max="9731" width="10" style="2" bestFit="1" customWidth="1"/>
    <col min="9732" max="9732" width="19.5" style="2" bestFit="1" customWidth="1"/>
    <col min="9733" max="9733" width="5.6640625" style="2" customWidth="1"/>
    <col min="9734" max="9734" width="7.6640625" style="2" customWidth="1"/>
    <col min="9735" max="9735" width="10.6640625" style="2" customWidth="1"/>
    <col min="9736" max="9736" width="15.1640625" style="2" bestFit="1" customWidth="1"/>
    <col min="9737" max="9737" width="7.6640625" style="2" customWidth="1"/>
    <col min="9738" max="9738" width="10.6640625" style="2" customWidth="1"/>
    <col min="9739" max="9739" width="13.1640625" style="2" customWidth="1"/>
    <col min="9740" max="9740" width="8.6640625" style="2" bestFit="1" customWidth="1"/>
    <col min="9741" max="9741" width="10.6640625" style="2" customWidth="1"/>
    <col min="9742" max="9742" width="13.1640625" style="2" customWidth="1"/>
    <col min="9743" max="9743" width="1.33203125" style="2" customWidth="1"/>
    <col min="9744" max="9986" width="0" style="2" hidden="1"/>
    <col min="9987" max="9987" width="10" style="2" bestFit="1" customWidth="1"/>
    <col min="9988" max="9988" width="19.5" style="2" bestFit="1" customWidth="1"/>
    <col min="9989" max="9989" width="5.6640625" style="2" customWidth="1"/>
    <col min="9990" max="9990" width="7.6640625" style="2" customWidth="1"/>
    <col min="9991" max="9991" width="10.6640625" style="2" customWidth="1"/>
    <col min="9992" max="9992" width="15.1640625" style="2" bestFit="1" customWidth="1"/>
    <col min="9993" max="9993" width="7.6640625" style="2" customWidth="1"/>
    <col min="9994" max="9994" width="10.6640625" style="2" customWidth="1"/>
    <col min="9995" max="9995" width="13.1640625" style="2" customWidth="1"/>
    <col min="9996" max="9996" width="8.6640625" style="2" bestFit="1" customWidth="1"/>
    <col min="9997" max="9997" width="10.6640625" style="2" customWidth="1"/>
    <col min="9998" max="9998" width="13.1640625" style="2" customWidth="1"/>
    <col min="9999" max="9999" width="1.33203125" style="2" customWidth="1"/>
    <col min="10000" max="10242" width="0" style="2" hidden="1"/>
    <col min="10243" max="10243" width="10" style="2" bestFit="1" customWidth="1"/>
    <col min="10244" max="10244" width="19.5" style="2" bestFit="1" customWidth="1"/>
    <col min="10245" max="10245" width="5.6640625" style="2" customWidth="1"/>
    <col min="10246" max="10246" width="7.6640625" style="2" customWidth="1"/>
    <col min="10247" max="10247" width="10.6640625" style="2" customWidth="1"/>
    <col min="10248" max="10248" width="15.1640625" style="2" bestFit="1" customWidth="1"/>
    <col min="10249" max="10249" width="7.6640625" style="2" customWidth="1"/>
    <col min="10250" max="10250" width="10.6640625" style="2" customWidth="1"/>
    <col min="10251" max="10251" width="13.1640625" style="2" customWidth="1"/>
    <col min="10252" max="10252" width="8.6640625" style="2" bestFit="1" customWidth="1"/>
    <col min="10253" max="10253" width="10.6640625" style="2" customWidth="1"/>
    <col min="10254" max="10254" width="13.1640625" style="2" customWidth="1"/>
    <col min="10255" max="10255" width="1.33203125" style="2" customWidth="1"/>
    <col min="10256" max="10498" width="0" style="2" hidden="1"/>
    <col min="10499" max="10499" width="10" style="2" bestFit="1" customWidth="1"/>
    <col min="10500" max="10500" width="19.5" style="2" bestFit="1" customWidth="1"/>
    <col min="10501" max="10501" width="5.6640625" style="2" customWidth="1"/>
    <col min="10502" max="10502" width="7.6640625" style="2" customWidth="1"/>
    <col min="10503" max="10503" width="10.6640625" style="2" customWidth="1"/>
    <col min="10504" max="10504" width="15.1640625" style="2" bestFit="1" customWidth="1"/>
    <col min="10505" max="10505" width="7.6640625" style="2" customWidth="1"/>
    <col min="10506" max="10506" width="10.6640625" style="2" customWidth="1"/>
    <col min="10507" max="10507" width="13.1640625" style="2" customWidth="1"/>
    <col min="10508" max="10508" width="8.6640625" style="2" bestFit="1" customWidth="1"/>
    <col min="10509" max="10509" width="10.6640625" style="2" customWidth="1"/>
    <col min="10510" max="10510" width="13.1640625" style="2" customWidth="1"/>
    <col min="10511" max="10511" width="1.33203125" style="2" customWidth="1"/>
    <col min="10512" max="10754" width="0" style="2" hidden="1"/>
    <col min="10755" max="10755" width="10" style="2" bestFit="1" customWidth="1"/>
    <col min="10756" max="10756" width="19.5" style="2" bestFit="1" customWidth="1"/>
    <col min="10757" max="10757" width="5.6640625" style="2" customWidth="1"/>
    <col min="10758" max="10758" width="7.6640625" style="2" customWidth="1"/>
    <col min="10759" max="10759" width="10.6640625" style="2" customWidth="1"/>
    <col min="10760" max="10760" width="15.1640625" style="2" bestFit="1" customWidth="1"/>
    <col min="10761" max="10761" width="7.6640625" style="2" customWidth="1"/>
    <col min="10762" max="10762" width="10.6640625" style="2" customWidth="1"/>
    <col min="10763" max="10763" width="13.1640625" style="2" customWidth="1"/>
    <col min="10764" max="10764" width="8.6640625" style="2" bestFit="1" customWidth="1"/>
    <col min="10765" max="10765" width="10.6640625" style="2" customWidth="1"/>
    <col min="10766" max="10766" width="13.1640625" style="2" customWidth="1"/>
    <col min="10767" max="10767" width="1.33203125" style="2" customWidth="1"/>
    <col min="10768" max="11010" width="0" style="2" hidden="1"/>
    <col min="11011" max="11011" width="10" style="2" bestFit="1" customWidth="1"/>
    <col min="11012" max="11012" width="19.5" style="2" bestFit="1" customWidth="1"/>
    <col min="11013" max="11013" width="5.6640625" style="2" customWidth="1"/>
    <col min="11014" max="11014" width="7.6640625" style="2" customWidth="1"/>
    <col min="11015" max="11015" width="10.6640625" style="2" customWidth="1"/>
    <col min="11016" max="11016" width="15.1640625" style="2" bestFit="1" customWidth="1"/>
    <col min="11017" max="11017" width="7.6640625" style="2" customWidth="1"/>
    <col min="11018" max="11018" width="10.6640625" style="2" customWidth="1"/>
    <col min="11019" max="11019" width="13.1640625" style="2" customWidth="1"/>
    <col min="11020" max="11020" width="8.6640625" style="2" bestFit="1" customWidth="1"/>
    <col min="11021" max="11021" width="10.6640625" style="2" customWidth="1"/>
    <col min="11022" max="11022" width="13.1640625" style="2" customWidth="1"/>
    <col min="11023" max="11023" width="1.33203125" style="2" customWidth="1"/>
    <col min="11024" max="11266" width="0" style="2" hidden="1"/>
    <col min="11267" max="11267" width="10" style="2" bestFit="1" customWidth="1"/>
    <col min="11268" max="11268" width="19.5" style="2" bestFit="1" customWidth="1"/>
    <col min="11269" max="11269" width="5.6640625" style="2" customWidth="1"/>
    <col min="11270" max="11270" width="7.6640625" style="2" customWidth="1"/>
    <col min="11271" max="11271" width="10.6640625" style="2" customWidth="1"/>
    <col min="11272" max="11272" width="15.1640625" style="2" bestFit="1" customWidth="1"/>
    <col min="11273" max="11273" width="7.6640625" style="2" customWidth="1"/>
    <col min="11274" max="11274" width="10.6640625" style="2" customWidth="1"/>
    <col min="11275" max="11275" width="13.1640625" style="2" customWidth="1"/>
    <col min="11276" max="11276" width="8.6640625" style="2" bestFit="1" customWidth="1"/>
    <col min="11277" max="11277" width="10.6640625" style="2" customWidth="1"/>
    <col min="11278" max="11278" width="13.1640625" style="2" customWidth="1"/>
    <col min="11279" max="11279" width="1.33203125" style="2" customWidth="1"/>
    <col min="11280" max="11522" width="0" style="2" hidden="1"/>
    <col min="11523" max="11523" width="10" style="2" bestFit="1" customWidth="1"/>
    <col min="11524" max="11524" width="19.5" style="2" bestFit="1" customWidth="1"/>
    <col min="11525" max="11525" width="5.6640625" style="2" customWidth="1"/>
    <col min="11526" max="11526" width="7.6640625" style="2" customWidth="1"/>
    <col min="11527" max="11527" width="10.6640625" style="2" customWidth="1"/>
    <col min="11528" max="11528" width="15.1640625" style="2" bestFit="1" customWidth="1"/>
    <col min="11529" max="11529" width="7.6640625" style="2" customWidth="1"/>
    <col min="11530" max="11530" width="10.6640625" style="2" customWidth="1"/>
    <col min="11531" max="11531" width="13.1640625" style="2" customWidth="1"/>
    <col min="11532" max="11532" width="8.6640625" style="2" bestFit="1" customWidth="1"/>
    <col min="11533" max="11533" width="10.6640625" style="2" customWidth="1"/>
    <col min="11534" max="11534" width="13.1640625" style="2" customWidth="1"/>
    <col min="11535" max="11535" width="1.33203125" style="2" customWidth="1"/>
    <col min="11536" max="11778" width="0" style="2" hidden="1"/>
    <col min="11779" max="11779" width="10" style="2" bestFit="1" customWidth="1"/>
    <col min="11780" max="11780" width="19.5" style="2" bestFit="1" customWidth="1"/>
    <col min="11781" max="11781" width="5.6640625" style="2" customWidth="1"/>
    <col min="11782" max="11782" width="7.6640625" style="2" customWidth="1"/>
    <col min="11783" max="11783" width="10.6640625" style="2" customWidth="1"/>
    <col min="11784" max="11784" width="15.1640625" style="2" bestFit="1" customWidth="1"/>
    <col min="11785" max="11785" width="7.6640625" style="2" customWidth="1"/>
    <col min="11786" max="11786" width="10.6640625" style="2" customWidth="1"/>
    <col min="11787" max="11787" width="13.1640625" style="2" customWidth="1"/>
    <col min="11788" max="11788" width="8.6640625" style="2" bestFit="1" customWidth="1"/>
    <col min="11789" max="11789" width="10.6640625" style="2" customWidth="1"/>
    <col min="11790" max="11790" width="13.1640625" style="2" customWidth="1"/>
    <col min="11791" max="11791" width="1.33203125" style="2" customWidth="1"/>
    <col min="11792" max="12034" width="0" style="2" hidden="1"/>
    <col min="12035" max="12035" width="10" style="2" bestFit="1" customWidth="1"/>
    <col min="12036" max="12036" width="19.5" style="2" bestFit="1" customWidth="1"/>
    <col min="12037" max="12037" width="5.6640625" style="2" customWidth="1"/>
    <col min="12038" max="12038" width="7.6640625" style="2" customWidth="1"/>
    <col min="12039" max="12039" width="10.6640625" style="2" customWidth="1"/>
    <col min="12040" max="12040" width="15.1640625" style="2" bestFit="1" customWidth="1"/>
    <col min="12041" max="12041" width="7.6640625" style="2" customWidth="1"/>
    <col min="12042" max="12042" width="10.6640625" style="2" customWidth="1"/>
    <col min="12043" max="12043" width="13.1640625" style="2" customWidth="1"/>
    <col min="12044" max="12044" width="8.6640625" style="2" bestFit="1" customWidth="1"/>
    <col min="12045" max="12045" width="10.6640625" style="2" customWidth="1"/>
    <col min="12046" max="12046" width="13.1640625" style="2" customWidth="1"/>
    <col min="12047" max="12047" width="1.33203125" style="2" customWidth="1"/>
    <col min="12048" max="12290" width="0" style="2" hidden="1"/>
    <col min="12291" max="12291" width="10" style="2" bestFit="1" customWidth="1"/>
    <col min="12292" max="12292" width="19.5" style="2" bestFit="1" customWidth="1"/>
    <col min="12293" max="12293" width="5.6640625" style="2" customWidth="1"/>
    <col min="12294" max="12294" width="7.6640625" style="2" customWidth="1"/>
    <col min="12295" max="12295" width="10.6640625" style="2" customWidth="1"/>
    <col min="12296" max="12296" width="15.1640625" style="2" bestFit="1" customWidth="1"/>
    <col min="12297" max="12297" width="7.6640625" style="2" customWidth="1"/>
    <col min="12298" max="12298" width="10.6640625" style="2" customWidth="1"/>
    <col min="12299" max="12299" width="13.1640625" style="2" customWidth="1"/>
    <col min="12300" max="12300" width="8.6640625" style="2" bestFit="1" customWidth="1"/>
    <col min="12301" max="12301" width="10.6640625" style="2" customWidth="1"/>
    <col min="12302" max="12302" width="13.1640625" style="2" customWidth="1"/>
    <col min="12303" max="12303" width="1.33203125" style="2" customWidth="1"/>
    <col min="12304" max="12546" width="0" style="2" hidden="1"/>
    <col min="12547" max="12547" width="10" style="2" bestFit="1" customWidth="1"/>
    <col min="12548" max="12548" width="19.5" style="2" bestFit="1" customWidth="1"/>
    <col min="12549" max="12549" width="5.6640625" style="2" customWidth="1"/>
    <col min="12550" max="12550" width="7.6640625" style="2" customWidth="1"/>
    <col min="12551" max="12551" width="10.6640625" style="2" customWidth="1"/>
    <col min="12552" max="12552" width="15.1640625" style="2" bestFit="1" customWidth="1"/>
    <col min="12553" max="12553" width="7.6640625" style="2" customWidth="1"/>
    <col min="12554" max="12554" width="10.6640625" style="2" customWidth="1"/>
    <col min="12555" max="12555" width="13.1640625" style="2" customWidth="1"/>
    <col min="12556" max="12556" width="8.6640625" style="2" bestFit="1" customWidth="1"/>
    <col min="12557" max="12557" width="10.6640625" style="2" customWidth="1"/>
    <col min="12558" max="12558" width="13.1640625" style="2" customWidth="1"/>
    <col min="12559" max="12559" width="1.33203125" style="2" customWidth="1"/>
    <col min="12560" max="12802" width="0" style="2" hidden="1"/>
    <col min="12803" max="12803" width="10" style="2" bestFit="1" customWidth="1"/>
    <col min="12804" max="12804" width="19.5" style="2" bestFit="1" customWidth="1"/>
    <col min="12805" max="12805" width="5.6640625" style="2" customWidth="1"/>
    <col min="12806" max="12806" width="7.6640625" style="2" customWidth="1"/>
    <col min="12807" max="12807" width="10.6640625" style="2" customWidth="1"/>
    <col min="12808" max="12808" width="15.1640625" style="2" bestFit="1" customWidth="1"/>
    <col min="12809" max="12809" width="7.6640625" style="2" customWidth="1"/>
    <col min="12810" max="12810" width="10.6640625" style="2" customWidth="1"/>
    <col min="12811" max="12811" width="13.1640625" style="2" customWidth="1"/>
    <col min="12812" max="12812" width="8.6640625" style="2" bestFit="1" customWidth="1"/>
    <col min="12813" max="12813" width="10.6640625" style="2" customWidth="1"/>
    <col min="12814" max="12814" width="13.1640625" style="2" customWidth="1"/>
    <col min="12815" max="12815" width="1.33203125" style="2" customWidth="1"/>
    <col min="12816" max="13058" width="0" style="2" hidden="1"/>
    <col min="13059" max="13059" width="10" style="2" bestFit="1" customWidth="1"/>
    <col min="13060" max="13060" width="19.5" style="2" bestFit="1" customWidth="1"/>
    <col min="13061" max="13061" width="5.6640625" style="2" customWidth="1"/>
    <col min="13062" max="13062" width="7.6640625" style="2" customWidth="1"/>
    <col min="13063" max="13063" width="10.6640625" style="2" customWidth="1"/>
    <col min="13064" max="13064" width="15.1640625" style="2" bestFit="1" customWidth="1"/>
    <col min="13065" max="13065" width="7.6640625" style="2" customWidth="1"/>
    <col min="13066" max="13066" width="10.6640625" style="2" customWidth="1"/>
    <col min="13067" max="13067" width="13.1640625" style="2" customWidth="1"/>
    <col min="13068" max="13068" width="8.6640625" style="2" bestFit="1" customWidth="1"/>
    <col min="13069" max="13069" width="10.6640625" style="2" customWidth="1"/>
    <col min="13070" max="13070" width="13.1640625" style="2" customWidth="1"/>
    <col min="13071" max="13071" width="1.33203125" style="2" customWidth="1"/>
    <col min="13072" max="13314" width="0" style="2" hidden="1"/>
    <col min="13315" max="13315" width="10" style="2" bestFit="1" customWidth="1"/>
    <col min="13316" max="13316" width="19.5" style="2" bestFit="1" customWidth="1"/>
    <col min="13317" max="13317" width="5.6640625" style="2" customWidth="1"/>
    <col min="13318" max="13318" width="7.6640625" style="2" customWidth="1"/>
    <col min="13319" max="13319" width="10.6640625" style="2" customWidth="1"/>
    <col min="13320" max="13320" width="15.1640625" style="2" bestFit="1" customWidth="1"/>
    <col min="13321" max="13321" width="7.6640625" style="2" customWidth="1"/>
    <col min="13322" max="13322" width="10.6640625" style="2" customWidth="1"/>
    <col min="13323" max="13323" width="13.1640625" style="2" customWidth="1"/>
    <col min="13324" max="13324" width="8.6640625" style="2" bestFit="1" customWidth="1"/>
    <col min="13325" max="13325" width="10.6640625" style="2" customWidth="1"/>
    <col min="13326" max="13326" width="13.1640625" style="2" customWidth="1"/>
    <col min="13327" max="13327" width="1.33203125" style="2" customWidth="1"/>
    <col min="13328" max="13570" width="0" style="2" hidden="1"/>
    <col min="13571" max="13571" width="10" style="2" bestFit="1" customWidth="1"/>
    <col min="13572" max="13572" width="19.5" style="2" bestFit="1" customWidth="1"/>
    <col min="13573" max="13573" width="5.6640625" style="2" customWidth="1"/>
    <col min="13574" max="13574" width="7.6640625" style="2" customWidth="1"/>
    <col min="13575" max="13575" width="10.6640625" style="2" customWidth="1"/>
    <col min="13576" max="13576" width="15.1640625" style="2" bestFit="1" customWidth="1"/>
    <col min="13577" max="13577" width="7.6640625" style="2" customWidth="1"/>
    <col min="13578" max="13578" width="10.6640625" style="2" customWidth="1"/>
    <col min="13579" max="13579" width="13.1640625" style="2" customWidth="1"/>
    <col min="13580" max="13580" width="8.6640625" style="2" bestFit="1" customWidth="1"/>
    <col min="13581" max="13581" width="10.6640625" style="2" customWidth="1"/>
    <col min="13582" max="13582" width="13.1640625" style="2" customWidth="1"/>
    <col min="13583" max="13583" width="1.33203125" style="2" customWidth="1"/>
    <col min="13584" max="13826" width="0" style="2" hidden="1"/>
    <col min="13827" max="13827" width="10" style="2" bestFit="1" customWidth="1"/>
    <col min="13828" max="13828" width="19.5" style="2" bestFit="1" customWidth="1"/>
    <col min="13829" max="13829" width="5.6640625" style="2" customWidth="1"/>
    <col min="13830" max="13830" width="7.6640625" style="2" customWidth="1"/>
    <col min="13831" max="13831" width="10.6640625" style="2" customWidth="1"/>
    <col min="13832" max="13832" width="15.1640625" style="2" bestFit="1" customWidth="1"/>
    <col min="13833" max="13833" width="7.6640625" style="2" customWidth="1"/>
    <col min="13834" max="13834" width="10.6640625" style="2" customWidth="1"/>
    <col min="13835" max="13835" width="13.1640625" style="2" customWidth="1"/>
    <col min="13836" max="13836" width="8.6640625" style="2" bestFit="1" customWidth="1"/>
    <col min="13837" max="13837" width="10.6640625" style="2" customWidth="1"/>
    <col min="13838" max="13838" width="13.1640625" style="2" customWidth="1"/>
    <col min="13839" max="13839" width="1.33203125" style="2" customWidth="1"/>
    <col min="13840" max="14082" width="0" style="2" hidden="1"/>
    <col min="14083" max="14083" width="10" style="2" bestFit="1" customWidth="1"/>
    <col min="14084" max="14084" width="19.5" style="2" bestFit="1" customWidth="1"/>
    <col min="14085" max="14085" width="5.6640625" style="2" customWidth="1"/>
    <col min="14086" max="14086" width="7.6640625" style="2" customWidth="1"/>
    <col min="14087" max="14087" width="10.6640625" style="2" customWidth="1"/>
    <col min="14088" max="14088" width="15.1640625" style="2" bestFit="1" customWidth="1"/>
    <col min="14089" max="14089" width="7.6640625" style="2" customWidth="1"/>
    <col min="14090" max="14090" width="10.6640625" style="2" customWidth="1"/>
    <col min="14091" max="14091" width="13.1640625" style="2" customWidth="1"/>
    <col min="14092" max="14092" width="8.6640625" style="2" bestFit="1" customWidth="1"/>
    <col min="14093" max="14093" width="10.6640625" style="2" customWidth="1"/>
    <col min="14094" max="14094" width="13.1640625" style="2" customWidth="1"/>
    <col min="14095" max="14095" width="1.33203125" style="2" customWidth="1"/>
    <col min="14096" max="14338" width="0" style="2" hidden="1"/>
    <col min="14339" max="14339" width="10" style="2" bestFit="1" customWidth="1"/>
    <col min="14340" max="14340" width="19.5" style="2" bestFit="1" customWidth="1"/>
    <col min="14341" max="14341" width="5.6640625" style="2" customWidth="1"/>
    <col min="14342" max="14342" width="7.6640625" style="2" customWidth="1"/>
    <col min="14343" max="14343" width="10.6640625" style="2" customWidth="1"/>
    <col min="14344" max="14344" width="15.1640625" style="2" bestFit="1" customWidth="1"/>
    <col min="14345" max="14345" width="7.6640625" style="2" customWidth="1"/>
    <col min="14346" max="14346" width="10.6640625" style="2" customWidth="1"/>
    <col min="14347" max="14347" width="13.1640625" style="2" customWidth="1"/>
    <col min="14348" max="14348" width="8.6640625" style="2" bestFit="1" customWidth="1"/>
    <col min="14349" max="14349" width="10.6640625" style="2" customWidth="1"/>
    <col min="14350" max="14350" width="13.1640625" style="2" customWidth="1"/>
    <col min="14351" max="14351" width="1.33203125" style="2" customWidth="1"/>
    <col min="14352" max="14594" width="0" style="2" hidden="1"/>
    <col min="14595" max="14595" width="10" style="2" bestFit="1" customWidth="1"/>
    <col min="14596" max="14596" width="19.5" style="2" bestFit="1" customWidth="1"/>
    <col min="14597" max="14597" width="5.6640625" style="2" customWidth="1"/>
    <col min="14598" max="14598" width="7.6640625" style="2" customWidth="1"/>
    <col min="14599" max="14599" width="10.6640625" style="2" customWidth="1"/>
    <col min="14600" max="14600" width="15.1640625" style="2" bestFit="1" customWidth="1"/>
    <col min="14601" max="14601" width="7.6640625" style="2" customWidth="1"/>
    <col min="14602" max="14602" width="10.6640625" style="2" customWidth="1"/>
    <col min="14603" max="14603" width="13.1640625" style="2" customWidth="1"/>
    <col min="14604" max="14604" width="8.6640625" style="2" bestFit="1" customWidth="1"/>
    <col min="14605" max="14605" width="10.6640625" style="2" customWidth="1"/>
    <col min="14606" max="14606" width="13.1640625" style="2" customWidth="1"/>
    <col min="14607" max="14607" width="1.33203125" style="2" customWidth="1"/>
    <col min="14608" max="14850" width="0" style="2" hidden="1"/>
    <col min="14851" max="14851" width="10" style="2" bestFit="1" customWidth="1"/>
    <col min="14852" max="14852" width="19.5" style="2" bestFit="1" customWidth="1"/>
    <col min="14853" max="14853" width="5.6640625" style="2" customWidth="1"/>
    <col min="14854" max="14854" width="7.6640625" style="2" customWidth="1"/>
    <col min="14855" max="14855" width="10.6640625" style="2" customWidth="1"/>
    <col min="14856" max="14856" width="15.1640625" style="2" bestFit="1" customWidth="1"/>
    <col min="14857" max="14857" width="7.6640625" style="2" customWidth="1"/>
    <col min="14858" max="14858" width="10.6640625" style="2" customWidth="1"/>
    <col min="14859" max="14859" width="13.1640625" style="2" customWidth="1"/>
    <col min="14860" max="14860" width="8.6640625" style="2" bestFit="1" customWidth="1"/>
    <col min="14861" max="14861" width="10.6640625" style="2" customWidth="1"/>
    <col min="14862" max="14862" width="13.1640625" style="2" customWidth="1"/>
    <col min="14863" max="14863" width="1.33203125" style="2" customWidth="1"/>
    <col min="14864" max="15106" width="0" style="2" hidden="1"/>
    <col min="15107" max="15107" width="10" style="2" bestFit="1" customWidth="1"/>
    <col min="15108" max="15108" width="19.5" style="2" bestFit="1" customWidth="1"/>
    <col min="15109" max="15109" width="5.6640625" style="2" customWidth="1"/>
    <col min="15110" max="15110" width="7.6640625" style="2" customWidth="1"/>
    <col min="15111" max="15111" width="10.6640625" style="2" customWidth="1"/>
    <col min="15112" max="15112" width="15.1640625" style="2" bestFit="1" customWidth="1"/>
    <col min="15113" max="15113" width="7.6640625" style="2" customWidth="1"/>
    <col min="15114" max="15114" width="10.6640625" style="2" customWidth="1"/>
    <col min="15115" max="15115" width="13.1640625" style="2" customWidth="1"/>
    <col min="15116" max="15116" width="8.6640625" style="2" bestFit="1" customWidth="1"/>
    <col min="15117" max="15117" width="10.6640625" style="2" customWidth="1"/>
    <col min="15118" max="15118" width="13.1640625" style="2" customWidth="1"/>
    <col min="15119" max="15119" width="1.33203125" style="2" customWidth="1"/>
    <col min="15120" max="15362" width="0" style="2" hidden="1"/>
    <col min="15363" max="15363" width="10" style="2" bestFit="1" customWidth="1"/>
    <col min="15364" max="15364" width="19.5" style="2" bestFit="1" customWidth="1"/>
    <col min="15365" max="15365" width="5.6640625" style="2" customWidth="1"/>
    <col min="15366" max="15366" width="7.6640625" style="2" customWidth="1"/>
    <col min="15367" max="15367" width="10.6640625" style="2" customWidth="1"/>
    <col min="15368" max="15368" width="15.1640625" style="2" bestFit="1" customWidth="1"/>
    <col min="15369" max="15369" width="7.6640625" style="2" customWidth="1"/>
    <col min="15370" max="15370" width="10.6640625" style="2" customWidth="1"/>
    <col min="15371" max="15371" width="13.1640625" style="2" customWidth="1"/>
    <col min="15372" max="15372" width="8.6640625" style="2" bestFit="1" customWidth="1"/>
    <col min="15373" max="15373" width="10.6640625" style="2" customWidth="1"/>
    <col min="15374" max="15374" width="13.1640625" style="2" customWidth="1"/>
    <col min="15375" max="15375" width="1.33203125" style="2" customWidth="1"/>
    <col min="15376" max="15618" width="0" style="2" hidden="1"/>
    <col min="15619" max="15619" width="10" style="2" bestFit="1" customWidth="1"/>
    <col min="15620" max="15620" width="19.5" style="2" bestFit="1" customWidth="1"/>
    <col min="15621" max="15621" width="5.6640625" style="2" customWidth="1"/>
    <col min="15622" max="15622" width="7.6640625" style="2" customWidth="1"/>
    <col min="15623" max="15623" width="10.6640625" style="2" customWidth="1"/>
    <col min="15624" max="15624" width="15.1640625" style="2" bestFit="1" customWidth="1"/>
    <col min="15625" max="15625" width="7.6640625" style="2" customWidth="1"/>
    <col min="15626" max="15626" width="10.6640625" style="2" customWidth="1"/>
    <col min="15627" max="15627" width="13.1640625" style="2" customWidth="1"/>
    <col min="15628" max="15628" width="8.6640625" style="2" bestFit="1" customWidth="1"/>
    <col min="15629" max="15629" width="10.6640625" style="2" customWidth="1"/>
    <col min="15630" max="15630" width="13.1640625" style="2" customWidth="1"/>
    <col min="15631" max="15631" width="1.33203125" style="2" customWidth="1"/>
    <col min="15632" max="15874" width="0" style="2" hidden="1"/>
    <col min="15875" max="15875" width="10" style="2" bestFit="1" customWidth="1"/>
    <col min="15876" max="15876" width="19.5" style="2" bestFit="1" customWidth="1"/>
    <col min="15877" max="15877" width="5.6640625" style="2" customWidth="1"/>
    <col min="15878" max="15878" width="7.6640625" style="2" customWidth="1"/>
    <col min="15879" max="15879" width="10.6640625" style="2" customWidth="1"/>
    <col min="15880" max="15880" width="15.1640625" style="2" bestFit="1" customWidth="1"/>
    <col min="15881" max="15881" width="7.6640625" style="2" customWidth="1"/>
    <col min="15882" max="15882" width="10.6640625" style="2" customWidth="1"/>
    <col min="15883" max="15883" width="13.1640625" style="2" customWidth="1"/>
    <col min="15884" max="15884" width="8.6640625" style="2" bestFit="1" customWidth="1"/>
    <col min="15885" max="15885" width="10.6640625" style="2" customWidth="1"/>
    <col min="15886" max="15886" width="13.1640625" style="2" customWidth="1"/>
    <col min="15887" max="15887" width="1.33203125" style="2" customWidth="1"/>
    <col min="15888" max="16130" width="0" style="2" hidden="1"/>
    <col min="16131" max="16131" width="10" style="2" bestFit="1" customWidth="1"/>
    <col min="16132" max="16132" width="19.5" style="2" bestFit="1" customWidth="1"/>
    <col min="16133" max="16133" width="5.6640625" style="2" customWidth="1"/>
    <col min="16134" max="16134" width="7.6640625" style="2" customWidth="1"/>
    <col min="16135" max="16135" width="10.6640625" style="2" customWidth="1"/>
    <col min="16136" max="16136" width="15.1640625" style="2" bestFit="1" customWidth="1"/>
    <col min="16137" max="16137" width="7.6640625" style="2" customWidth="1"/>
    <col min="16138" max="16138" width="10.6640625" style="2" customWidth="1"/>
    <col min="16139" max="16139" width="13.1640625" style="2" customWidth="1"/>
    <col min="16140" max="16140" width="8.6640625" style="2" bestFit="1" customWidth="1"/>
    <col min="16141" max="16141" width="10.6640625" style="2" customWidth="1"/>
    <col min="16142" max="16142" width="13.1640625" style="2" customWidth="1"/>
    <col min="16143" max="16143" width="1.33203125" style="2" customWidth="1"/>
    <col min="16144" max="16384" width="0" style="2" hidden="1"/>
  </cols>
  <sheetData>
    <row r="1" spans="3:38" ht="26">
      <c r="D1" s="54" t="s">
        <v>0</v>
      </c>
      <c r="E1" s="54"/>
      <c r="F1" s="54"/>
      <c r="G1" s="54"/>
      <c r="H1" s="54"/>
      <c r="I1" s="54"/>
      <c r="J1" s="54"/>
      <c r="K1" s="54"/>
      <c r="L1" s="54"/>
      <c r="M1" s="54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AA1" s="1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3:38" ht="26">
      <c r="D2" s="54"/>
      <c r="E2" s="54"/>
      <c r="F2" s="54"/>
      <c r="G2" s="54"/>
      <c r="H2" s="54"/>
      <c r="I2" s="54"/>
      <c r="J2" s="54"/>
      <c r="K2" s="54"/>
      <c r="L2" s="54"/>
      <c r="M2" s="54"/>
      <c r="O2" s="1"/>
      <c r="P2" s="3"/>
      <c r="Q2" s="3"/>
      <c r="R2" s="3"/>
      <c r="S2" s="3"/>
      <c r="T2" s="3"/>
      <c r="U2" s="3"/>
      <c r="V2" s="3"/>
      <c r="W2" s="3"/>
      <c r="X2" s="3"/>
      <c r="Y2" s="3"/>
      <c r="AA2" s="1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3:38" ht="26">
      <c r="D3" s="54"/>
      <c r="E3" s="54"/>
      <c r="F3" s="54"/>
      <c r="G3" s="54"/>
      <c r="H3" s="54"/>
      <c r="I3" s="54"/>
      <c r="J3" s="54"/>
      <c r="K3" s="54"/>
      <c r="L3" s="54"/>
      <c r="M3" s="54"/>
      <c r="O3" s="1"/>
      <c r="P3" s="3"/>
      <c r="Q3" s="3"/>
      <c r="R3" s="3"/>
      <c r="S3" s="3"/>
      <c r="T3" s="3"/>
      <c r="U3" s="3"/>
      <c r="V3" s="3"/>
      <c r="W3" s="3"/>
      <c r="X3" s="3"/>
      <c r="Y3" s="3"/>
      <c r="AA3" s="1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3:38">
      <c r="O4" s="1"/>
      <c r="P4" s="4"/>
      <c r="T4" s="6"/>
      <c r="W4" s="6"/>
      <c r="AA4" s="1"/>
      <c r="AB4" s="4"/>
      <c r="AF4" s="6"/>
      <c r="AI4" s="6"/>
    </row>
    <row r="5" spans="3:38" ht="18">
      <c r="C5" s="55" t="s">
        <v>1</v>
      </c>
      <c r="D5" s="56"/>
      <c r="E5" s="56"/>
      <c r="F5" s="57"/>
      <c r="G5" s="61" t="s">
        <v>2</v>
      </c>
      <c r="H5" s="61"/>
      <c r="I5" s="62"/>
      <c r="J5" s="65" t="s">
        <v>3</v>
      </c>
      <c r="K5" s="62"/>
      <c r="L5" s="56" t="s">
        <v>4</v>
      </c>
      <c r="M5" s="56"/>
      <c r="N5" s="57"/>
      <c r="O5" s="7"/>
      <c r="P5" s="7"/>
      <c r="Q5" s="7"/>
      <c r="R5" s="7"/>
      <c r="S5" s="8"/>
      <c r="T5" s="8"/>
      <c r="U5" s="8"/>
      <c r="V5" s="8"/>
      <c r="W5" s="8"/>
      <c r="X5" s="7"/>
      <c r="Y5" s="7"/>
      <c r="Z5" s="7"/>
      <c r="AA5" s="7"/>
      <c r="AB5" s="7"/>
      <c r="AC5" s="7"/>
      <c r="AD5" s="7"/>
      <c r="AE5" s="8"/>
      <c r="AF5" s="8"/>
      <c r="AG5" s="8"/>
      <c r="AH5" s="8"/>
      <c r="AI5" s="8"/>
      <c r="AJ5" s="7"/>
      <c r="AK5" s="7"/>
      <c r="AL5" s="7"/>
    </row>
    <row r="6" spans="3:38" ht="18">
      <c r="C6" s="58"/>
      <c r="D6" s="59"/>
      <c r="E6" s="59"/>
      <c r="F6" s="60"/>
      <c r="G6" s="63"/>
      <c r="H6" s="63"/>
      <c r="I6" s="64"/>
      <c r="J6" s="66"/>
      <c r="K6" s="64"/>
      <c r="L6" s="59"/>
      <c r="M6" s="59"/>
      <c r="N6" s="60"/>
      <c r="O6" s="7"/>
      <c r="P6" s="7"/>
      <c r="Q6" s="7"/>
      <c r="R6" s="7"/>
      <c r="S6" s="8"/>
      <c r="T6" s="8"/>
      <c r="U6" s="8"/>
      <c r="V6" s="8"/>
      <c r="W6" s="8"/>
      <c r="X6" s="7"/>
      <c r="Y6" s="7"/>
      <c r="Z6" s="7"/>
      <c r="AA6" s="7"/>
      <c r="AB6" s="7"/>
      <c r="AC6" s="7"/>
      <c r="AD6" s="7"/>
      <c r="AE6" s="8"/>
      <c r="AF6" s="8"/>
      <c r="AG6" s="8"/>
      <c r="AH6" s="8"/>
      <c r="AI6" s="8"/>
      <c r="AJ6" s="7"/>
      <c r="AK6" s="7"/>
      <c r="AL6" s="7"/>
    </row>
    <row r="7" spans="3:38">
      <c r="C7" s="67" t="s">
        <v>17</v>
      </c>
      <c r="D7" s="68"/>
      <c r="E7" s="68"/>
      <c r="F7" s="69"/>
      <c r="G7" s="68">
        <v>40</v>
      </c>
      <c r="H7" s="68"/>
      <c r="I7" s="69"/>
      <c r="J7" s="67">
        <v>10</v>
      </c>
      <c r="K7" s="69"/>
      <c r="L7" s="73" t="s">
        <v>18</v>
      </c>
      <c r="M7" s="73"/>
      <c r="N7" s="74"/>
      <c r="O7" s="4"/>
      <c r="P7" s="4"/>
      <c r="Q7" s="4"/>
      <c r="R7" s="4"/>
      <c r="S7" s="9"/>
      <c r="T7" s="9"/>
      <c r="U7" s="9"/>
      <c r="V7" s="9"/>
      <c r="W7" s="9"/>
      <c r="AA7" s="4"/>
      <c r="AB7" s="4"/>
      <c r="AC7" s="4"/>
      <c r="AD7" s="4"/>
      <c r="AE7" s="9"/>
      <c r="AF7" s="9"/>
      <c r="AG7" s="9"/>
      <c r="AH7" s="9"/>
      <c r="AI7" s="9"/>
    </row>
    <row r="8" spans="3:38">
      <c r="C8" s="70"/>
      <c r="D8" s="71"/>
      <c r="E8" s="71"/>
      <c r="F8" s="72"/>
      <c r="G8" s="71"/>
      <c r="H8" s="71"/>
      <c r="I8" s="72"/>
      <c r="J8" s="70"/>
      <c r="K8" s="72"/>
      <c r="L8" s="75"/>
      <c r="M8" s="75"/>
      <c r="N8" s="76"/>
      <c r="O8" s="4"/>
      <c r="P8" s="4"/>
      <c r="Q8" s="4"/>
      <c r="R8" s="4"/>
      <c r="S8" s="9"/>
      <c r="T8" s="9"/>
      <c r="U8" s="9"/>
      <c r="V8" s="9"/>
      <c r="W8" s="9"/>
      <c r="AA8" s="4"/>
      <c r="AB8" s="4"/>
      <c r="AC8" s="4"/>
      <c r="AD8" s="4"/>
      <c r="AE8" s="9"/>
      <c r="AF8" s="9"/>
      <c r="AG8" s="9"/>
      <c r="AH8" s="9"/>
      <c r="AI8" s="9"/>
    </row>
    <row r="9" spans="3:38" ht="14" thickBot="1">
      <c r="O9" s="1"/>
      <c r="P9" s="4"/>
      <c r="T9" s="6"/>
      <c r="W9" s="6"/>
      <c r="AA9" s="1"/>
      <c r="AB9" s="4"/>
      <c r="AF9" s="6"/>
      <c r="AI9" s="6"/>
    </row>
    <row r="10" spans="3:38">
      <c r="C10" s="77" t="s">
        <v>5</v>
      </c>
      <c r="D10" s="79" t="s">
        <v>6</v>
      </c>
      <c r="E10" s="80"/>
      <c r="F10" s="81" t="s">
        <v>7</v>
      </c>
      <c r="G10" s="81"/>
      <c r="H10" s="80"/>
      <c r="I10" s="81" t="s">
        <v>8</v>
      </c>
      <c r="J10" s="81"/>
      <c r="K10" s="81"/>
      <c r="L10" s="79" t="s">
        <v>9</v>
      </c>
      <c r="M10" s="81"/>
      <c r="N10" s="80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3:38" s="22" customFormat="1" ht="14" thickBot="1">
      <c r="C11" s="78"/>
      <c r="D11" s="10" t="s">
        <v>10</v>
      </c>
      <c r="E11" s="11" t="s">
        <v>11</v>
      </c>
      <c r="F11" s="12" t="s">
        <v>12</v>
      </c>
      <c r="G11" s="13" t="s">
        <v>13</v>
      </c>
      <c r="H11" s="14" t="s">
        <v>14</v>
      </c>
      <c r="I11" s="15" t="s">
        <v>12</v>
      </c>
      <c r="J11" s="16" t="s">
        <v>13</v>
      </c>
      <c r="K11" s="17" t="s">
        <v>14</v>
      </c>
      <c r="L11" s="18" t="s">
        <v>12</v>
      </c>
      <c r="M11" s="16" t="s">
        <v>13</v>
      </c>
      <c r="N11" s="19" t="s">
        <v>15</v>
      </c>
      <c r="O11" s="4"/>
      <c r="P11" s="1"/>
      <c r="Q11" s="20"/>
      <c r="R11" s="1"/>
      <c r="S11" s="1"/>
      <c r="T11" s="21"/>
      <c r="U11" s="1"/>
      <c r="V11" s="1"/>
      <c r="W11" s="21"/>
      <c r="X11" s="1"/>
      <c r="Y11" s="1"/>
      <c r="Z11" s="1"/>
      <c r="AA11" s="4"/>
      <c r="AB11" s="1"/>
      <c r="AC11" s="20"/>
      <c r="AD11" s="1"/>
      <c r="AE11" s="1"/>
      <c r="AF11" s="21"/>
      <c r="AG11" s="1"/>
      <c r="AH11" s="1"/>
      <c r="AI11" s="21"/>
      <c r="AJ11" s="1"/>
      <c r="AK11" s="1"/>
      <c r="AL11" s="1"/>
    </row>
    <row r="12" spans="3:38" ht="15">
      <c r="C12" s="23">
        <v>44075</v>
      </c>
      <c r="D12" s="24" t="s">
        <v>19</v>
      </c>
      <c r="E12" s="25"/>
      <c r="F12" s="26">
        <v>120</v>
      </c>
      <c r="G12" s="27">
        <v>12000</v>
      </c>
      <c r="H12" s="28">
        <f>G12*F12</f>
        <v>1440000</v>
      </c>
      <c r="I12" s="29"/>
      <c r="J12" s="30"/>
      <c r="K12" s="30"/>
      <c r="L12" s="31">
        <v>120</v>
      </c>
      <c r="M12" s="27">
        <f t="shared" ref="M12:M18" si="0">N12/L12</f>
        <v>12000</v>
      </c>
      <c r="N12" s="27">
        <f>H12</f>
        <v>1440000</v>
      </c>
      <c r="O12" s="32"/>
      <c r="P12" s="4"/>
      <c r="Q12" s="4"/>
      <c r="R12" s="33"/>
      <c r="S12" s="34"/>
      <c r="T12" s="34"/>
      <c r="U12" s="33"/>
      <c r="V12" s="34"/>
      <c r="W12" s="34"/>
      <c r="X12" s="34"/>
      <c r="Y12" s="34"/>
      <c r="Z12" s="34"/>
      <c r="AA12" s="35"/>
      <c r="AB12" s="4"/>
      <c r="AC12" s="4"/>
      <c r="AD12" s="33"/>
      <c r="AE12" s="34"/>
      <c r="AF12" s="34"/>
      <c r="AG12" s="33"/>
      <c r="AH12" s="34"/>
      <c r="AI12" s="34"/>
      <c r="AJ12" s="34"/>
      <c r="AK12" s="34"/>
      <c r="AL12" s="34"/>
    </row>
    <row r="13" spans="3:38" ht="15">
      <c r="C13" s="36">
        <v>44079</v>
      </c>
      <c r="D13" s="37" t="s">
        <v>20</v>
      </c>
      <c r="E13" s="38">
        <v>2050</v>
      </c>
      <c r="F13" s="26">
        <v>10</v>
      </c>
      <c r="G13" s="28">
        <v>15000</v>
      </c>
      <c r="H13" s="28">
        <f>G13*F13</f>
        <v>150000</v>
      </c>
      <c r="I13" s="39"/>
      <c r="J13" s="28"/>
      <c r="K13" s="40"/>
      <c r="L13" s="26">
        <v>130</v>
      </c>
      <c r="M13" s="28">
        <f t="shared" si="0"/>
        <v>12230.76923076923</v>
      </c>
      <c r="N13" s="41">
        <f>N12+H13</f>
        <v>1590000</v>
      </c>
      <c r="O13" s="1"/>
      <c r="P13" s="4"/>
      <c r="Q13" s="4"/>
      <c r="R13" s="33"/>
      <c r="S13" s="34"/>
      <c r="T13" s="34"/>
      <c r="U13" s="33"/>
      <c r="V13" s="34"/>
      <c r="W13" s="34"/>
      <c r="X13" s="34"/>
      <c r="Y13" s="34"/>
      <c r="Z13" s="34"/>
      <c r="AA13" s="1"/>
      <c r="AB13" s="4"/>
      <c r="AC13" s="4"/>
      <c r="AD13" s="33"/>
      <c r="AE13" s="34"/>
      <c r="AF13" s="34"/>
      <c r="AG13" s="33"/>
      <c r="AH13" s="34"/>
      <c r="AI13" s="34"/>
      <c r="AJ13" s="34"/>
      <c r="AK13" s="34"/>
      <c r="AL13" s="34"/>
    </row>
    <row r="14" spans="3:38" ht="15">
      <c r="C14" s="36">
        <v>44081</v>
      </c>
      <c r="D14" s="37" t="s">
        <v>21</v>
      </c>
      <c r="E14" s="38">
        <v>130</v>
      </c>
      <c r="F14" s="26"/>
      <c r="G14" s="28"/>
      <c r="H14" s="28"/>
      <c r="I14" s="26">
        <v>5</v>
      </c>
      <c r="J14" s="28">
        <f>M13</f>
        <v>12230.76923076923</v>
      </c>
      <c r="K14" s="41">
        <f>J14*I14</f>
        <v>61153.846153846156</v>
      </c>
      <c r="L14" s="26">
        <v>125</v>
      </c>
      <c r="M14" s="28">
        <f t="shared" si="0"/>
        <v>12230.76923076923</v>
      </c>
      <c r="N14" s="41">
        <f>N13-K14</f>
        <v>1528846.1538461538</v>
      </c>
      <c r="O14" s="1"/>
      <c r="P14" s="4"/>
      <c r="Q14" s="4"/>
      <c r="R14" s="33"/>
      <c r="S14" s="34"/>
      <c r="T14" s="34"/>
      <c r="U14" s="33"/>
      <c r="V14" s="34"/>
      <c r="W14" s="34"/>
      <c r="X14" s="34"/>
      <c r="Y14" s="34"/>
      <c r="Z14" s="34"/>
      <c r="AA14" s="1"/>
      <c r="AB14" s="4"/>
      <c r="AC14" s="4"/>
      <c r="AD14" s="33"/>
      <c r="AE14" s="34"/>
      <c r="AF14" s="34"/>
      <c r="AG14" s="33"/>
      <c r="AH14" s="34"/>
      <c r="AI14" s="34"/>
      <c r="AJ14" s="34"/>
      <c r="AK14" s="34"/>
      <c r="AL14" s="34"/>
    </row>
    <row r="15" spans="3:38" ht="15">
      <c r="C15" s="36">
        <v>44086</v>
      </c>
      <c r="D15" s="37" t="s">
        <v>20</v>
      </c>
      <c r="E15" s="38">
        <v>2080</v>
      </c>
      <c r="F15" s="26">
        <v>15</v>
      </c>
      <c r="G15" s="28">
        <v>14000</v>
      </c>
      <c r="H15" s="28">
        <f>G15*F15</f>
        <v>210000</v>
      </c>
      <c r="I15" s="39"/>
      <c r="J15" s="28"/>
      <c r="K15" s="40"/>
      <c r="L15" s="26">
        <v>140</v>
      </c>
      <c r="M15" s="28">
        <f t="shared" si="0"/>
        <v>12420.329670329669</v>
      </c>
      <c r="N15" s="41">
        <f>N14+H15</f>
        <v>1738846.1538461538</v>
      </c>
      <c r="O15" s="1"/>
      <c r="P15" s="4"/>
      <c r="Q15" s="4"/>
      <c r="R15" s="33"/>
      <c r="S15" s="34"/>
      <c r="T15" s="34"/>
      <c r="U15" s="33"/>
      <c r="V15" s="34"/>
      <c r="W15" s="34"/>
      <c r="X15" s="34"/>
      <c r="Y15" s="34"/>
      <c r="Z15" s="34"/>
      <c r="AA15" s="1"/>
      <c r="AB15" s="4"/>
      <c r="AC15" s="4"/>
      <c r="AD15" s="33"/>
      <c r="AE15" s="34"/>
      <c r="AF15" s="34"/>
      <c r="AG15" s="33"/>
      <c r="AH15" s="34"/>
      <c r="AI15" s="34"/>
      <c r="AJ15" s="34"/>
      <c r="AK15" s="34"/>
      <c r="AL15" s="34"/>
    </row>
    <row r="16" spans="3:38" ht="15">
      <c r="C16" s="36">
        <v>44094</v>
      </c>
      <c r="D16" s="37" t="s">
        <v>22</v>
      </c>
      <c r="E16" s="38">
        <v>2080</v>
      </c>
      <c r="F16" s="26">
        <v>-5</v>
      </c>
      <c r="G16" s="28">
        <v>-14000</v>
      </c>
      <c r="H16" s="28">
        <v>-70000</v>
      </c>
      <c r="I16" s="26"/>
      <c r="J16" s="28"/>
      <c r="K16" s="41"/>
      <c r="L16" s="42">
        <f>L15+F16</f>
        <v>135</v>
      </c>
      <c r="M16" s="28">
        <f t="shared" si="0"/>
        <v>12361.823361823361</v>
      </c>
      <c r="N16" s="41">
        <f>N15+H16</f>
        <v>1668846.1538461538</v>
      </c>
      <c r="O16" s="1"/>
      <c r="P16" s="4"/>
      <c r="Q16" s="4"/>
      <c r="R16" s="33"/>
      <c r="S16" s="34"/>
      <c r="T16" s="34"/>
      <c r="U16" s="33"/>
      <c r="V16" s="34"/>
      <c r="W16" s="34"/>
      <c r="X16" s="34"/>
      <c r="Y16" s="34"/>
      <c r="Z16" s="34"/>
      <c r="AA16" s="1"/>
      <c r="AB16" s="4"/>
      <c r="AC16" s="4"/>
      <c r="AD16" s="33"/>
      <c r="AE16" s="34"/>
      <c r="AF16" s="34"/>
      <c r="AG16" s="33"/>
      <c r="AH16" s="34"/>
      <c r="AI16" s="34"/>
      <c r="AJ16" s="34"/>
      <c r="AK16" s="34"/>
      <c r="AL16" s="34"/>
    </row>
    <row r="17" spans="3:38" ht="15">
      <c r="C17" s="36">
        <v>44099</v>
      </c>
      <c r="D17" s="37" t="s">
        <v>21</v>
      </c>
      <c r="E17" s="38">
        <v>145</v>
      </c>
      <c r="F17" s="43"/>
      <c r="G17" s="28"/>
      <c r="H17" s="28"/>
      <c r="I17" s="26">
        <v>25</v>
      </c>
      <c r="J17" s="28">
        <f>M16</f>
        <v>12361.823361823361</v>
      </c>
      <c r="K17" s="41">
        <f>J17*I17</f>
        <v>309045.58404558402</v>
      </c>
      <c r="L17" s="44">
        <f>L16-I17</f>
        <v>110</v>
      </c>
      <c r="M17" s="28">
        <f t="shared" si="0"/>
        <v>12361.823361823361</v>
      </c>
      <c r="N17" s="41">
        <f>N16-K17</f>
        <v>1359800.5698005697</v>
      </c>
      <c r="O17" s="1"/>
      <c r="P17" s="4"/>
      <c r="Q17" s="4"/>
      <c r="R17" s="33"/>
      <c r="S17" s="34"/>
      <c r="T17" s="34"/>
      <c r="U17" s="33"/>
      <c r="V17" s="34"/>
      <c r="W17" s="34"/>
      <c r="X17" s="34"/>
      <c r="Y17" s="34"/>
      <c r="Z17" s="34"/>
      <c r="AA17" s="1"/>
      <c r="AB17" s="4"/>
      <c r="AC17" s="4"/>
      <c r="AD17" s="33"/>
      <c r="AE17" s="34"/>
      <c r="AF17" s="34"/>
      <c r="AG17" s="33"/>
      <c r="AH17" s="34"/>
      <c r="AI17" s="34"/>
      <c r="AJ17" s="34"/>
      <c r="AK17" s="34"/>
      <c r="AL17" s="34"/>
    </row>
    <row r="18" spans="3:38" ht="16" thickBot="1">
      <c r="C18" s="36">
        <v>44104</v>
      </c>
      <c r="D18" s="37" t="s">
        <v>23</v>
      </c>
      <c r="E18" s="38">
        <v>130</v>
      </c>
      <c r="F18" s="43"/>
      <c r="G18" s="28"/>
      <c r="H18" s="28"/>
      <c r="I18" s="26">
        <v>-5</v>
      </c>
      <c r="J18" s="28">
        <v>-12231</v>
      </c>
      <c r="K18" s="41">
        <v>-61155</v>
      </c>
      <c r="L18" s="44">
        <f>L17-I18</f>
        <v>115</v>
      </c>
      <c r="M18" s="27">
        <f t="shared" si="0"/>
        <v>12356.13538957017</v>
      </c>
      <c r="N18" s="41">
        <f>N17-K18</f>
        <v>1420955.5698005697</v>
      </c>
      <c r="O18" s="1"/>
      <c r="P18" s="4"/>
      <c r="Q18" s="4"/>
      <c r="R18" s="33"/>
      <c r="S18" s="34"/>
      <c r="T18" s="34"/>
      <c r="U18" s="33"/>
      <c r="V18" s="34"/>
      <c r="W18" s="34"/>
      <c r="X18" s="34"/>
      <c r="Y18" s="34"/>
      <c r="Z18" s="34"/>
      <c r="AA18" s="1"/>
      <c r="AB18" s="4"/>
      <c r="AC18" s="4"/>
      <c r="AD18" s="33"/>
      <c r="AE18" s="34"/>
      <c r="AF18" s="34"/>
      <c r="AG18" s="33"/>
      <c r="AH18" s="34"/>
      <c r="AI18" s="34"/>
      <c r="AJ18" s="34"/>
      <c r="AK18" s="34"/>
      <c r="AL18" s="34"/>
    </row>
    <row r="19" spans="3:38" ht="14" thickBot="1">
      <c r="C19" s="51" t="s">
        <v>16</v>
      </c>
      <c r="D19" s="52"/>
      <c r="E19" s="53"/>
      <c r="F19" s="45" t="str">
        <f>IF(OR(D19="inventario inicial",D19="compras",D19="devolución en compra"),"Aquí","")</f>
        <v/>
      </c>
      <c r="G19" s="46" t="str">
        <f>IF(AND(F19&gt;0,OR(D19="inventario inicial",D19="compras")),"Vr. Factura",IF(AND(F19&gt;0,D19="devolución en compra"),#REF!,""))</f>
        <v/>
      </c>
      <c r="H19" s="47">
        <f>SUM(H12:H18)</f>
        <v>1730000</v>
      </c>
      <c r="I19" s="48" t="str">
        <f>IF(OR(D19="ventas",D19="devolución en venta"),"Aquí","")</f>
        <v/>
      </c>
      <c r="J19" s="46" t="str">
        <f>IF(AND(I19&gt;0,OR(D19="ventas",D19="devolución en venta")),#REF!,"")</f>
        <v/>
      </c>
      <c r="K19" s="47">
        <f>SUM(K12:K18)</f>
        <v>309044.43019943021</v>
      </c>
      <c r="L19" s="49" t="str">
        <f>IF(OR(D19="inventario inicial",D19="compras"),#REF!+F19,IF(D19="devolución en compra",#REF!-F19,IF(D19="ventas",#REF!-I19,IF(D19="devolución en venta",#REF!+I19,""))))</f>
        <v/>
      </c>
      <c r="M19" s="50" t="str">
        <f>IF(AND(ISNUMBER(L19),L19&gt;0),N19/L19,"")</f>
        <v/>
      </c>
      <c r="N19" s="47">
        <f>+H19-K19</f>
        <v>1420955.5698005697</v>
      </c>
      <c r="O19" s="4"/>
      <c r="P19" s="4"/>
      <c r="Q19" s="4"/>
      <c r="R19" s="33"/>
      <c r="S19" s="34"/>
      <c r="T19" s="34"/>
      <c r="U19" s="33"/>
      <c r="V19" s="34"/>
      <c r="W19" s="34"/>
      <c r="X19" s="34"/>
      <c r="Y19" s="34"/>
      <c r="Z19" s="34"/>
      <c r="AA19" s="4"/>
      <c r="AB19" s="4"/>
      <c r="AC19" s="4"/>
      <c r="AD19" s="33"/>
      <c r="AE19" s="34"/>
      <c r="AF19" s="34"/>
      <c r="AG19" s="33"/>
      <c r="AH19" s="34"/>
      <c r="AI19" s="34"/>
      <c r="AJ19" s="34"/>
      <c r="AK19" s="34"/>
      <c r="AL19" s="34"/>
    </row>
    <row r="20" spans="3:38"/>
  </sheetData>
  <mergeCells count="15">
    <mergeCell ref="C19:E19"/>
    <mergeCell ref="D1:M3"/>
    <mergeCell ref="C5:F6"/>
    <mergeCell ref="G5:I6"/>
    <mergeCell ref="J5:K6"/>
    <mergeCell ref="L5:N6"/>
    <mergeCell ref="C7:F8"/>
    <mergeCell ref="G7:I8"/>
    <mergeCell ref="J7:K8"/>
    <mergeCell ref="L7:N8"/>
    <mergeCell ref="C10:C11"/>
    <mergeCell ref="D10:E10"/>
    <mergeCell ref="F10:H10"/>
    <mergeCell ref="I10:K10"/>
    <mergeCell ref="L10:N10"/>
  </mergeCells>
  <dataValidations count="1">
    <dataValidation type="list" errorStyle="information" allowBlank="1" showInputMessage="1" showErrorMessage="1" errorTitle="Control de existencias" error="No intente colocar otro concepto distinto al planteado por este formato de control de existencias" sqref="D65544:D65554 IZ65544:IZ65554 SV65544:SV65554 ACR65544:ACR65554 AMN65544:AMN65554 AWJ65544:AWJ65554 BGF65544:BGF65554 BQB65544:BQB65554 BZX65544:BZX65554 CJT65544:CJT65554 CTP65544:CTP65554 DDL65544:DDL65554 DNH65544:DNH65554 DXD65544:DXD65554 EGZ65544:EGZ65554 EQV65544:EQV65554 FAR65544:FAR65554 FKN65544:FKN65554 FUJ65544:FUJ65554 GEF65544:GEF65554 GOB65544:GOB65554 GXX65544:GXX65554 HHT65544:HHT65554 HRP65544:HRP65554 IBL65544:IBL65554 ILH65544:ILH65554 IVD65544:IVD65554 JEZ65544:JEZ65554 JOV65544:JOV65554 JYR65544:JYR65554 KIN65544:KIN65554 KSJ65544:KSJ65554 LCF65544:LCF65554 LMB65544:LMB65554 LVX65544:LVX65554 MFT65544:MFT65554 MPP65544:MPP65554 MZL65544:MZL65554 NJH65544:NJH65554 NTD65544:NTD65554 OCZ65544:OCZ65554 OMV65544:OMV65554 OWR65544:OWR65554 PGN65544:PGN65554 PQJ65544:PQJ65554 QAF65544:QAF65554 QKB65544:QKB65554 QTX65544:QTX65554 RDT65544:RDT65554 RNP65544:RNP65554 RXL65544:RXL65554 SHH65544:SHH65554 SRD65544:SRD65554 TAZ65544:TAZ65554 TKV65544:TKV65554 TUR65544:TUR65554 UEN65544:UEN65554 UOJ65544:UOJ65554 UYF65544:UYF65554 VIB65544:VIB65554 VRX65544:VRX65554 WBT65544:WBT65554 WLP65544:WLP65554 WVL65544:WVL65554 D131080:D131090 IZ131080:IZ131090 SV131080:SV131090 ACR131080:ACR131090 AMN131080:AMN131090 AWJ131080:AWJ131090 BGF131080:BGF131090 BQB131080:BQB131090 BZX131080:BZX131090 CJT131080:CJT131090 CTP131080:CTP131090 DDL131080:DDL131090 DNH131080:DNH131090 DXD131080:DXD131090 EGZ131080:EGZ131090 EQV131080:EQV131090 FAR131080:FAR131090 FKN131080:FKN131090 FUJ131080:FUJ131090 GEF131080:GEF131090 GOB131080:GOB131090 GXX131080:GXX131090 HHT131080:HHT131090 HRP131080:HRP131090 IBL131080:IBL131090 ILH131080:ILH131090 IVD131080:IVD131090 JEZ131080:JEZ131090 JOV131080:JOV131090 JYR131080:JYR131090 KIN131080:KIN131090 KSJ131080:KSJ131090 LCF131080:LCF131090 LMB131080:LMB131090 LVX131080:LVX131090 MFT131080:MFT131090 MPP131080:MPP131090 MZL131080:MZL131090 NJH131080:NJH131090 NTD131080:NTD131090 OCZ131080:OCZ131090 OMV131080:OMV131090 OWR131080:OWR131090 PGN131080:PGN131090 PQJ131080:PQJ131090 QAF131080:QAF131090 QKB131080:QKB131090 QTX131080:QTX131090 RDT131080:RDT131090 RNP131080:RNP131090 RXL131080:RXL131090 SHH131080:SHH131090 SRD131080:SRD131090 TAZ131080:TAZ131090 TKV131080:TKV131090 TUR131080:TUR131090 UEN131080:UEN131090 UOJ131080:UOJ131090 UYF131080:UYF131090 VIB131080:VIB131090 VRX131080:VRX131090 WBT131080:WBT131090 WLP131080:WLP131090 WVL131080:WVL131090 D196616:D196626 IZ196616:IZ196626 SV196616:SV196626 ACR196616:ACR196626 AMN196616:AMN196626 AWJ196616:AWJ196626 BGF196616:BGF196626 BQB196616:BQB196626 BZX196616:BZX196626 CJT196616:CJT196626 CTP196616:CTP196626 DDL196616:DDL196626 DNH196616:DNH196626 DXD196616:DXD196626 EGZ196616:EGZ196626 EQV196616:EQV196626 FAR196616:FAR196626 FKN196616:FKN196626 FUJ196616:FUJ196626 GEF196616:GEF196626 GOB196616:GOB196626 GXX196616:GXX196626 HHT196616:HHT196626 HRP196616:HRP196626 IBL196616:IBL196626 ILH196616:ILH196626 IVD196616:IVD196626 JEZ196616:JEZ196626 JOV196616:JOV196626 JYR196616:JYR196626 KIN196616:KIN196626 KSJ196616:KSJ196626 LCF196616:LCF196626 LMB196616:LMB196626 LVX196616:LVX196626 MFT196616:MFT196626 MPP196616:MPP196626 MZL196616:MZL196626 NJH196616:NJH196626 NTD196616:NTD196626 OCZ196616:OCZ196626 OMV196616:OMV196626 OWR196616:OWR196626 PGN196616:PGN196626 PQJ196616:PQJ196626 QAF196616:QAF196626 QKB196616:QKB196626 QTX196616:QTX196626 RDT196616:RDT196626 RNP196616:RNP196626 RXL196616:RXL196626 SHH196616:SHH196626 SRD196616:SRD196626 TAZ196616:TAZ196626 TKV196616:TKV196626 TUR196616:TUR196626 UEN196616:UEN196626 UOJ196616:UOJ196626 UYF196616:UYF196626 VIB196616:VIB196626 VRX196616:VRX196626 WBT196616:WBT196626 WLP196616:WLP196626 WVL196616:WVL196626 D262152:D262162 IZ262152:IZ262162 SV262152:SV262162 ACR262152:ACR262162 AMN262152:AMN262162 AWJ262152:AWJ262162 BGF262152:BGF262162 BQB262152:BQB262162 BZX262152:BZX262162 CJT262152:CJT262162 CTP262152:CTP262162 DDL262152:DDL262162 DNH262152:DNH262162 DXD262152:DXD262162 EGZ262152:EGZ262162 EQV262152:EQV262162 FAR262152:FAR262162 FKN262152:FKN262162 FUJ262152:FUJ262162 GEF262152:GEF262162 GOB262152:GOB262162 GXX262152:GXX262162 HHT262152:HHT262162 HRP262152:HRP262162 IBL262152:IBL262162 ILH262152:ILH262162 IVD262152:IVD262162 JEZ262152:JEZ262162 JOV262152:JOV262162 JYR262152:JYR262162 KIN262152:KIN262162 KSJ262152:KSJ262162 LCF262152:LCF262162 LMB262152:LMB262162 LVX262152:LVX262162 MFT262152:MFT262162 MPP262152:MPP262162 MZL262152:MZL262162 NJH262152:NJH262162 NTD262152:NTD262162 OCZ262152:OCZ262162 OMV262152:OMV262162 OWR262152:OWR262162 PGN262152:PGN262162 PQJ262152:PQJ262162 QAF262152:QAF262162 QKB262152:QKB262162 QTX262152:QTX262162 RDT262152:RDT262162 RNP262152:RNP262162 RXL262152:RXL262162 SHH262152:SHH262162 SRD262152:SRD262162 TAZ262152:TAZ262162 TKV262152:TKV262162 TUR262152:TUR262162 UEN262152:UEN262162 UOJ262152:UOJ262162 UYF262152:UYF262162 VIB262152:VIB262162 VRX262152:VRX262162 WBT262152:WBT262162 WLP262152:WLP262162 WVL262152:WVL262162 D327688:D327698 IZ327688:IZ327698 SV327688:SV327698 ACR327688:ACR327698 AMN327688:AMN327698 AWJ327688:AWJ327698 BGF327688:BGF327698 BQB327688:BQB327698 BZX327688:BZX327698 CJT327688:CJT327698 CTP327688:CTP327698 DDL327688:DDL327698 DNH327688:DNH327698 DXD327688:DXD327698 EGZ327688:EGZ327698 EQV327688:EQV327698 FAR327688:FAR327698 FKN327688:FKN327698 FUJ327688:FUJ327698 GEF327688:GEF327698 GOB327688:GOB327698 GXX327688:GXX327698 HHT327688:HHT327698 HRP327688:HRP327698 IBL327688:IBL327698 ILH327688:ILH327698 IVD327688:IVD327698 JEZ327688:JEZ327698 JOV327688:JOV327698 JYR327688:JYR327698 KIN327688:KIN327698 KSJ327688:KSJ327698 LCF327688:LCF327698 LMB327688:LMB327698 LVX327688:LVX327698 MFT327688:MFT327698 MPP327688:MPP327698 MZL327688:MZL327698 NJH327688:NJH327698 NTD327688:NTD327698 OCZ327688:OCZ327698 OMV327688:OMV327698 OWR327688:OWR327698 PGN327688:PGN327698 PQJ327688:PQJ327698 QAF327688:QAF327698 QKB327688:QKB327698 QTX327688:QTX327698 RDT327688:RDT327698 RNP327688:RNP327698 RXL327688:RXL327698 SHH327688:SHH327698 SRD327688:SRD327698 TAZ327688:TAZ327698 TKV327688:TKV327698 TUR327688:TUR327698 UEN327688:UEN327698 UOJ327688:UOJ327698 UYF327688:UYF327698 VIB327688:VIB327698 VRX327688:VRX327698 WBT327688:WBT327698 WLP327688:WLP327698 WVL327688:WVL327698 D393224:D393234 IZ393224:IZ393234 SV393224:SV393234 ACR393224:ACR393234 AMN393224:AMN393234 AWJ393224:AWJ393234 BGF393224:BGF393234 BQB393224:BQB393234 BZX393224:BZX393234 CJT393224:CJT393234 CTP393224:CTP393234 DDL393224:DDL393234 DNH393224:DNH393234 DXD393224:DXD393234 EGZ393224:EGZ393234 EQV393224:EQV393234 FAR393224:FAR393234 FKN393224:FKN393234 FUJ393224:FUJ393234 GEF393224:GEF393234 GOB393224:GOB393234 GXX393224:GXX393234 HHT393224:HHT393234 HRP393224:HRP393234 IBL393224:IBL393234 ILH393224:ILH393234 IVD393224:IVD393234 JEZ393224:JEZ393234 JOV393224:JOV393234 JYR393224:JYR393234 KIN393224:KIN393234 KSJ393224:KSJ393234 LCF393224:LCF393234 LMB393224:LMB393234 LVX393224:LVX393234 MFT393224:MFT393234 MPP393224:MPP393234 MZL393224:MZL393234 NJH393224:NJH393234 NTD393224:NTD393234 OCZ393224:OCZ393234 OMV393224:OMV393234 OWR393224:OWR393234 PGN393224:PGN393234 PQJ393224:PQJ393234 QAF393224:QAF393234 QKB393224:QKB393234 QTX393224:QTX393234 RDT393224:RDT393234 RNP393224:RNP393234 RXL393224:RXL393234 SHH393224:SHH393234 SRD393224:SRD393234 TAZ393224:TAZ393234 TKV393224:TKV393234 TUR393224:TUR393234 UEN393224:UEN393234 UOJ393224:UOJ393234 UYF393224:UYF393234 VIB393224:VIB393234 VRX393224:VRX393234 WBT393224:WBT393234 WLP393224:WLP393234 WVL393224:WVL393234 D458760:D458770 IZ458760:IZ458770 SV458760:SV458770 ACR458760:ACR458770 AMN458760:AMN458770 AWJ458760:AWJ458770 BGF458760:BGF458770 BQB458760:BQB458770 BZX458760:BZX458770 CJT458760:CJT458770 CTP458760:CTP458770 DDL458760:DDL458770 DNH458760:DNH458770 DXD458760:DXD458770 EGZ458760:EGZ458770 EQV458760:EQV458770 FAR458760:FAR458770 FKN458760:FKN458770 FUJ458760:FUJ458770 GEF458760:GEF458770 GOB458760:GOB458770 GXX458760:GXX458770 HHT458760:HHT458770 HRP458760:HRP458770 IBL458760:IBL458770 ILH458760:ILH458770 IVD458760:IVD458770 JEZ458760:JEZ458770 JOV458760:JOV458770 JYR458760:JYR458770 KIN458760:KIN458770 KSJ458760:KSJ458770 LCF458760:LCF458770 LMB458760:LMB458770 LVX458760:LVX458770 MFT458760:MFT458770 MPP458760:MPP458770 MZL458760:MZL458770 NJH458760:NJH458770 NTD458760:NTD458770 OCZ458760:OCZ458770 OMV458760:OMV458770 OWR458760:OWR458770 PGN458760:PGN458770 PQJ458760:PQJ458770 QAF458760:QAF458770 QKB458760:QKB458770 QTX458760:QTX458770 RDT458760:RDT458770 RNP458760:RNP458770 RXL458760:RXL458770 SHH458760:SHH458770 SRD458760:SRD458770 TAZ458760:TAZ458770 TKV458760:TKV458770 TUR458760:TUR458770 UEN458760:UEN458770 UOJ458760:UOJ458770 UYF458760:UYF458770 VIB458760:VIB458770 VRX458760:VRX458770 WBT458760:WBT458770 WLP458760:WLP458770 WVL458760:WVL458770 D524296:D524306 IZ524296:IZ524306 SV524296:SV524306 ACR524296:ACR524306 AMN524296:AMN524306 AWJ524296:AWJ524306 BGF524296:BGF524306 BQB524296:BQB524306 BZX524296:BZX524306 CJT524296:CJT524306 CTP524296:CTP524306 DDL524296:DDL524306 DNH524296:DNH524306 DXD524296:DXD524306 EGZ524296:EGZ524306 EQV524296:EQV524306 FAR524296:FAR524306 FKN524296:FKN524306 FUJ524296:FUJ524306 GEF524296:GEF524306 GOB524296:GOB524306 GXX524296:GXX524306 HHT524296:HHT524306 HRP524296:HRP524306 IBL524296:IBL524306 ILH524296:ILH524306 IVD524296:IVD524306 JEZ524296:JEZ524306 JOV524296:JOV524306 JYR524296:JYR524306 KIN524296:KIN524306 KSJ524296:KSJ524306 LCF524296:LCF524306 LMB524296:LMB524306 LVX524296:LVX524306 MFT524296:MFT524306 MPP524296:MPP524306 MZL524296:MZL524306 NJH524296:NJH524306 NTD524296:NTD524306 OCZ524296:OCZ524306 OMV524296:OMV524306 OWR524296:OWR524306 PGN524296:PGN524306 PQJ524296:PQJ524306 QAF524296:QAF524306 QKB524296:QKB524306 QTX524296:QTX524306 RDT524296:RDT524306 RNP524296:RNP524306 RXL524296:RXL524306 SHH524296:SHH524306 SRD524296:SRD524306 TAZ524296:TAZ524306 TKV524296:TKV524306 TUR524296:TUR524306 UEN524296:UEN524306 UOJ524296:UOJ524306 UYF524296:UYF524306 VIB524296:VIB524306 VRX524296:VRX524306 WBT524296:WBT524306 WLP524296:WLP524306 WVL524296:WVL524306 D589832:D589842 IZ589832:IZ589842 SV589832:SV589842 ACR589832:ACR589842 AMN589832:AMN589842 AWJ589832:AWJ589842 BGF589832:BGF589842 BQB589832:BQB589842 BZX589832:BZX589842 CJT589832:CJT589842 CTP589832:CTP589842 DDL589832:DDL589842 DNH589832:DNH589842 DXD589832:DXD589842 EGZ589832:EGZ589842 EQV589832:EQV589842 FAR589832:FAR589842 FKN589832:FKN589842 FUJ589832:FUJ589842 GEF589832:GEF589842 GOB589832:GOB589842 GXX589832:GXX589842 HHT589832:HHT589842 HRP589832:HRP589842 IBL589832:IBL589842 ILH589832:ILH589842 IVD589832:IVD589842 JEZ589832:JEZ589842 JOV589832:JOV589842 JYR589832:JYR589842 KIN589832:KIN589842 KSJ589832:KSJ589842 LCF589832:LCF589842 LMB589832:LMB589842 LVX589832:LVX589842 MFT589832:MFT589842 MPP589832:MPP589842 MZL589832:MZL589842 NJH589832:NJH589842 NTD589832:NTD589842 OCZ589832:OCZ589842 OMV589832:OMV589842 OWR589832:OWR589842 PGN589832:PGN589842 PQJ589832:PQJ589842 QAF589832:QAF589842 QKB589832:QKB589842 QTX589832:QTX589842 RDT589832:RDT589842 RNP589832:RNP589842 RXL589832:RXL589842 SHH589832:SHH589842 SRD589832:SRD589842 TAZ589832:TAZ589842 TKV589832:TKV589842 TUR589832:TUR589842 UEN589832:UEN589842 UOJ589832:UOJ589842 UYF589832:UYF589842 VIB589832:VIB589842 VRX589832:VRX589842 WBT589832:WBT589842 WLP589832:WLP589842 WVL589832:WVL589842 D655368:D655378 IZ655368:IZ655378 SV655368:SV655378 ACR655368:ACR655378 AMN655368:AMN655378 AWJ655368:AWJ655378 BGF655368:BGF655378 BQB655368:BQB655378 BZX655368:BZX655378 CJT655368:CJT655378 CTP655368:CTP655378 DDL655368:DDL655378 DNH655368:DNH655378 DXD655368:DXD655378 EGZ655368:EGZ655378 EQV655368:EQV655378 FAR655368:FAR655378 FKN655368:FKN655378 FUJ655368:FUJ655378 GEF655368:GEF655378 GOB655368:GOB655378 GXX655368:GXX655378 HHT655368:HHT655378 HRP655368:HRP655378 IBL655368:IBL655378 ILH655368:ILH655378 IVD655368:IVD655378 JEZ655368:JEZ655378 JOV655368:JOV655378 JYR655368:JYR655378 KIN655368:KIN655378 KSJ655368:KSJ655378 LCF655368:LCF655378 LMB655368:LMB655378 LVX655368:LVX655378 MFT655368:MFT655378 MPP655368:MPP655378 MZL655368:MZL655378 NJH655368:NJH655378 NTD655368:NTD655378 OCZ655368:OCZ655378 OMV655368:OMV655378 OWR655368:OWR655378 PGN655368:PGN655378 PQJ655368:PQJ655378 QAF655368:QAF655378 QKB655368:QKB655378 QTX655368:QTX655378 RDT655368:RDT655378 RNP655368:RNP655378 RXL655368:RXL655378 SHH655368:SHH655378 SRD655368:SRD655378 TAZ655368:TAZ655378 TKV655368:TKV655378 TUR655368:TUR655378 UEN655368:UEN655378 UOJ655368:UOJ655378 UYF655368:UYF655378 VIB655368:VIB655378 VRX655368:VRX655378 WBT655368:WBT655378 WLP655368:WLP655378 WVL655368:WVL655378 D720904:D720914 IZ720904:IZ720914 SV720904:SV720914 ACR720904:ACR720914 AMN720904:AMN720914 AWJ720904:AWJ720914 BGF720904:BGF720914 BQB720904:BQB720914 BZX720904:BZX720914 CJT720904:CJT720914 CTP720904:CTP720914 DDL720904:DDL720914 DNH720904:DNH720914 DXD720904:DXD720914 EGZ720904:EGZ720914 EQV720904:EQV720914 FAR720904:FAR720914 FKN720904:FKN720914 FUJ720904:FUJ720914 GEF720904:GEF720914 GOB720904:GOB720914 GXX720904:GXX720914 HHT720904:HHT720914 HRP720904:HRP720914 IBL720904:IBL720914 ILH720904:ILH720914 IVD720904:IVD720914 JEZ720904:JEZ720914 JOV720904:JOV720914 JYR720904:JYR720914 KIN720904:KIN720914 KSJ720904:KSJ720914 LCF720904:LCF720914 LMB720904:LMB720914 LVX720904:LVX720914 MFT720904:MFT720914 MPP720904:MPP720914 MZL720904:MZL720914 NJH720904:NJH720914 NTD720904:NTD720914 OCZ720904:OCZ720914 OMV720904:OMV720914 OWR720904:OWR720914 PGN720904:PGN720914 PQJ720904:PQJ720914 QAF720904:QAF720914 QKB720904:QKB720914 QTX720904:QTX720914 RDT720904:RDT720914 RNP720904:RNP720914 RXL720904:RXL720914 SHH720904:SHH720914 SRD720904:SRD720914 TAZ720904:TAZ720914 TKV720904:TKV720914 TUR720904:TUR720914 UEN720904:UEN720914 UOJ720904:UOJ720914 UYF720904:UYF720914 VIB720904:VIB720914 VRX720904:VRX720914 WBT720904:WBT720914 WLP720904:WLP720914 WVL720904:WVL720914 D786440:D786450 IZ786440:IZ786450 SV786440:SV786450 ACR786440:ACR786450 AMN786440:AMN786450 AWJ786440:AWJ786450 BGF786440:BGF786450 BQB786440:BQB786450 BZX786440:BZX786450 CJT786440:CJT786450 CTP786440:CTP786450 DDL786440:DDL786450 DNH786440:DNH786450 DXD786440:DXD786450 EGZ786440:EGZ786450 EQV786440:EQV786450 FAR786440:FAR786450 FKN786440:FKN786450 FUJ786440:FUJ786450 GEF786440:GEF786450 GOB786440:GOB786450 GXX786440:GXX786450 HHT786440:HHT786450 HRP786440:HRP786450 IBL786440:IBL786450 ILH786440:ILH786450 IVD786440:IVD786450 JEZ786440:JEZ786450 JOV786440:JOV786450 JYR786440:JYR786450 KIN786440:KIN786450 KSJ786440:KSJ786450 LCF786440:LCF786450 LMB786440:LMB786450 LVX786440:LVX786450 MFT786440:MFT786450 MPP786440:MPP786450 MZL786440:MZL786450 NJH786440:NJH786450 NTD786440:NTD786450 OCZ786440:OCZ786450 OMV786440:OMV786450 OWR786440:OWR786450 PGN786440:PGN786450 PQJ786440:PQJ786450 QAF786440:QAF786450 QKB786440:QKB786450 QTX786440:QTX786450 RDT786440:RDT786450 RNP786440:RNP786450 RXL786440:RXL786450 SHH786440:SHH786450 SRD786440:SRD786450 TAZ786440:TAZ786450 TKV786440:TKV786450 TUR786440:TUR786450 UEN786440:UEN786450 UOJ786440:UOJ786450 UYF786440:UYF786450 VIB786440:VIB786450 VRX786440:VRX786450 WBT786440:WBT786450 WLP786440:WLP786450 WVL786440:WVL786450 D851976:D851986 IZ851976:IZ851986 SV851976:SV851986 ACR851976:ACR851986 AMN851976:AMN851986 AWJ851976:AWJ851986 BGF851976:BGF851986 BQB851976:BQB851986 BZX851976:BZX851986 CJT851976:CJT851986 CTP851976:CTP851986 DDL851976:DDL851986 DNH851976:DNH851986 DXD851976:DXD851986 EGZ851976:EGZ851986 EQV851976:EQV851986 FAR851976:FAR851986 FKN851976:FKN851986 FUJ851976:FUJ851986 GEF851976:GEF851986 GOB851976:GOB851986 GXX851976:GXX851986 HHT851976:HHT851986 HRP851976:HRP851986 IBL851976:IBL851986 ILH851976:ILH851986 IVD851976:IVD851986 JEZ851976:JEZ851986 JOV851976:JOV851986 JYR851976:JYR851986 KIN851976:KIN851986 KSJ851976:KSJ851986 LCF851976:LCF851986 LMB851976:LMB851986 LVX851976:LVX851986 MFT851976:MFT851986 MPP851976:MPP851986 MZL851976:MZL851986 NJH851976:NJH851986 NTD851976:NTD851986 OCZ851976:OCZ851986 OMV851976:OMV851986 OWR851976:OWR851986 PGN851976:PGN851986 PQJ851976:PQJ851986 QAF851976:QAF851986 QKB851976:QKB851986 QTX851976:QTX851986 RDT851976:RDT851986 RNP851976:RNP851986 RXL851976:RXL851986 SHH851976:SHH851986 SRD851976:SRD851986 TAZ851976:TAZ851986 TKV851976:TKV851986 TUR851976:TUR851986 UEN851976:UEN851986 UOJ851976:UOJ851986 UYF851976:UYF851986 VIB851976:VIB851986 VRX851976:VRX851986 WBT851976:WBT851986 WLP851976:WLP851986 WVL851976:WVL851986 D917512:D917522 IZ917512:IZ917522 SV917512:SV917522 ACR917512:ACR917522 AMN917512:AMN917522 AWJ917512:AWJ917522 BGF917512:BGF917522 BQB917512:BQB917522 BZX917512:BZX917522 CJT917512:CJT917522 CTP917512:CTP917522 DDL917512:DDL917522 DNH917512:DNH917522 DXD917512:DXD917522 EGZ917512:EGZ917522 EQV917512:EQV917522 FAR917512:FAR917522 FKN917512:FKN917522 FUJ917512:FUJ917522 GEF917512:GEF917522 GOB917512:GOB917522 GXX917512:GXX917522 HHT917512:HHT917522 HRP917512:HRP917522 IBL917512:IBL917522 ILH917512:ILH917522 IVD917512:IVD917522 JEZ917512:JEZ917522 JOV917512:JOV917522 JYR917512:JYR917522 KIN917512:KIN917522 KSJ917512:KSJ917522 LCF917512:LCF917522 LMB917512:LMB917522 LVX917512:LVX917522 MFT917512:MFT917522 MPP917512:MPP917522 MZL917512:MZL917522 NJH917512:NJH917522 NTD917512:NTD917522 OCZ917512:OCZ917522 OMV917512:OMV917522 OWR917512:OWR917522 PGN917512:PGN917522 PQJ917512:PQJ917522 QAF917512:QAF917522 QKB917512:QKB917522 QTX917512:QTX917522 RDT917512:RDT917522 RNP917512:RNP917522 RXL917512:RXL917522 SHH917512:SHH917522 SRD917512:SRD917522 TAZ917512:TAZ917522 TKV917512:TKV917522 TUR917512:TUR917522 UEN917512:UEN917522 UOJ917512:UOJ917522 UYF917512:UYF917522 VIB917512:VIB917522 VRX917512:VRX917522 WBT917512:WBT917522 WLP917512:WLP917522 WVL917512:WVL917522 D983048:D983058 IZ983048:IZ983058 SV983048:SV983058 ACR983048:ACR983058 AMN983048:AMN983058 AWJ983048:AWJ983058 BGF983048:BGF983058 BQB983048:BQB983058 BZX983048:BZX983058 CJT983048:CJT983058 CTP983048:CTP983058 DDL983048:DDL983058 DNH983048:DNH983058 DXD983048:DXD983058 EGZ983048:EGZ983058 EQV983048:EQV983058 FAR983048:FAR983058 FKN983048:FKN983058 FUJ983048:FUJ983058 GEF983048:GEF983058 GOB983048:GOB983058 GXX983048:GXX983058 HHT983048:HHT983058 HRP983048:HRP983058 IBL983048:IBL983058 ILH983048:ILH983058 IVD983048:IVD983058 JEZ983048:JEZ983058 JOV983048:JOV983058 JYR983048:JYR983058 KIN983048:KIN983058 KSJ983048:KSJ983058 LCF983048:LCF983058 LMB983048:LMB983058 LVX983048:LVX983058 MFT983048:MFT983058 MPP983048:MPP983058 MZL983048:MZL983058 NJH983048:NJH983058 NTD983048:NTD983058 OCZ983048:OCZ983058 OMV983048:OMV983058 OWR983048:OWR983058 PGN983048:PGN983058 PQJ983048:PQJ983058 QAF983048:QAF983058 QKB983048:QKB983058 QTX983048:QTX983058 RDT983048:RDT983058 RNP983048:RNP983058 RXL983048:RXL983058 SHH983048:SHH983058 SRD983048:SRD983058 TAZ983048:TAZ983058 TKV983048:TKV983058 TUR983048:TUR983058 UEN983048:UEN983058 UOJ983048:UOJ983058 UYF983048:UYF983058 VIB983048:VIB983058 VRX983048:VRX983058 WBT983048:WBT983058 WLP983048:WLP983058 WVL983048:WVL983058 WVL12:WVL18 WLP12:WLP18 WBT12:WBT18 VRX12:VRX18 VIB12:VIB18 UYF12:UYF18 UOJ12:UOJ18 UEN12:UEN18 TUR12:TUR18 TKV12:TKV18 TAZ12:TAZ18 SRD12:SRD18 SHH12:SHH18 RXL12:RXL18 RNP12:RNP18 RDT12:RDT18 QTX12:QTX18 QKB12:QKB18 QAF12:QAF18 PQJ12:PQJ18 PGN12:PGN18 OWR12:OWR18 OMV12:OMV18 OCZ12:OCZ18 NTD12:NTD18 NJH12:NJH18 MZL12:MZL18 MPP12:MPP18 MFT12:MFT18 LVX12:LVX18 LMB12:LMB18 LCF12:LCF18 KSJ12:KSJ18 KIN12:KIN18 JYR12:JYR18 JOV12:JOV18 JEZ12:JEZ18 IVD12:IVD18 ILH12:ILH18 IBL12:IBL18 HRP12:HRP18 HHT12:HHT18 GXX12:GXX18 GOB12:GOB18 GEF12:GEF18 FUJ12:FUJ18 FKN12:FKN18 FAR12:FAR18 EQV12:EQV18 EGZ12:EGZ18 DXD12:DXD18 DNH12:DNH18 DDL12:DDL18 CTP12:CTP18 CJT12:CJT18 BZX12:BZX18 BQB12:BQB18 BGF12:BGF18 AWJ12:AWJ18 AMN12:AMN18 ACR12:ACR18 SV12:SV18 IZ12:IZ18 D12:D18" xr:uid="{00000000-0002-0000-0100-000000000000}">
      <formula1>"inventario inicial,compras,ventas,devolución en compra,devolución en venta"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A69CCE19797543AAB5DE63E320ACE2" ma:contentTypeVersion="13" ma:contentTypeDescription="Crear nuevo documento." ma:contentTypeScope="" ma:versionID="c27e9dff27dbbef6126b7e1a03a96eaf">
  <xsd:schema xmlns:xsd="http://www.w3.org/2001/XMLSchema" xmlns:xs="http://www.w3.org/2001/XMLSchema" xmlns:p="http://schemas.microsoft.com/office/2006/metadata/properties" xmlns:ns2="1d52d4bc-3f95-4709-b359-1b96840d7671" xmlns:ns3="8d1bea48-6525-4b05-8cf5-c6ad0dd5b02f" targetNamespace="http://schemas.microsoft.com/office/2006/metadata/properties" ma:root="true" ma:fieldsID="5282fca2a66791c7f7987122c07bb49b" ns2:_="" ns3:_="">
    <xsd:import namespace="1d52d4bc-3f95-4709-b359-1b96840d7671"/>
    <xsd:import namespace="8d1bea48-6525-4b05-8cf5-c6ad0dd5b02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2d4bc-3f95-4709-b359-1b96840d76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6b9d2d1-95d9-404f-a0e9-5b204eef34e2}" ma:internalName="TaxCatchAll" ma:showField="CatchAllData" ma:web="1d52d4bc-3f95-4709-b359-1b96840d76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bea48-6525-4b05-8cf5-c6ad0dd5b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d52d4bc-3f95-4709-b359-1b96840d7671" xsi:nil="true"/>
    <lcf76f155ced4ddcb4097134ff3c332f xmlns="8d1bea48-6525-4b05-8cf5-c6ad0dd5b02f">
      <Terms xmlns="http://schemas.microsoft.com/office/infopath/2007/PartnerControls"/>
    </lcf76f155ced4ddcb4097134ff3c332f>
    <SharedWithUsers xmlns="1d52d4bc-3f95-4709-b359-1b96840d7671">
      <UserInfo>
        <DisplayName/>
        <AccountId xsi:nil="true"/>
        <AccountType/>
      </UserInfo>
    </SharedWithUsers>
    <MediaLengthInSeconds xmlns="8d1bea48-6525-4b05-8cf5-c6ad0dd5b02f" xsi:nil="true"/>
  </documentManagement>
</p:properties>
</file>

<file path=customXml/itemProps1.xml><?xml version="1.0" encoding="utf-8"?>
<ds:datastoreItem xmlns:ds="http://schemas.openxmlformats.org/officeDocument/2006/customXml" ds:itemID="{58C0665E-9EB7-410E-8065-0112E9A53DCB}"/>
</file>

<file path=customXml/itemProps2.xml><?xml version="1.0" encoding="utf-8"?>
<ds:datastoreItem xmlns:ds="http://schemas.openxmlformats.org/officeDocument/2006/customXml" ds:itemID="{92A4DAED-D9A7-4DB8-BF2A-E8428BB56C20}"/>
</file>

<file path=customXml/itemProps3.xml><?xml version="1.0" encoding="utf-8"?>
<ds:datastoreItem xmlns:ds="http://schemas.openxmlformats.org/officeDocument/2006/customXml" ds:itemID="{30B9A733-A10D-46AD-868D-4872BD1CC1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kardex</vt:lpstr>
      <vt:lpstr>kardex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Microsoft Office User</cp:lastModifiedBy>
  <dcterms:created xsi:type="dcterms:W3CDTF">2021-09-14T22:47:56Z</dcterms:created>
  <dcterms:modified xsi:type="dcterms:W3CDTF">2022-06-06T18:31:55Z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0x0101009BA69CCE19797543AAB5DE63E320ACE2</vt:lpwstr>
  </property>
  <property fmtid="{D5CDD505-2E9C-101B-9397-08002B2CF9AE}" pid="3" name="Order">
    <vt:r8>5839800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