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82D69964-3945-4949-993D-5F637E3E293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TRIZ" sheetId="1" r:id="rId1"/>
    <sheet name="Referenci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3" i="3" l="1"/>
  <c r="M63" i="3" s="1"/>
  <c r="F63" i="3"/>
  <c r="L63" i="3" s="1"/>
  <c r="E63" i="3"/>
  <c r="K63" i="3" s="1"/>
  <c r="D63" i="3"/>
  <c r="J63" i="3" s="1"/>
  <c r="G62" i="3"/>
  <c r="M62" i="3" s="1"/>
  <c r="F62" i="3"/>
  <c r="L62" i="3" s="1"/>
  <c r="E62" i="3"/>
  <c r="K62" i="3" s="1"/>
  <c r="D62" i="3"/>
  <c r="J62" i="3" s="1"/>
  <c r="G61" i="3"/>
  <c r="M61" i="3" s="1"/>
  <c r="F61" i="3"/>
  <c r="L61" i="3" s="1"/>
  <c r="E61" i="3"/>
  <c r="K61" i="3" s="1"/>
  <c r="D61" i="3"/>
  <c r="J61" i="3" s="1"/>
  <c r="G60" i="3"/>
  <c r="M60" i="3" s="1"/>
  <c r="F60" i="3"/>
  <c r="L60" i="3" s="1"/>
  <c r="E60" i="3"/>
  <c r="K60" i="3" s="1"/>
  <c r="D60" i="3"/>
  <c r="J60" i="3" s="1"/>
  <c r="AG60" i="1"/>
  <c r="AH60" i="1" s="1"/>
  <c r="U60" i="1"/>
  <c r="V60" i="1" s="1"/>
  <c r="AG59" i="1"/>
  <c r="AH59" i="1" s="1"/>
  <c r="U59" i="1"/>
  <c r="V59" i="1" s="1"/>
  <c r="AG58" i="1"/>
  <c r="AH58" i="1" s="1"/>
  <c r="U58" i="1"/>
  <c r="V58" i="1" s="1"/>
  <c r="AG57" i="1"/>
  <c r="AH57" i="1" s="1"/>
  <c r="U57" i="1"/>
  <c r="V57" i="1" s="1"/>
  <c r="AG56" i="1"/>
  <c r="AH56" i="1" s="1"/>
  <c r="U56" i="1"/>
  <c r="V56" i="1" s="1"/>
  <c r="AG55" i="1"/>
  <c r="AH55" i="1" s="1"/>
  <c r="U55" i="1"/>
  <c r="V55" i="1" s="1"/>
  <c r="AG54" i="1"/>
  <c r="AH54" i="1" s="1"/>
  <c r="U54" i="1"/>
  <c r="V54" i="1" s="1"/>
  <c r="AG53" i="1"/>
  <c r="AH53" i="1" s="1"/>
  <c r="U53" i="1"/>
  <c r="V53" i="1" s="1"/>
  <c r="AG52" i="1"/>
  <c r="AH52" i="1" s="1"/>
  <c r="U52" i="1"/>
  <c r="V52" i="1" s="1"/>
  <c r="AG51" i="1"/>
  <c r="AH51" i="1" s="1"/>
  <c r="U51" i="1"/>
  <c r="V51" i="1" s="1"/>
  <c r="AG50" i="1"/>
  <c r="AH50" i="1" s="1"/>
  <c r="U50" i="1"/>
  <c r="V50" i="1" s="1"/>
  <c r="AG49" i="1"/>
  <c r="AH49" i="1" s="1"/>
  <c r="U49" i="1"/>
  <c r="V49" i="1" s="1"/>
  <c r="AG48" i="1"/>
  <c r="AH48" i="1" s="1"/>
  <c r="U48" i="1"/>
  <c r="V48" i="1" s="1"/>
  <c r="AG47" i="1"/>
  <c r="AH47" i="1" s="1"/>
  <c r="U47" i="1"/>
  <c r="V47" i="1" s="1"/>
  <c r="AG46" i="1"/>
  <c r="AH46" i="1" s="1"/>
  <c r="U46" i="1"/>
  <c r="V46" i="1" s="1"/>
  <c r="AG45" i="1"/>
  <c r="AH45" i="1" s="1"/>
  <c r="U45" i="1"/>
  <c r="V45" i="1" s="1"/>
  <c r="AG44" i="1"/>
  <c r="AH44" i="1" s="1"/>
  <c r="U44" i="1"/>
  <c r="V44" i="1" s="1"/>
  <c r="AG43" i="1"/>
  <c r="AH43" i="1" s="1"/>
  <c r="U43" i="1"/>
  <c r="V43" i="1" s="1"/>
  <c r="AG42" i="1"/>
  <c r="AH42" i="1" s="1"/>
  <c r="U42" i="1"/>
  <c r="V42" i="1" s="1"/>
  <c r="AG41" i="1"/>
  <c r="AH41" i="1" s="1"/>
  <c r="U41" i="1"/>
  <c r="V41" i="1" s="1"/>
  <c r="AG40" i="1"/>
  <c r="AH40" i="1" s="1"/>
  <c r="U40" i="1"/>
  <c r="V40" i="1" s="1"/>
  <c r="AG39" i="1"/>
  <c r="AH39" i="1" s="1"/>
  <c r="U39" i="1"/>
  <c r="V39" i="1" s="1"/>
  <c r="AG38" i="1"/>
  <c r="AH38" i="1" s="1"/>
  <c r="U38" i="1"/>
  <c r="V38" i="1" s="1"/>
  <c r="AG37" i="1"/>
  <c r="AH37" i="1" s="1"/>
  <c r="U37" i="1"/>
  <c r="V37" i="1" s="1"/>
  <c r="AG36" i="1"/>
  <c r="AH36" i="1" s="1"/>
  <c r="U36" i="1"/>
  <c r="V36" i="1" s="1"/>
  <c r="AG35" i="1"/>
  <c r="AH35" i="1" s="1"/>
  <c r="U35" i="1"/>
  <c r="V35" i="1" s="1"/>
  <c r="AG34" i="1"/>
  <c r="AH34" i="1" s="1"/>
  <c r="U34" i="1"/>
  <c r="V34" i="1" s="1"/>
  <c r="AG33" i="1"/>
  <c r="AH33" i="1" s="1"/>
  <c r="U33" i="1"/>
  <c r="V33" i="1" s="1"/>
  <c r="AG32" i="1"/>
  <c r="AH32" i="1" s="1"/>
  <c r="U32" i="1"/>
  <c r="V32" i="1" s="1"/>
  <c r="AG31" i="1"/>
  <c r="AH31" i="1" s="1"/>
  <c r="U31" i="1"/>
  <c r="V31" i="1" s="1"/>
  <c r="AG30" i="1"/>
  <c r="AH30" i="1" s="1"/>
  <c r="U30" i="1"/>
  <c r="V30" i="1" s="1"/>
  <c r="AG29" i="1"/>
  <c r="AH29" i="1" s="1"/>
  <c r="U29" i="1"/>
  <c r="V29" i="1" s="1"/>
  <c r="AG28" i="1"/>
  <c r="AH28" i="1" s="1"/>
  <c r="U28" i="1"/>
  <c r="V28" i="1" s="1"/>
  <c r="AG27" i="1"/>
  <c r="AH27" i="1" s="1"/>
  <c r="U27" i="1"/>
  <c r="V27" i="1" s="1"/>
  <c r="AG26" i="1"/>
  <c r="AH26" i="1" s="1"/>
  <c r="U26" i="1"/>
  <c r="V26" i="1" s="1"/>
  <c r="AG25" i="1"/>
  <c r="AH25" i="1" s="1"/>
  <c r="U25" i="1"/>
  <c r="V25" i="1" s="1"/>
  <c r="AG24" i="1"/>
  <c r="AH24" i="1" s="1"/>
  <c r="U24" i="1"/>
  <c r="V24" i="1" s="1"/>
  <c r="AG23" i="1"/>
  <c r="AH23" i="1" s="1"/>
  <c r="U23" i="1"/>
  <c r="V23" i="1" s="1"/>
  <c r="AG22" i="1"/>
  <c r="AH22" i="1" s="1"/>
  <c r="U22" i="1"/>
  <c r="V22" i="1" s="1"/>
  <c r="AG21" i="1"/>
  <c r="AH21" i="1" s="1"/>
  <c r="U21" i="1"/>
  <c r="V21" i="1" s="1"/>
  <c r="AG20" i="1"/>
  <c r="AH20" i="1" s="1"/>
  <c r="U20" i="1"/>
  <c r="V20" i="1" s="1"/>
  <c r="AG19" i="1"/>
  <c r="AH19" i="1" s="1"/>
  <c r="U19" i="1"/>
  <c r="V19" i="1" s="1"/>
  <c r="AG18" i="1"/>
  <c r="AH18" i="1" s="1"/>
  <c r="U18" i="1"/>
  <c r="V18" i="1" s="1"/>
  <c r="AG17" i="1"/>
  <c r="AH17" i="1" s="1"/>
  <c r="U17" i="1"/>
  <c r="V17" i="1" s="1"/>
  <c r="AG16" i="1"/>
  <c r="AH16" i="1" s="1"/>
  <c r="U16" i="1"/>
  <c r="V16" i="1" s="1"/>
  <c r="AG15" i="1"/>
  <c r="AH15" i="1" s="1"/>
  <c r="U15" i="1"/>
  <c r="V15" i="1" s="1"/>
  <c r="AG14" i="1"/>
  <c r="AH14" i="1" s="1"/>
  <c r="U14" i="1"/>
  <c r="V14" i="1" s="1"/>
  <c r="AG13" i="1"/>
  <c r="AH13" i="1" s="1"/>
  <c r="U13" i="1"/>
  <c r="V13" i="1" s="1"/>
  <c r="AG12" i="1"/>
  <c r="AH12" i="1" s="1"/>
  <c r="U12" i="1"/>
  <c r="V12" i="1" s="1"/>
  <c r="AG11" i="1"/>
  <c r="AH11" i="1" s="1"/>
  <c r="U11" i="1"/>
  <c r="V11" i="1" s="1"/>
  <c r="AG10" i="1"/>
  <c r="AH10" i="1" s="1"/>
  <c r="U10" i="1"/>
  <c r="V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Q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Probabilidad: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7"/>
            <color indexed="81"/>
            <rFont val="Tahoma"/>
            <family val="2"/>
          </rPr>
          <t>1</t>
        </r>
        <r>
          <rPr>
            <sz val="7"/>
            <color indexed="81"/>
            <rFont val="Tahoma"/>
            <family val="2"/>
          </rPr>
          <t xml:space="preserve"> Cuando es casi imposible que ocurra.
</t>
        </r>
        <r>
          <rPr>
            <b/>
            <sz val="7"/>
            <color indexed="81"/>
            <rFont val="Tahoma"/>
            <family val="2"/>
          </rPr>
          <t xml:space="preserve">3 </t>
        </r>
        <r>
          <rPr>
            <sz val="7"/>
            <color indexed="81"/>
            <rFont val="Tahoma"/>
            <family val="2"/>
          </rPr>
          <t xml:space="preserve">Cuando es remota pero posible (poco común)
</t>
        </r>
        <r>
          <rPr>
            <b/>
            <sz val="7"/>
            <color indexed="81"/>
            <rFont val="Tahoma"/>
            <family val="2"/>
          </rPr>
          <t>6</t>
        </r>
        <r>
          <rPr>
            <sz val="7"/>
            <color indexed="81"/>
            <rFont val="Tahoma"/>
            <family val="2"/>
          </rPr>
          <t xml:space="preserve"> Cuando es muy posible (nada extraño que ocurra)
</t>
        </r>
        <r>
          <rPr>
            <b/>
            <sz val="7"/>
            <color indexed="81"/>
            <rFont val="Tahoma"/>
            <family val="2"/>
          </rPr>
          <t>10</t>
        </r>
        <r>
          <rPr>
            <sz val="7"/>
            <color indexed="81"/>
            <rFont val="Tahoma"/>
            <family val="2"/>
          </rPr>
          <t xml:space="preserve"> Cuando es inminente (ocurre  con frecuencia)</t>
        </r>
      </text>
    </comment>
    <comment ref="R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Consecuencias: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7"/>
            <color indexed="81"/>
            <rFont val="Tahoma"/>
            <family val="2"/>
          </rPr>
          <t>1</t>
        </r>
        <r>
          <rPr>
            <sz val="7"/>
            <color indexed="81"/>
            <rFont val="Tahoma"/>
            <family val="2"/>
          </rPr>
          <t xml:space="preserve"> Pequeñas heridas, lesiones no incapacitantes o daños menores.
</t>
        </r>
        <r>
          <rPr>
            <b/>
            <sz val="7"/>
            <color indexed="81"/>
            <rFont val="Tahoma"/>
            <family val="2"/>
          </rPr>
          <t>4</t>
        </r>
        <r>
          <rPr>
            <sz val="7"/>
            <color indexed="81"/>
            <rFont val="Tahoma"/>
            <family val="2"/>
          </rPr>
          <t xml:space="preserve"> Lesiones con incapacidad no permanente o daños superiores al 20% del capital de la compañía.
</t>
        </r>
        <r>
          <rPr>
            <b/>
            <sz val="7"/>
            <color indexed="81"/>
            <rFont val="Tahoma"/>
            <family val="2"/>
          </rPr>
          <t xml:space="preserve">6 </t>
        </r>
        <r>
          <rPr>
            <sz val="7"/>
            <color indexed="81"/>
            <rFont val="Tahoma"/>
            <family val="2"/>
          </rPr>
          <t xml:space="preserve">Lesiones incapacitantes permanentes o daños superiores al 60% del capital de la compañía.
</t>
        </r>
        <r>
          <rPr>
            <b/>
            <sz val="7"/>
            <color indexed="81"/>
            <rFont val="Tahoma"/>
            <family val="2"/>
          </rPr>
          <t>10</t>
        </r>
        <r>
          <rPr>
            <sz val="7"/>
            <color indexed="81"/>
            <rFont val="Tahoma"/>
            <family val="2"/>
          </rPr>
          <t xml:space="preserve"> Muerte o daños superiores al 90% del capital de la compañía.</t>
        </r>
      </text>
    </comment>
    <comment ref="S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Exposición: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7"/>
            <color indexed="81"/>
            <rFont val="Tahoma"/>
            <family val="2"/>
          </rPr>
          <t xml:space="preserve">1 </t>
        </r>
        <r>
          <rPr>
            <sz val="7"/>
            <color indexed="81"/>
            <rFont val="Tahoma"/>
            <family val="2"/>
          </rPr>
          <t xml:space="preserve">La persona está expuesta al peligro una vez al  mes o pocas veces al año.
</t>
        </r>
        <r>
          <rPr>
            <b/>
            <sz val="7"/>
            <color indexed="81"/>
            <rFont val="Tahoma"/>
            <family val="2"/>
          </rPr>
          <t>3</t>
        </r>
        <r>
          <rPr>
            <sz val="7"/>
            <color indexed="81"/>
            <rFont val="Tahoma"/>
            <family val="2"/>
          </rPr>
          <t xml:space="preserve"> Expuesta algunas veces a la semana.
</t>
        </r>
        <r>
          <rPr>
            <b/>
            <sz val="7"/>
            <color indexed="81"/>
            <rFont val="Tahoma"/>
            <family val="2"/>
          </rPr>
          <t>6</t>
        </r>
        <r>
          <rPr>
            <sz val="7"/>
            <color indexed="81"/>
            <rFont val="Tahoma"/>
            <family val="2"/>
          </rPr>
          <t xml:space="preserve"> Algunas veces al día.
</t>
        </r>
        <r>
          <rPr>
            <b/>
            <sz val="7"/>
            <color indexed="81"/>
            <rFont val="Tahoma"/>
            <family val="2"/>
          </rPr>
          <t>10</t>
        </r>
        <r>
          <rPr>
            <sz val="7"/>
            <color indexed="81"/>
            <rFont val="Tahoma"/>
            <family val="2"/>
          </rPr>
          <t xml:space="preserve"> Continuamente o muchas veces al día.</t>
        </r>
      </text>
    </comment>
    <comment ref="AC8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Probabilidad: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7"/>
            <color indexed="81"/>
            <rFont val="Tahoma"/>
            <family val="2"/>
          </rPr>
          <t>1</t>
        </r>
        <r>
          <rPr>
            <sz val="7"/>
            <color indexed="81"/>
            <rFont val="Tahoma"/>
            <family val="2"/>
          </rPr>
          <t xml:space="preserve"> Cuando es casi imposible que ocurra.
</t>
        </r>
        <r>
          <rPr>
            <b/>
            <sz val="7"/>
            <color indexed="81"/>
            <rFont val="Tahoma"/>
            <family val="2"/>
          </rPr>
          <t xml:space="preserve">3 </t>
        </r>
        <r>
          <rPr>
            <sz val="7"/>
            <color indexed="81"/>
            <rFont val="Tahoma"/>
            <family val="2"/>
          </rPr>
          <t xml:space="preserve">Cuando es remota pero posible (poco común)
</t>
        </r>
        <r>
          <rPr>
            <b/>
            <sz val="7"/>
            <color indexed="81"/>
            <rFont val="Tahoma"/>
            <family val="2"/>
          </rPr>
          <t>6</t>
        </r>
        <r>
          <rPr>
            <sz val="7"/>
            <color indexed="81"/>
            <rFont val="Tahoma"/>
            <family val="2"/>
          </rPr>
          <t xml:space="preserve"> Cuando es muy posible (nada extraño que ocurra)
</t>
        </r>
        <r>
          <rPr>
            <b/>
            <sz val="7"/>
            <color indexed="81"/>
            <rFont val="Tahoma"/>
            <family val="2"/>
          </rPr>
          <t>10</t>
        </r>
        <r>
          <rPr>
            <sz val="7"/>
            <color indexed="81"/>
            <rFont val="Tahoma"/>
            <family val="2"/>
          </rPr>
          <t xml:space="preserve"> Cuando es inminente (ocurre  con frecuencia)</t>
        </r>
      </text>
    </comment>
    <comment ref="AD8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Consecuencias: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7"/>
            <color indexed="81"/>
            <rFont val="Tahoma"/>
            <family val="2"/>
          </rPr>
          <t>1</t>
        </r>
        <r>
          <rPr>
            <sz val="7"/>
            <color indexed="81"/>
            <rFont val="Tahoma"/>
            <family val="2"/>
          </rPr>
          <t xml:space="preserve"> Pequeñas heridas, lesiones no incapacitantes o daños menores.
</t>
        </r>
        <r>
          <rPr>
            <b/>
            <sz val="7"/>
            <color indexed="81"/>
            <rFont val="Tahoma"/>
            <family val="2"/>
          </rPr>
          <t xml:space="preserve">4 </t>
        </r>
        <r>
          <rPr>
            <sz val="7"/>
            <color indexed="81"/>
            <rFont val="Tahoma"/>
            <family val="2"/>
          </rPr>
          <t xml:space="preserve">Lesiones con incapacidad no permanente o daños superiores al 20% del capital de la compañía.
</t>
        </r>
        <r>
          <rPr>
            <b/>
            <sz val="7"/>
            <color indexed="81"/>
            <rFont val="Tahoma"/>
            <family val="2"/>
          </rPr>
          <t xml:space="preserve">6 </t>
        </r>
        <r>
          <rPr>
            <sz val="7"/>
            <color indexed="81"/>
            <rFont val="Tahoma"/>
            <family val="2"/>
          </rPr>
          <t xml:space="preserve">Lesiones incapacitantes permanentes o daños superiores al 60% del capital de la compañía.
</t>
        </r>
        <r>
          <rPr>
            <b/>
            <sz val="7"/>
            <color indexed="81"/>
            <rFont val="Tahoma"/>
            <family val="2"/>
          </rPr>
          <t>10</t>
        </r>
        <r>
          <rPr>
            <sz val="7"/>
            <color indexed="81"/>
            <rFont val="Tahoma"/>
            <family val="2"/>
          </rPr>
          <t xml:space="preserve"> Muerte o daños superiores al 90% del capital de la compañía.</t>
        </r>
      </text>
    </comment>
    <comment ref="AE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Exposición: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7"/>
            <color indexed="81"/>
            <rFont val="Tahoma"/>
            <family val="2"/>
          </rPr>
          <t xml:space="preserve">1 </t>
        </r>
        <r>
          <rPr>
            <sz val="7"/>
            <color indexed="81"/>
            <rFont val="Tahoma"/>
            <family val="2"/>
          </rPr>
          <t xml:space="preserve">La persona está expuesta al peligro una vez al  mes o pocas veces al año.
</t>
        </r>
        <r>
          <rPr>
            <b/>
            <sz val="7"/>
            <color indexed="81"/>
            <rFont val="Tahoma"/>
            <family val="2"/>
          </rPr>
          <t>3</t>
        </r>
        <r>
          <rPr>
            <sz val="7"/>
            <color indexed="81"/>
            <rFont val="Tahoma"/>
            <family val="2"/>
          </rPr>
          <t xml:space="preserve"> Expuesta algunas veces a la semana.
</t>
        </r>
        <r>
          <rPr>
            <b/>
            <sz val="7"/>
            <color indexed="81"/>
            <rFont val="Tahoma"/>
            <family val="2"/>
          </rPr>
          <t>6</t>
        </r>
        <r>
          <rPr>
            <sz val="7"/>
            <color indexed="81"/>
            <rFont val="Tahoma"/>
            <family val="2"/>
          </rPr>
          <t xml:space="preserve"> Algunas veces al día.
</t>
        </r>
        <r>
          <rPr>
            <b/>
            <sz val="7"/>
            <color indexed="81"/>
            <rFont val="Tahoma"/>
            <family val="2"/>
          </rPr>
          <t>10</t>
        </r>
        <r>
          <rPr>
            <sz val="7"/>
            <color indexed="81"/>
            <rFont val="Tahoma"/>
            <family val="2"/>
          </rPr>
          <t xml:space="preserve"> Continuamente o muchas veces al día.</t>
        </r>
      </text>
    </comment>
  </commentList>
</comments>
</file>

<file path=xl/sharedStrings.xml><?xml version="1.0" encoding="utf-8"?>
<sst xmlns="http://schemas.openxmlformats.org/spreadsheetml/2006/main" count="143" uniqueCount="129">
  <si>
    <t>FORMATO MATRIZ DE IDENTIFICACIÓN DE PELIGROS, VALORACIÓN DE RIESGOS Y DETERMINACIÓN DE CONTROLES</t>
  </si>
  <si>
    <t>Pagina 1 de 1</t>
  </si>
  <si>
    <t>PROCESOS EVALUADOS:</t>
  </si>
  <si>
    <t>ACTIVIDADES:</t>
  </si>
  <si>
    <t xml:space="preserve">FECHA DE ELABORACIÓN: </t>
  </si>
  <si>
    <t xml:space="preserve">FECHA ULTIMA ACTUALIZACIÓN:  </t>
  </si>
  <si>
    <t xml:space="preserve">No. Actualización: </t>
  </si>
  <si>
    <t xml:space="preserve">CIUDAD:  </t>
  </si>
  <si>
    <t>Total personas:</t>
  </si>
  <si>
    <t>Actualiza:</t>
  </si>
  <si>
    <t>Proceso</t>
  </si>
  <si>
    <t>Zona / Lugar</t>
  </si>
  <si>
    <t>Actividades</t>
  </si>
  <si>
    <t>Tarea</t>
  </si>
  <si>
    <t>Rutinaria (Si / No)</t>
  </si>
  <si>
    <t>PELIGRO</t>
  </si>
  <si>
    <t>EFECTOS POSIBLES</t>
  </si>
  <si>
    <t>Controles existentes</t>
  </si>
  <si>
    <t>ORIGEN</t>
  </si>
  <si>
    <t>EVALUACIÓN DEL RIESGO</t>
  </si>
  <si>
    <t xml:space="preserve">MEDIDAS DE CONTROL </t>
  </si>
  <si>
    <t>RIESGO RESIDUAL</t>
  </si>
  <si>
    <t>Descripción</t>
  </si>
  <si>
    <t>Clasificación</t>
  </si>
  <si>
    <t>Fuente</t>
  </si>
  <si>
    <t>Medio</t>
  </si>
  <si>
    <t>Individuo</t>
  </si>
  <si>
    <t>Inspecciones</t>
  </si>
  <si>
    <t>Incidentes</t>
  </si>
  <si>
    <t>Programa PARE</t>
  </si>
  <si>
    <t>Observación del comportamiento</t>
  </si>
  <si>
    <t>Gestión del cambio</t>
  </si>
  <si>
    <t>Probabilidad</t>
  </si>
  <si>
    <t>Consecuencias</t>
  </si>
  <si>
    <t>Exposición</t>
  </si>
  <si>
    <t>Valor</t>
  </si>
  <si>
    <t>ESTIMACIÓN 
DEL RIESGO</t>
  </si>
  <si>
    <t>CLASIFICACION DE LA TAREA</t>
  </si>
  <si>
    <t xml:space="preserve">ELIMINACION </t>
  </si>
  <si>
    <t xml:space="preserve">SUSTITUCION </t>
  </si>
  <si>
    <t>CONTROLES DE INGENIERIA</t>
  </si>
  <si>
    <t>SEÑALIZACIÓN Y/O GESTIONES ADMINISTRATIVAS</t>
  </si>
  <si>
    <t>EN EL TRABAJADOR, USO DE EPP</t>
  </si>
  <si>
    <t>CONTROLES COMPORTAMIENTO HUMANO</t>
  </si>
  <si>
    <t xml:space="preserve">TIPO DE ACTIVIDAD: </t>
  </si>
  <si>
    <t>R: Rutinaria</t>
  </si>
  <si>
    <t>NR: No Rutinaria</t>
  </si>
  <si>
    <t>E: Emergencia</t>
  </si>
  <si>
    <t>RUTINARIO: Actividad que se desarrolla una vez al día y por siete días a la semana</t>
  </si>
  <si>
    <t>INCIDENCIA:</t>
  </si>
  <si>
    <t xml:space="preserve">D: Directa </t>
  </si>
  <si>
    <t>I: Indirecta</t>
  </si>
  <si>
    <t>A.T.:Accidente de trabajo</t>
  </si>
  <si>
    <t>E.P.: Enfernmedad Profesional</t>
  </si>
  <si>
    <t>E.C.:Enfermedad común</t>
  </si>
  <si>
    <t>P.O.: Pérdidas operacionales</t>
  </si>
  <si>
    <t>D.T.: Daño a terceros</t>
  </si>
  <si>
    <t>NO RUTINARIO: Se realiza tres veces a la semana comno mínimo, o una vez en el mes o durante el proyecto</t>
  </si>
  <si>
    <t xml:space="preserve"> </t>
  </si>
  <si>
    <r>
      <t>C:</t>
    </r>
    <r>
      <rPr>
        <sz val="11"/>
        <rFont val="Arial"/>
        <family val="2"/>
      </rPr>
      <t>CONSECUENCIA</t>
    </r>
  </si>
  <si>
    <r>
      <t>E:</t>
    </r>
    <r>
      <rPr>
        <sz val="11"/>
        <rFont val="Arial"/>
        <family val="2"/>
      </rPr>
      <t>EXPOSICION</t>
    </r>
  </si>
  <si>
    <r>
      <t xml:space="preserve">P: </t>
    </r>
    <r>
      <rPr>
        <sz val="11"/>
        <rFont val="Arial"/>
        <family val="2"/>
      </rPr>
      <t>PROBABILIDAD</t>
    </r>
  </si>
  <si>
    <r>
      <t xml:space="preserve">G.P: </t>
    </r>
    <r>
      <rPr>
        <sz val="11"/>
        <rFont val="Arial"/>
        <family val="2"/>
      </rPr>
      <t>GRADO PELIGROSIDAD</t>
    </r>
  </si>
  <si>
    <t>Clasificación del Riesgo</t>
  </si>
  <si>
    <t>BAJO</t>
  </si>
  <si>
    <t>MEDIO</t>
  </si>
  <si>
    <t>ALTO</t>
  </si>
  <si>
    <t>VALORACION DEL RIESGO</t>
  </si>
  <si>
    <t>CLASE</t>
  </si>
  <si>
    <t>EFECTIVIDAD DEL CONTROL</t>
  </si>
  <si>
    <t>FISICO</t>
  </si>
  <si>
    <t>EQUIPOS, COMPRESORES, BOMBAS</t>
  </si>
  <si>
    <t>Ruido</t>
  </si>
  <si>
    <t>POLVOS VAPORES Y GASES</t>
  </si>
  <si>
    <t>Equipos, compresores, bombas</t>
  </si>
  <si>
    <t>Ninguno</t>
  </si>
  <si>
    <t>PARTICULAS</t>
  </si>
  <si>
    <t xml:space="preserve">Polvos vapores y gases   </t>
  </si>
  <si>
    <t>En el trabajador</t>
  </si>
  <si>
    <t>RUIDO</t>
  </si>
  <si>
    <t xml:space="preserve">Particulas </t>
  </si>
  <si>
    <t>Señalización, gestión administrativa y control de ingeniería</t>
  </si>
  <si>
    <t>TEMPERATURAS ALTAS</t>
  </si>
  <si>
    <t>Eliminación y sustitución</t>
  </si>
  <si>
    <t>TEMPERATURAS ALTAS Y BAJAS</t>
  </si>
  <si>
    <t>RADIACIONES IONIZANTES</t>
  </si>
  <si>
    <t>Para hallar el riesgo residual (RR) aplicamos la siguiente fórmula:</t>
  </si>
  <si>
    <t>RADIACIONES NO IONIZANTES</t>
  </si>
  <si>
    <t>ILUMINACION</t>
  </si>
  <si>
    <t xml:space="preserve"> RR = (Efectividad del control * Valoración del riesgo) – Valoración del riesgo </t>
  </si>
  <si>
    <t>LOCATIVO</t>
  </si>
  <si>
    <t>SEGURIDAD</t>
  </si>
  <si>
    <t>FISICO QUIMICO</t>
  </si>
  <si>
    <t>MECANICO</t>
  </si>
  <si>
    <t>ALMACENAMIENTO</t>
  </si>
  <si>
    <t>ELECTRICO</t>
  </si>
  <si>
    <t>ERGONOMICO</t>
  </si>
  <si>
    <t>CARGA ESTATICA Y DINAMICA</t>
  </si>
  <si>
    <t>ORGANIZACIÓN DEL TRABAJO, AMBIENTE DE TRABAJO, NIVEL DE RESPONSABILIDAD, CONTENIDO DE LA TAREA</t>
  </si>
  <si>
    <t>QUIMICO</t>
  </si>
  <si>
    <t>GASES Y VAPORES</t>
  </si>
  <si>
    <t>POLVOS</t>
  </si>
  <si>
    <t>LIQUIDOS</t>
  </si>
  <si>
    <t>BIOLOGICO</t>
  </si>
  <si>
    <t>MICROORGANISMOS</t>
  </si>
  <si>
    <t>ADMINISTRATIVOS</t>
  </si>
  <si>
    <t>Escala de valoración del GP:</t>
  </si>
  <si>
    <t>Clasificación:</t>
  </si>
  <si>
    <t>Medida de intervención o control:</t>
  </si>
  <si>
    <t>No se necesita mejorar las medidas de control pero deben considerarse soluciones o mejoras de bajo costo y se deben hacer comprobaciones periódicas para asegurar que el riesgo aún es tolerable.</t>
  </si>
  <si>
    <t>Se deben hacer esfuerzos por reducir el riesgo y en consecuencia debe diseñarse un proyecto de mitigación o control.  Como está asociado a lesiones muy graves debe revisarse la probabilidad y debe ser de mayor prioridad que el moderado con menores consecuencias.</t>
  </si>
  <si>
    <t>En presencia de un riesgo, no debe realizarse ningún trabajo.  Este es un riesgo en el que se deben establecer estándares de seguridad o listas de verificación para asegurarse que el riesgo está bajo control antes de iniciar cualquier tarea.</t>
  </si>
  <si>
    <t>CONSECUENCIA</t>
  </si>
  <si>
    <t>EXPOSICIÓN</t>
  </si>
  <si>
    <t>LEVE</t>
  </si>
  <si>
    <t>GRAVE</t>
  </si>
  <si>
    <t xml:space="preserve">CATASTRÓFICA    </t>
  </si>
  <si>
    <t>PROBABILIDAD</t>
  </si>
  <si>
    <t xml:space="preserve">MUY BAJA          </t>
  </si>
  <si>
    <t>REMOTA</t>
  </si>
  <si>
    <t xml:space="preserve">BAJA                   </t>
  </si>
  <si>
    <t xml:space="preserve">OCASIONAL   </t>
  </si>
  <si>
    <t xml:space="preserve">MEDIA                 </t>
  </si>
  <si>
    <t xml:space="preserve">FRECUENTE   </t>
  </si>
  <si>
    <t xml:space="preserve">ALTA                   </t>
  </si>
  <si>
    <t xml:space="preserve">CONTINUA      </t>
  </si>
  <si>
    <t xml:space="preserve">Código: </t>
  </si>
  <si>
    <t xml:space="preserve">Versión: </t>
  </si>
  <si>
    <t xml:space="preserve">Fecha de aprobación: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</si>
</sst>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rgb="FFFFFFFF"/>
      <name val="Verdana"/>
      <family val="2"/>
    </font>
    <font>
      <b/>
      <sz val="9"/>
      <name val="Verdana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theme="3" tint="-0.249977111117893"/>
      <name val="Arial"/>
      <family val="2"/>
    </font>
    <font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7"/>
      <color indexed="81"/>
      <name val="Tahoma"/>
      <family val="2"/>
    </font>
    <font>
      <sz val="7"/>
      <color indexed="81"/>
      <name val="Tahoma"/>
      <family val="2"/>
    </font>
    <font>
      <sz val="8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22"/>
      <name val="Arial"/>
      <family val="2"/>
    </font>
    <font>
      <sz val="14"/>
      <name val="Arial"/>
      <family val="2"/>
    </font>
    <font>
      <sz val="10"/>
      <color rgb="FF000000"/>
      <name val="Century Gothic"/>
      <family val="2"/>
    </font>
    <font>
      <sz val="10"/>
      <color indexed="8"/>
      <name val="Arial"/>
      <family val="2"/>
    </font>
    <font>
      <sz val="14"/>
      <color rgb="FF000000"/>
      <name val="Arial"/>
      <family val="2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3366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7">
    <xf numFmtId="0" fontId="0" fillId="0" borderId="0"/>
    <xf numFmtId="0" fontId="2" fillId="0" borderId="0"/>
    <xf numFmtId="0" fontId="16" fillId="0" borderId="0"/>
    <xf numFmtId="0" fontId="1" fillId="0" borderId="0"/>
    <xf numFmtId="0" fontId="2" fillId="0" borderId="0"/>
    <xf numFmtId="0" fontId="2" fillId="0" borderId="0"/>
    <xf numFmtId="0" fontId="1" fillId="0" borderId="0"/>
  </cellStyleXfs>
  <cellXfs count="17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right" vertical="center"/>
    </xf>
    <xf numFmtId="17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8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/>
    <xf numFmtId="0" fontId="8" fillId="0" borderId="23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0" borderId="8" xfId="0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8" fillId="0" borderId="23" xfId="1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11" fillId="0" borderId="0" xfId="0" applyFont="1" applyAlignment="1">
      <alignment textRotation="90"/>
    </xf>
    <xf numFmtId="0" fontId="11" fillId="0" borderId="0" xfId="0" applyFont="1"/>
    <xf numFmtId="0" fontId="11" fillId="0" borderId="0" xfId="4" applyFont="1"/>
    <xf numFmtId="0" fontId="18" fillId="0" borderId="0" xfId="5" applyFont="1" applyAlignment="1">
      <alignment wrapText="1"/>
    </xf>
    <xf numFmtId="0" fontId="17" fillId="0" borderId="0" xfId="4" applyFont="1"/>
    <xf numFmtId="0" fontId="18" fillId="0" borderId="0" xfId="5" applyFont="1" applyAlignment="1">
      <alignment vertical="center" wrapText="1"/>
    </xf>
    <xf numFmtId="0" fontId="11" fillId="0" borderId="0" xfId="4" applyFont="1" applyAlignment="1">
      <alignment horizontal="left"/>
    </xf>
    <xf numFmtId="0" fontId="7" fillId="0" borderId="0" xfId="4" applyFont="1"/>
    <xf numFmtId="0" fontId="7" fillId="0" borderId="8" xfId="4" applyFont="1" applyBorder="1" applyAlignment="1">
      <alignment horizontal="center"/>
    </xf>
    <xf numFmtId="0" fontId="19" fillId="0" borderId="0" xfId="4" applyFont="1" applyAlignment="1">
      <alignment vertical="center"/>
    </xf>
    <xf numFmtId="0" fontId="7" fillId="14" borderId="19" xfId="4" applyFont="1" applyFill="1" applyBorder="1" applyAlignment="1">
      <alignment horizontal="center" vertical="center" wrapText="1"/>
    </xf>
    <xf numFmtId="0" fontId="7" fillId="14" borderId="21" xfId="4" applyFont="1" applyFill="1" applyBorder="1" applyAlignment="1">
      <alignment horizontal="center" vertical="center" wrapText="1"/>
    </xf>
    <xf numFmtId="0" fontId="7" fillId="0" borderId="0" xfId="4" applyFont="1" applyAlignment="1">
      <alignment horizontal="center"/>
    </xf>
    <xf numFmtId="0" fontId="2" fillId="9" borderId="8" xfId="4" applyFill="1" applyBorder="1" applyAlignment="1">
      <alignment horizontal="left" wrapText="1"/>
    </xf>
    <xf numFmtId="0" fontId="5" fillId="0" borderId="0" xfId="5" applyFont="1" applyAlignment="1">
      <alignment wrapText="1"/>
    </xf>
    <xf numFmtId="0" fontId="20" fillId="0" borderId="8" xfId="4" applyFont="1" applyBorder="1"/>
    <xf numFmtId="0" fontId="21" fillId="0" borderId="8" xfId="0" applyFont="1" applyBorder="1" applyAlignment="1">
      <alignment horizontal="center" vertical="center" wrapText="1"/>
    </xf>
    <xf numFmtId="0" fontId="22" fillId="9" borderId="8" xfId="4" applyFont="1" applyFill="1" applyBorder="1" applyAlignment="1">
      <alignment vertical="center" wrapText="1"/>
    </xf>
    <xf numFmtId="0" fontId="1" fillId="0" borderId="0" xfId="6"/>
    <xf numFmtId="0" fontId="11" fillId="0" borderId="0" xfId="4" applyFont="1" applyAlignment="1">
      <alignment horizontal="center" vertical="center"/>
    </xf>
    <xf numFmtId="0" fontId="2" fillId="0" borderId="0" xfId="5" applyAlignment="1">
      <alignment horizontal="center" vertical="center"/>
    </xf>
    <xf numFmtId="0" fontId="5" fillId="0" borderId="0" xfId="5" applyFont="1" applyAlignment="1">
      <alignment horizontal="center" vertical="center" wrapText="1"/>
    </xf>
    <xf numFmtId="0" fontId="2" fillId="0" borderId="0" xfId="5"/>
    <xf numFmtId="0" fontId="23" fillId="0" borderId="0" xfId="0" applyFont="1" applyAlignment="1">
      <alignment horizontal="center" vertical="center"/>
    </xf>
    <xf numFmtId="0" fontId="20" fillId="0" borderId="0" xfId="4" applyFont="1"/>
    <xf numFmtId="0" fontId="5" fillId="0" borderId="0" xfId="5" applyFont="1" applyAlignment="1">
      <alignment vertical="center" textRotation="90" wrapText="1"/>
    </xf>
    <xf numFmtId="0" fontId="2" fillId="0" borderId="0" xfId="5" applyAlignment="1">
      <alignment horizontal="center" vertical="center" wrapText="1"/>
    </xf>
    <xf numFmtId="0" fontId="11" fillId="0" borderId="0" xfId="4" applyFont="1" applyAlignment="1">
      <alignment textRotation="90"/>
    </xf>
    <xf numFmtId="0" fontId="24" fillId="0" borderId="0" xfId="6" applyFont="1" applyAlignment="1">
      <alignment horizontal="center" vertical="center"/>
    </xf>
    <xf numFmtId="0" fontId="25" fillId="0" borderId="0" xfId="6" applyFont="1" applyAlignment="1">
      <alignment vertical="center"/>
    </xf>
    <xf numFmtId="0" fontId="24" fillId="0" borderId="0" xfId="6" applyFont="1"/>
    <xf numFmtId="0" fontId="24" fillId="0" borderId="0" xfId="6" applyFont="1" applyAlignment="1">
      <alignment horizontal="left" vertical="center"/>
    </xf>
    <xf numFmtId="0" fontId="25" fillId="0" borderId="0" xfId="6" applyFont="1" applyAlignment="1">
      <alignment vertical="center" wrapText="1"/>
    </xf>
    <xf numFmtId="0" fontId="24" fillId="0" borderId="0" xfId="6" applyFont="1" applyAlignment="1">
      <alignment horizontal="left" vertical="center" wrapText="1"/>
    </xf>
    <xf numFmtId="0" fontId="5" fillId="0" borderId="0" xfId="4" applyFont="1" applyAlignment="1">
      <alignment horizontal="center" vertical="center" wrapText="1"/>
    </xf>
    <xf numFmtId="0" fontId="5" fillId="0" borderId="0" xfId="4" applyFont="1" applyAlignment="1">
      <alignment horizontal="center"/>
    </xf>
    <xf numFmtId="0" fontId="5" fillId="0" borderId="0" xfId="5" applyFont="1" applyAlignment="1">
      <alignment vertical="center" wrapText="1"/>
    </xf>
    <xf numFmtId="0" fontId="2" fillId="0" borderId="0" xfId="5" applyAlignment="1">
      <alignment vertical="center" wrapText="1"/>
    </xf>
    <xf numFmtId="0" fontId="2" fillId="9" borderId="0" xfId="4" applyFill="1" applyAlignment="1">
      <alignment wrapText="1"/>
    </xf>
    <xf numFmtId="0" fontId="18" fillId="0" borderId="12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26" fillId="15" borderId="18" xfId="0" applyFont="1" applyFill="1" applyBorder="1" applyAlignment="1">
      <alignment horizontal="center" vertical="center" wrapText="1"/>
    </xf>
    <xf numFmtId="0" fontId="18" fillId="11" borderId="18" xfId="0" applyFont="1" applyFill="1" applyBorder="1" applyAlignment="1">
      <alignment horizontal="center" vertical="center" wrapText="1"/>
    </xf>
    <xf numFmtId="0" fontId="18" fillId="16" borderId="18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17" fillId="0" borderId="18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7" fillId="18" borderId="8" xfId="4" applyFont="1" applyFill="1" applyBorder="1" applyAlignment="1">
      <alignment horizontal="center" vertical="center"/>
    </xf>
    <xf numFmtId="0" fontId="5" fillId="18" borderId="8" xfId="5" applyFont="1" applyFill="1" applyBorder="1" applyAlignment="1">
      <alignment horizontal="center" vertical="center"/>
    </xf>
    <xf numFmtId="0" fontId="5" fillId="18" borderId="8" xfId="5" applyFont="1" applyFill="1" applyBorder="1" applyAlignment="1">
      <alignment horizontal="center" vertical="center" wrapText="1"/>
    </xf>
    <xf numFmtId="0" fontId="7" fillId="0" borderId="8" xfId="4" applyFont="1" applyBorder="1" applyAlignment="1">
      <alignment horizontal="center" vertical="center"/>
    </xf>
    <xf numFmtId="0" fontId="7" fillId="18" borderId="8" xfId="4" applyFont="1" applyFill="1" applyBorder="1" applyAlignment="1">
      <alignment horizontal="left" vertical="center"/>
    </xf>
    <xf numFmtId="0" fontId="11" fillId="0" borderId="8" xfId="5" applyFont="1" applyBorder="1" applyAlignment="1">
      <alignment horizontal="center" vertical="center"/>
    </xf>
    <xf numFmtId="0" fontId="11" fillId="0" borderId="8" xfId="4" applyFont="1" applyBorder="1" applyAlignment="1">
      <alignment horizontal="center" vertical="center"/>
    </xf>
    <xf numFmtId="0" fontId="11" fillId="15" borderId="8" xfId="4" applyFont="1" applyFill="1" applyBorder="1" applyAlignment="1">
      <alignment horizontal="center" vertical="center"/>
    </xf>
    <xf numFmtId="0" fontId="11" fillId="0" borderId="8" xfId="5" applyFont="1" applyBorder="1" applyAlignment="1">
      <alignment horizontal="center" vertical="center" wrapText="1"/>
    </xf>
    <xf numFmtId="0" fontId="11" fillId="11" borderId="8" xfId="4" applyFont="1" applyFill="1" applyBorder="1" applyAlignment="1">
      <alignment horizontal="center" vertical="center"/>
    </xf>
    <xf numFmtId="0" fontId="11" fillId="16" borderId="8" xfId="4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right" vertical="center"/>
    </xf>
    <xf numFmtId="0" fontId="5" fillId="0" borderId="19" xfId="0" applyFont="1" applyBorder="1" applyAlignment="1">
      <alignment horizontal="right" vertical="center"/>
    </xf>
    <xf numFmtId="0" fontId="5" fillId="0" borderId="20" xfId="0" applyFont="1" applyBorder="1" applyAlignment="1">
      <alignment horizontal="right" vertical="center"/>
    </xf>
    <xf numFmtId="0" fontId="5" fillId="0" borderId="21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17" fontId="2" fillId="0" borderId="8" xfId="0" applyNumberFormat="1" applyFont="1" applyBorder="1" applyAlignment="1">
      <alignment horizontal="center"/>
    </xf>
    <xf numFmtId="0" fontId="7" fillId="3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/>
    </xf>
    <xf numFmtId="1" fontId="7" fillId="6" borderId="8" xfId="0" applyNumberFormat="1" applyFont="1" applyFill="1" applyBorder="1" applyAlignment="1">
      <alignment horizontal="center" vertical="center" wrapText="1"/>
    </xf>
    <xf numFmtId="1" fontId="8" fillId="6" borderId="8" xfId="0" applyNumberFormat="1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textRotation="90" wrapText="1"/>
    </xf>
    <xf numFmtId="0" fontId="6" fillId="3" borderId="8" xfId="0" applyFont="1" applyFill="1" applyBorder="1" applyAlignment="1">
      <alignment horizontal="center" vertical="center" textRotation="90" wrapText="1"/>
    </xf>
    <xf numFmtId="0" fontId="6" fillId="5" borderId="8" xfId="0" applyFont="1" applyFill="1" applyBorder="1" applyAlignment="1">
      <alignment horizontal="center" vertical="center" textRotation="90" wrapText="1"/>
    </xf>
    <xf numFmtId="0" fontId="8" fillId="5" borderId="8" xfId="0" applyFont="1" applyFill="1" applyBorder="1" applyAlignment="1">
      <alignment horizontal="center" vertical="center" wrapText="1"/>
    </xf>
    <xf numFmtId="1" fontId="9" fillId="7" borderId="8" xfId="0" applyNumberFormat="1" applyFont="1" applyFill="1" applyBorder="1" applyAlignment="1">
      <alignment horizontal="center" vertical="center" wrapText="1"/>
    </xf>
    <xf numFmtId="0" fontId="5" fillId="8" borderId="22" xfId="0" applyFont="1" applyFill="1" applyBorder="1" applyAlignment="1">
      <alignment horizontal="center" vertical="center" textRotation="90" wrapText="1"/>
    </xf>
    <xf numFmtId="0" fontId="5" fillId="8" borderId="24" xfId="0" applyFont="1" applyFill="1" applyBorder="1" applyAlignment="1">
      <alignment horizontal="center" vertical="center" textRotation="90" wrapText="1"/>
    </xf>
    <xf numFmtId="0" fontId="5" fillId="8" borderId="25" xfId="0" applyFont="1" applyFill="1" applyBorder="1" applyAlignment="1">
      <alignment horizontal="center" vertical="center" textRotation="90" wrapText="1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textRotation="90" wrapText="1"/>
    </xf>
    <xf numFmtId="0" fontId="11" fillId="0" borderId="0" xfId="4" applyFont="1" applyAlignment="1">
      <alignment horizontal="left"/>
    </xf>
    <xf numFmtId="0" fontId="17" fillId="0" borderId="0" xfId="4" applyFont="1" applyAlignment="1">
      <alignment horizontal="left" vertical="center"/>
    </xf>
    <xf numFmtId="0" fontId="7" fillId="0" borderId="8" xfId="4" applyFont="1" applyBorder="1" applyAlignment="1">
      <alignment horizontal="center"/>
    </xf>
    <xf numFmtId="0" fontId="11" fillId="0" borderId="8" xfId="4" applyFont="1" applyBorder="1" applyAlignment="1">
      <alignment horizontal="center"/>
    </xf>
    <xf numFmtId="0" fontId="23" fillId="0" borderId="0" xfId="0" applyFont="1" applyAlignment="1">
      <alignment horizontal="center" vertical="center"/>
    </xf>
    <xf numFmtId="0" fontId="11" fillId="10" borderId="8" xfId="4" applyFont="1" applyFill="1" applyBorder="1" applyAlignment="1">
      <alignment horizontal="center"/>
    </xf>
    <xf numFmtId="0" fontId="11" fillId="11" borderId="8" xfId="4" applyFont="1" applyFill="1" applyBorder="1" applyAlignment="1">
      <alignment horizontal="center"/>
    </xf>
    <xf numFmtId="0" fontId="11" fillId="12" borderId="8" xfId="4" applyFont="1" applyFill="1" applyBorder="1" applyAlignment="1">
      <alignment horizontal="center"/>
    </xf>
    <xf numFmtId="0" fontId="19" fillId="13" borderId="0" xfId="4" applyFont="1" applyFill="1" applyAlignment="1">
      <alignment horizontal="center" vertical="center"/>
    </xf>
    <xf numFmtId="0" fontId="7" fillId="14" borderId="8" xfId="4" applyFont="1" applyFill="1" applyBorder="1" applyAlignment="1">
      <alignment horizontal="center" vertical="center" wrapText="1"/>
    </xf>
    <xf numFmtId="0" fontId="11" fillId="0" borderId="0" xfId="4" applyFont="1" applyAlignment="1">
      <alignment horizontal="center" vertical="center"/>
    </xf>
    <xf numFmtId="0" fontId="22" fillId="9" borderId="8" xfId="4" applyFont="1" applyFill="1" applyBorder="1" applyAlignment="1">
      <alignment horizontal="center" vertical="center" wrapText="1"/>
    </xf>
    <xf numFmtId="0" fontId="2" fillId="9" borderId="26" xfId="4" applyFill="1" applyBorder="1" applyAlignment="1">
      <alignment horizontal="center" vertical="center" wrapText="1"/>
    </xf>
    <xf numFmtId="0" fontId="2" fillId="9" borderId="22" xfId="4" applyFill="1" applyBorder="1" applyAlignment="1">
      <alignment horizontal="center" vertical="center" wrapText="1"/>
    </xf>
    <xf numFmtId="0" fontId="2" fillId="9" borderId="23" xfId="4" applyFill="1" applyBorder="1" applyAlignment="1">
      <alignment horizontal="center" vertical="center" wrapText="1"/>
    </xf>
    <xf numFmtId="0" fontId="11" fillId="0" borderId="8" xfId="4" applyFont="1" applyBorder="1" applyAlignment="1">
      <alignment horizontal="left"/>
    </xf>
    <xf numFmtId="0" fontId="22" fillId="9" borderId="26" xfId="4" applyFont="1" applyFill="1" applyBorder="1" applyAlignment="1">
      <alignment horizontal="center" vertical="center" wrapText="1"/>
    </xf>
    <xf numFmtId="0" fontId="22" fillId="9" borderId="23" xfId="4" applyFont="1" applyFill="1" applyBorder="1" applyAlignment="1">
      <alignment horizontal="center" vertical="center" wrapText="1"/>
    </xf>
    <xf numFmtId="0" fontId="22" fillId="9" borderId="27" xfId="4" applyFont="1" applyFill="1" applyBorder="1" applyAlignment="1">
      <alignment horizontal="center" vertical="center" wrapText="1"/>
    </xf>
    <xf numFmtId="0" fontId="22" fillId="9" borderId="28" xfId="4" applyFont="1" applyFill="1" applyBorder="1" applyAlignment="1">
      <alignment horizontal="center" vertical="center" wrapText="1"/>
    </xf>
    <xf numFmtId="0" fontId="7" fillId="17" borderId="8" xfId="4" applyFont="1" applyFill="1" applyBorder="1" applyAlignment="1">
      <alignment horizontal="center" vertical="center"/>
    </xf>
    <xf numFmtId="0" fontId="11" fillId="0" borderId="0" xfId="4" applyFont="1" applyAlignment="1">
      <alignment horizontal="center"/>
    </xf>
    <xf numFmtId="0" fontId="18" fillId="0" borderId="29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7">
    <cellStyle name="Normal" xfId="0" builtinId="0"/>
    <cellStyle name="Normal 10" xfId="1" xr:uid="{00000000-0005-0000-0000-000001000000}"/>
    <cellStyle name="Normal 2" xfId="4" xr:uid="{00000000-0005-0000-0000-000002000000}"/>
    <cellStyle name="Normal 3" xfId="5" xr:uid="{00000000-0005-0000-0000-000003000000}"/>
    <cellStyle name="Normal 4" xfId="6" xr:uid="{00000000-0005-0000-0000-000004000000}"/>
    <cellStyle name="Normal 5" xfId="3" xr:uid="{00000000-0005-0000-0000-000005000000}"/>
    <cellStyle name="Normal 5 2" xfId="2" xr:uid="{00000000-0005-0000-0000-000006000000}"/>
  </cellStyles>
  <dxfs count="605"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32</xdr:row>
      <xdr:rowOff>317500</xdr:rowOff>
    </xdr:from>
    <xdr:to>
      <xdr:col>13</xdr:col>
      <xdr:colOff>312737</xdr:colOff>
      <xdr:row>36</xdr:row>
      <xdr:rowOff>214312</xdr:rowOff>
    </xdr:to>
    <xdr:sp macro="" textlink="">
      <xdr:nvSpPr>
        <xdr:cNvPr id="2" name="Text Box 7">
          <a:extLst>
            <a:ext uri="{FF2B5EF4-FFF2-40B4-BE49-F238E27FC236}">
              <a16:creationId xmlns:a16="http://schemas.microsoft.com/office/drawing/2014/main" id="{48BE2002-5D6C-48C7-994D-5E3751822161}"/>
            </a:ext>
          </a:extLst>
        </xdr:cNvPr>
        <xdr:cNvSpPr txBox="1">
          <a:spLocks noChangeArrowheads="1"/>
        </xdr:cNvSpPr>
      </xdr:nvSpPr>
      <xdr:spPr bwMode="auto">
        <a:xfrm>
          <a:off x="6600825" y="7594600"/>
          <a:ext cx="7789862" cy="1344612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  <a:effectLst/>
      </xdr:spPr>
      <xdr:txBody>
        <a:bodyPr wrap="square">
          <a:noAutofit/>
        </a:bodyPr>
        <a:lstStyle>
          <a:defPPr>
            <a:defRPr lang="es-CO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 eaLnBrk="0" hangingPunct="0"/>
          <a:r>
            <a:rPr lang="es-ES" sz="1400" b="0"/>
            <a:t>CONSECUENCIAS</a:t>
          </a:r>
        </a:p>
        <a:p>
          <a:pPr algn="just" eaLnBrk="0" hangingPunct="0"/>
          <a:endParaRPr lang="es-ES" sz="1400" b="0"/>
        </a:p>
        <a:p>
          <a:pPr eaLnBrk="0" hangingPunct="0"/>
          <a:r>
            <a:rPr lang="es-ES" sz="1400" b="0"/>
            <a:t>LEVE	              =  1 </a:t>
          </a:r>
          <a:r>
            <a:rPr lang="es-ES" sz="1400" b="0" kern="1200">
              <a:solidFill>
                <a:schemeClr val="tx1"/>
              </a:solidFill>
              <a:effectLst/>
              <a:latin typeface="Arial" charset="0"/>
              <a:ea typeface="+mn-ea"/>
              <a:cs typeface="+mn-cs"/>
            </a:rPr>
            <a:t>Pequeñas heridas, lesiones no incapacitantes o daños menores</a:t>
          </a:r>
          <a:endParaRPr lang="es-ES" sz="1400" b="0"/>
        </a:p>
        <a:p>
          <a:pPr algn="just" eaLnBrk="0" hangingPunct="0"/>
          <a:r>
            <a:rPr lang="es-ES" sz="1400" b="0"/>
            <a:t>MEDIO	              =  4 </a:t>
          </a:r>
          <a:r>
            <a:rPr lang="es-ES" sz="1400" b="0" kern="1200">
              <a:solidFill>
                <a:schemeClr val="tx1"/>
              </a:solidFill>
              <a:effectLst/>
              <a:latin typeface="Arial" charset="0"/>
              <a:ea typeface="+mn-ea"/>
              <a:cs typeface="+mn-cs"/>
            </a:rPr>
            <a:t>Lesiones con incapacidad no permanente o daños superiores al 20% </a:t>
          </a:r>
          <a:endParaRPr lang="es-ES" sz="1400" b="0"/>
        </a:p>
        <a:p>
          <a:pPr algn="just" eaLnBrk="0" hangingPunct="0"/>
          <a:r>
            <a:rPr lang="es-ES" sz="1400" b="0"/>
            <a:t>GRAVE                    =  6 </a:t>
          </a:r>
          <a:r>
            <a:rPr lang="es-ES" sz="1400" b="0" kern="1200">
              <a:solidFill>
                <a:schemeClr val="tx1"/>
              </a:solidFill>
              <a:effectLst/>
              <a:latin typeface="Arial" charset="0"/>
              <a:ea typeface="+mn-ea"/>
              <a:cs typeface="+mn-cs"/>
            </a:rPr>
            <a:t>Lesiones incapacitantes permanentes o daños superiores al 60%</a:t>
          </a:r>
          <a:endParaRPr lang="es-ES" sz="1400" b="0"/>
        </a:p>
        <a:p>
          <a:pPr algn="just" eaLnBrk="0" hangingPunct="0"/>
          <a:r>
            <a:rPr lang="es-ES" sz="1400" b="0"/>
            <a:t>CATASTRÓFICA    =  10 </a:t>
          </a:r>
          <a:r>
            <a:rPr lang="es-ES" sz="1400" b="0" kern="1200">
              <a:solidFill>
                <a:schemeClr val="tx1"/>
              </a:solidFill>
              <a:effectLst/>
              <a:latin typeface="Arial" charset="0"/>
              <a:ea typeface="+mn-ea"/>
              <a:cs typeface="+mn-cs"/>
            </a:rPr>
            <a:t>Muerte o daños superiores al 90% del capital de la compañía </a:t>
          </a:r>
          <a:r>
            <a:rPr lang="es-ES" sz="1400" b="0"/>
            <a:t> </a:t>
          </a:r>
          <a:endParaRPr lang="es-ES" sz="1400" b="0" i="1"/>
        </a:p>
        <a:p>
          <a:pPr algn="just" eaLnBrk="0" hangingPunct="0"/>
          <a:endParaRPr lang="es-MX" sz="1400" b="0"/>
        </a:p>
      </xdr:txBody>
    </xdr:sp>
    <xdr:clientData/>
  </xdr:twoCellAnchor>
  <xdr:twoCellAnchor>
    <xdr:from>
      <xdr:col>5</xdr:col>
      <xdr:colOff>0</xdr:colOff>
      <xdr:row>20</xdr:row>
      <xdr:rowOff>63500</xdr:rowOff>
    </xdr:from>
    <xdr:to>
      <xdr:col>13</xdr:col>
      <xdr:colOff>312738</xdr:colOff>
      <xdr:row>26</xdr:row>
      <xdr:rowOff>11906</xdr:rowOff>
    </xdr:to>
    <xdr:sp macro="" textlink="">
      <xdr:nvSpPr>
        <xdr:cNvPr id="3" name="Text Box 8">
          <a:extLst>
            <a:ext uri="{FF2B5EF4-FFF2-40B4-BE49-F238E27FC236}">
              <a16:creationId xmlns:a16="http://schemas.microsoft.com/office/drawing/2014/main" id="{95C33ED6-DF54-4E19-8C90-DB9E3C6E1F7A}"/>
            </a:ext>
          </a:extLst>
        </xdr:cNvPr>
        <xdr:cNvSpPr txBox="1">
          <a:spLocks noChangeArrowheads="1"/>
        </xdr:cNvSpPr>
      </xdr:nvSpPr>
      <xdr:spPr bwMode="auto">
        <a:xfrm>
          <a:off x="6600825" y="4292600"/>
          <a:ext cx="7789863" cy="1443831"/>
        </a:xfrm>
        <a:prstGeom prst="rect">
          <a:avLst/>
        </a:prstGeom>
        <a:solidFill>
          <a:srgbClr val="DECFC0"/>
        </a:solidFill>
        <a:ln w="9525">
          <a:solidFill>
            <a:schemeClr val="tx1"/>
          </a:solidFill>
          <a:miter lim="800000"/>
          <a:headEnd/>
          <a:tailEnd/>
        </a:ln>
        <a:effectLst/>
      </xdr:spPr>
      <xdr:txBody>
        <a:bodyPr wrap="square">
          <a:noAutofit/>
        </a:bodyPr>
        <a:lstStyle>
          <a:defPPr>
            <a:defRPr lang="es-CO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lvl="2" algn="ctr" eaLnBrk="0" hangingPunct="0">
            <a:buFont typeface="Symbol" pitchFamily="18" charset="2"/>
            <a:buNone/>
          </a:pPr>
          <a:r>
            <a:rPr lang="es-ES" sz="1400" b="0"/>
            <a:t>      PROBABILIDAD</a:t>
          </a:r>
        </a:p>
        <a:p>
          <a:pPr algn="just" eaLnBrk="0" hangingPunct="0"/>
          <a:endParaRPr lang="es-ES" sz="1400" b="0"/>
        </a:p>
        <a:p>
          <a:pPr algn="just" eaLnBrk="0" hangingPunct="0"/>
          <a:r>
            <a:rPr lang="es-ES" sz="1400" b="0"/>
            <a:t>MUY BAJA          =  1 Cuando es casi imposible que ocurra</a:t>
          </a:r>
        </a:p>
        <a:p>
          <a:pPr algn="just" eaLnBrk="0" hangingPunct="0"/>
          <a:r>
            <a:rPr lang="es-ES" sz="1400" b="0"/>
            <a:t>BAJA                   =   3 Cuando es remota pero posible (poco común)</a:t>
          </a:r>
        </a:p>
        <a:p>
          <a:pPr algn="just" eaLnBrk="0" hangingPunct="0"/>
          <a:r>
            <a:rPr lang="es-ES" sz="1400" b="0"/>
            <a:t>MEDIA                 =   6 Cuando es muy posible (nada extraño que ocurra)</a:t>
          </a:r>
        </a:p>
        <a:p>
          <a:pPr algn="just" eaLnBrk="0" hangingPunct="0"/>
          <a:r>
            <a:rPr lang="es-ES" sz="1400" b="0"/>
            <a:t>ALTA                   =   10 Cuando es inminente (ocurre  con frecuencia)</a:t>
          </a:r>
          <a:endParaRPr lang="es-MX" sz="2400" b="0">
            <a:latin typeface="Comic Sans MS" pitchFamily="66" charset="0"/>
          </a:endParaRPr>
        </a:p>
      </xdr:txBody>
    </xdr:sp>
    <xdr:clientData/>
  </xdr:twoCellAnchor>
  <xdr:twoCellAnchor>
    <xdr:from>
      <xdr:col>5</xdr:col>
      <xdr:colOff>0</xdr:colOff>
      <xdr:row>47</xdr:row>
      <xdr:rowOff>0</xdr:rowOff>
    </xdr:from>
    <xdr:to>
      <xdr:col>13</xdr:col>
      <xdr:colOff>527050</xdr:colOff>
      <xdr:row>50</xdr:row>
      <xdr:rowOff>797719</xdr:rowOff>
    </xdr:to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DE3FB7C1-130D-416A-B076-14A84C5E7C8B}"/>
            </a:ext>
          </a:extLst>
        </xdr:cNvPr>
        <xdr:cNvSpPr txBox="1">
          <a:spLocks noChangeArrowheads="1"/>
        </xdr:cNvSpPr>
      </xdr:nvSpPr>
      <xdr:spPr bwMode="auto">
        <a:xfrm>
          <a:off x="6600825" y="10944225"/>
          <a:ext cx="8004175" cy="1416844"/>
        </a:xfrm>
        <a:prstGeom prst="rect">
          <a:avLst/>
        </a:prstGeom>
        <a:solidFill>
          <a:srgbClr val="D0CCD2"/>
        </a:solidFill>
        <a:ln w="9525">
          <a:solidFill>
            <a:schemeClr val="tx1"/>
          </a:solidFill>
          <a:miter lim="800000"/>
          <a:headEnd/>
          <a:tailEnd/>
        </a:ln>
        <a:effectLst/>
      </xdr:spPr>
      <xdr:txBody>
        <a:bodyPr wrap="square">
          <a:noAutofit/>
        </a:bodyPr>
        <a:lstStyle>
          <a:defPPr>
            <a:defRPr lang="es-CO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lvl="2" eaLnBrk="0" hangingPunct="0">
            <a:buFont typeface="Symbol" pitchFamily="18" charset="2"/>
            <a:buNone/>
          </a:pPr>
          <a:r>
            <a:rPr lang="es-ES" sz="1400" b="0"/>
            <a:t>                                  EXPOSICIÓN</a:t>
          </a:r>
        </a:p>
        <a:p>
          <a:pPr algn="just" eaLnBrk="0" hangingPunct="0"/>
          <a:endParaRPr lang="es-ES" sz="1400" b="0"/>
        </a:p>
        <a:p>
          <a:pPr algn="just" eaLnBrk="0" hangingPunct="0"/>
          <a:r>
            <a:rPr lang="es-ES" sz="1400" b="0"/>
            <a:t>REMOTA	     =    1	</a:t>
          </a:r>
          <a:r>
            <a:rPr lang="es-ES" sz="1400" b="0" kern="1200">
              <a:solidFill>
                <a:schemeClr val="tx1"/>
              </a:solidFill>
              <a:effectLst/>
              <a:latin typeface="Arial" charset="0"/>
              <a:ea typeface="+mn-ea"/>
              <a:cs typeface="+mn-cs"/>
            </a:rPr>
            <a:t>La persona está expuesta al peligro una vez al  mes o pocas veces al año</a:t>
          </a:r>
          <a:endParaRPr lang="es-ES" sz="1400" b="0"/>
        </a:p>
        <a:p>
          <a:pPr algn="just" eaLnBrk="0" hangingPunct="0"/>
          <a:r>
            <a:rPr lang="es-ES" sz="1400" b="0"/>
            <a:t>OCASIONAL   =   3	</a:t>
          </a:r>
          <a:r>
            <a:rPr lang="es-ES" sz="1400" b="0" kern="1200">
              <a:solidFill>
                <a:schemeClr val="tx1"/>
              </a:solidFill>
              <a:effectLst/>
              <a:latin typeface="Arial" charset="0"/>
              <a:ea typeface="+mn-ea"/>
              <a:cs typeface="+mn-cs"/>
            </a:rPr>
            <a:t>Expuesta algunas veces a la semana</a:t>
          </a:r>
          <a:endParaRPr lang="es-ES" sz="1400" b="0"/>
        </a:p>
        <a:p>
          <a:pPr algn="just" eaLnBrk="0" hangingPunct="0"/>
          <a:r>
            <a:rPr lang="es-ES" sz="1400" b="0"/>
            <a:t>FRECUENTE   =   6	</a:t>
          </a:r>
          <a:r>
            <a:rPr lang="es-ES" sz="1400" b="0" kern="1200">
              <a:solidFill>
                <a:schemeClr val="tx1"/>
              </a:solidFill>
              <a:effectLst/>
              <a:latin typeface="Arial" charset="0"/>
              <a:ea typeface="+mn-ea"/>
              <a:cs typeface="+mn-cs"/>
            </a:rPr>
            <a:t>Algunas veces al día</a:t>
          </a:r>
          <a:endParaRPr lang="es-ES" sz="1400" b="0"/>
        </a:p>
        <a:p>
          <a:pPr algn="just" eaLnBrk="0" hangingPunct="0"/>
          <a:r>
            <a:rPr lang="es-ES" sz="1400" b="0"/>
            <a:t>CONTINUA      =   10	</a:t>
          </a:r>
          <a:r>
            <a:rPr lang="es-ES" sz="1400" b="0" kern="1200">
              <a:solidFill>
                <a:schemeClr val="tx1"/>
              </a:solidFill>
              <a:effectLst/>
              <a:latin typeface="Arial" charset="0"/>
              <a:ea typeface="+mn-ea"/>
              <a:cs typeface="+mn-cs"/>
            </a:rPr>
            <a:t>Continuamente o muchas veces al día</a:t>
          </a:r>
          <a:endParaRPr lang="es-MX" sz="1400" b="0">
            <a:latin typeface="Comic Sans MS" pitchFamily="66" charset="0"/>
          </a:endParaRPr>
        </a:p>
      </xdr:txBody>
    </xdr:sp>
    <xdr:clientData/>
  </xdr:twoCellAnchor>
  <xdr:twoCellAnchor>
    <xdr:from>
      <xdr:col>5</xdr:col>
      <xdr:colOff>1</xdr:colOff>
      <xdr:row>45</xdr:row>
      <xdr:rowOff>1</xdr:rowOff>
    </xdr:from>
    <xdr:to>
      <xdr:col>13</xdr:col>
      <xdr:colOff>514351</xdr:colOff>
      <xdr:row>46</xdr:row>
      <xdr:rowOff>73583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E0054A89-61B4-4CB0-BFB8-9BEA780CB2D7}"/>
            </a:ext>
          </a:extLst>
        </xdr:cNvPr>
        <xdr:cNvSpPr txBox="1">
          <a:spLocks noChangeArrowheads="1"/>
        </xdr:cNvSpPr>
      </xdr:nvSpPr>
      <xdr:spPr bwMode="auto">
        <a:xfrm>
          <a:off x="6600826" y="10563226"/>
          <a:ext cx="7991475" cy="25455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>
          <a:solidFill>
            <a:schemeClr val="tx1"/>
          </a:solidFill>
          <a:miter lim="800000"/>
          <a:headEnd/>
          <a:tailEnd/>
        </a:ln>
        <a:effectLst/>
      </xdr:spPr>
      <xdr:txBody>
        <a:bodyPr wrap="square" anchor="ctr">
          <a:spAutoFit/>
        </a:bodyPr>
        <a:lstStyle>
          <a:defPPr>
            <a:defRPr lang="es-CO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>
            <a:spcBef>
              <a:spcPct val="50000"/>
            </a:spcBef>
          </a:pPr>
          <a:r>
            <a:rPr lang="es-ES" b="1"/>
            <a:t>FRECUENCIA CON LA QUE SE EXPONE AL PELIGRO</a:t>
          </a:r>
        </a:p>
      </xdr:txBody>
    </xdr:sp>
    <xdr:clientData/>
  </xdr:twoCellAnchor>
  <xdr:twoCellAnchor>
    <xdr:from>
      <xdr:col>5</xdr:col>
      <xdr:colOff>0</xdr:colOff>
      <xdr:row>17</xdr:row>
      <xdr:rowOff>111125</xdr:rowOff>
    </xdr:from>
    <xdr:to>
      <xdr:col>13</xdr:col>
      <xdr:colOff>314325</xdr:colOff>
      <xdr:row>19</xdr:row>
      <xdr:rowOff>10082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53892E41-2F4E-4378-9138-C97C2B48D1A3}"/>
            </a:ext>
          </a:extLst>
        </xdr:cNvPr>
        <xdr:cNvSpPr txBox="1">
          <a:spLocks noChangeArrowheads="1"/>
        </xdr:cNvSpPr>
      </xdr:nvSpPr>
      <xdr:spPr bwMode="auto">
        <a:xfrm>
          <a:off x="6600825" y="3702050"/>
          <a:ext cx="7791450" cy="35615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>
          <a:solidFill>
            <a:schemeClr val="tx1"/>
          </a:solidFill>
          <a:miter lim="800000"/>
          <a:headEnd/>
          <a:tailEnd/>
        </a:ln>
        <a:effectLst/>
      </xdr:spPr>
      <xdr:txBody>
        <a:bodyPr wrap="square" anchor="ctr">
          <a:spAutoFit/>
        </a:bodyPr>
        <a:lstStyle>
          <a:defPPr>
            <a:defRPr lang="es-CO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>
            <a:spcBef>
              <a:spcPct val="50000"/>
            </a:spcBef>
          </a:pPr>
          <a:r>
            <a:rPr lang="es-ES" b="1"/>
            <a:t>POSIBILIDAD DE QUE LA CONSECUENCIA DEFINIDA, SE PRESENTE</a:t>
          </a:r>
        </a:p>
      </xdr:txBody>
    </xdr:sp>
    <xdr:clientData/>
  </xdr:twoCellAnchor>
  <xdr:twoCellAnchor>
    <xdr:from>
      <xdr:col>4</xdr:col>
      <xdr:colOff>746126</xdr:colOff>
      <xdr:row>31</xdr:row>
      <xdr:rowOff>142875</xdr:rowOff>
    </xdr:from>
    <xdr:to>
      <xdr:col>13</xdr:col>
      <xdr:colOff>288926</xdr:colOff>
      <xdr:row>32</xdr:row>
      <xdr:rowOff>149782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720965CF-0F96-4773-8964-BF49D49D62D8}"/>
            </a:ext>
          </a:extLst>
        </xdr:cNvPr>
        <xdr:cNvSpPr txBox="1">
          <a:spLocks noChangeArrowheads="1"/>
        </xdr:cNvSpPr>
      </xdr:nvSpPr>
      <xdr:spPr bwMode="auto">
        <a:xfrm>
          <a:off x="6584951" y="7229475"/>
          <a:ext cx="7781925" cy="19740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>
          <a:solidFill>
            <a:schemeClr val="tx1"/>
          </a:solidFill>
          <a:miter lim="800000"/>
          <a:headEnd/>
          <a:tailEnd/>
        </a:ln>
        <a:effectLst/>
      </xdr:spPr>
      <xdr:txBody>
        <a:bodyPr wrap="square" anchor="ctr">
          <a:spAutoFit/>
        </a:bodyPr>
        <a:lstStyle>
          <a:defPPr>
            <a:defRPr lang="es-CO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>
            <a:spcBef>
              <a:spcPct val="50000"/>
            </a:spcBef>
          </a:pPr>
          <a:r>
            <a:rPr lang="es-ES" b="1"/>
            <a:t>RESULTADO FINAL DE LA EXPOSICIÒN AL PELIGRO</a:t>
          </a:r>
        </a:p>
      </xdr:txBody>
    </xdr:sp>
    <xdr:clientData/>
  </xdr:twoCellAnchor>
  <xdr:twoCellAnchor>
    <xdr:from>
      <xdr:col>5</xdr:col>
      <xdr:colOff>15875</xdr:colOff>
      <xdr:row>15</xdr:row>
      <xdr:rowOff>111125</xdr:rowOff>
    </xdr:from>
    <xdr:to>
      <xdr:col>13</xdr:col>
      <xdr:colOff>320675</xdr:colOff>
      <xdr:row>17</xdr:row>
      <xdr:rowOff>4887</xdr:rowOff>
    </xdr:to>
    <xdr:sp macro="" textlink="">
      <xdr:nvSpPr>
        <xdr:cNvPr id="8" name="Text Box 2">
          <a:extLst>
            <a:ext uri="{FF2B5EF4-FFF2-40B4-BE49-F238E27FC236}">
              <a16:creationId xmlns:a16="http://schemas.microsoft.com/office/drawing/2014/main" id="{09BA4A0C-3540-4474-9280-6F22B9293E9D}"/>
            </a:ext>
          </a:extLst>
        </xdr:cNvPr>
        <xdr:cNvSpPr txBox="1">
          <a:spLocks noChangeArrowheads="1"/>
        </xdr:cNvSpPr>
      </xdr:nvSpPr>
      <xdr:spPr bwMode="auto">
        <a:xfrm>
          <a:off x="6616700" y="3121025"/>
          <a:ext cx="7781925" cy="474787"/>
        </a:xfrm>
        <a:prstGeom prst="rect">
          <a:avLst/>
        </a:prstGeom>
        <a:gradFill rotWithShape="1">
          <a:gsLst>
            <a:gs pos="0">
              <a:srgbClr val="BBEDB1"/>
            </a:gs>
            <a:gs pos="100000">
              <a:srgbClr val="BBEDB1">
                <a:gamma/>
                <a:shade val="46275"/>
                <a:invGamma/>
              </a:srgbClr>
            </a:gs>
          </a:gsLst>
          <a:path path="rect">
            <a:fillToRect r="100000" b="100000"/>
          </a:path>
        </a:gradFill>
        <a:ln w="9525">
          <a:solidFill>
            <a:schemeClr val="tx1"/>
          </a:solidFill>
          <a:miter lim="800000"/>
          <a:headEnd/>
          <a:tailEnd/>
        </a:ln>
        <a:effectLst/>
      </xdr:spPr>
      <xdr:txBody>
        <a:bodyPr wrap="square">
          <a:spAutoFit/>
        </a:bodyPr>
        <a:lstStyle>
          <a:defPPr>
            <a:defRPr lang="es-CO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>
            <a:spcBef>
              <a:spcPct val="50000"/>
            </a:spcBef>
          </a:pPr>
          <a:r>
            <a:rPr lang="es-CO" sz="2400" b="1"/>
            <a:t>Grado de Peligrosidad - PROBABILIDAD</a:t>
          </a: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13</xdr:col>
      <xdr:colOff>514350</xdr:colOff>
      <xdr:row>43</xdr:row>
      <xdr:rowOff>84262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4769F8C2-DA1E-476A-826A-6F97501BC9A4}"/>
            </a:ext>
          </a:extLst>
        </xdr:cNvPr>
        <xdr:cNvSpPr txBox="1">
          <a:spLocks noChangeArrowheads="1"/>
        </xdr:cNvSpPr>
      </xdr:nvSpPr>
      <xdr:spPr bwMode="auto">
        <a:xfrm>
          <a:off x="6600825" y="9839325"/>
          <a:ext cx="7991475" cy="446212"/>
        </a:xfrm>
        <a:prstGeom prst="rect">
          <a:avLst/>
        </a:prstGeom>
        <a:gradFill rotWithShape="1">
          <a:gsLst>
            <a:gs pos="0">
              <a:srgbClr val="BBEDB1"/>
            </a:gs>
            <a:gs pos="100000">
              <a:srgbClr val="BBEDB1">
                <a:gamma/>
                <a:shade val="46275"/>
                <a:invGamma/>
              </a:srgbClr>
            </a:gs>
          </a:gsLst>
          <a:path path="rect">
            <a:fillToRect r="100000" b="100000"/>
          </a:path>
        </a:gradFill>
        <a:ln w="9525">
          <a:solidFill>
            <a:schemeClr val="tx1"/>
          </a:solidFill>
          <a:miter lim="800000"/>
          <a:headEnd/>
          <a:tailEnd/>
        </a:ln>
        <a:effectLst/>
      </xdr:spPr>
      <xdr:txBody>
        <a:bodyPr wrap="square">
          <a:spAutoFit/>
        </a:bodyPr>
        <a:lstStyle>
          <a:defPPr>
            <a:defRPr lang="es-CO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>
            <a:spcBef>
              <a:spcPct val="50000"/>
            </a:spcBef>
          </a:pPr>
          <a:r>
            <a:rPr lang="es-CO" sz="2400" b="1"/>
            <a:t>Grado de Peligrosidad</a:t>
          </a:r>
          <a:r>
            <a:rPr lang="es-CO" sz="2400"/>
            <a:t> </a:t>
          </a:r>
          <a:r>
            <a:rPr lang="es-CO" sz="2400" b="1"/>
            <a:t>- EXPOSICIÒN</a:t>
          </a:r>
        </a:p>
      </xdr:txBody>
    </xdr:sp>
    <xdr:clientData/>
  </xdr:twoCellAnchor>
  <xdr:twoCellAnchor>
    <xdr:from>
      <xdr:col>5</xdr:col>
      <xdr:colOff>0</xdr:colOff>
      <xdr:row>29</xdr:row>
      <xdr:rowOff>31750</xdr:rowOff>
    </xdr:from>
    <xdr:to>
      <xdr:col>13</xdr:col>
      <xdr:colOff>314325</xdr:colOff>
      <xdr:row>31</xdr:row>
      <xdr:rowOff>23937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631711FF-A278-4483-A1CB-9124E2E37B4F}"/>
            </a:ext>
          </a:extLst>
        </xdr:cNvPr>
        <xdr:cNvSpPr txBox="1">
          <a:spLocks noChangeArrowheads="1"/>
        </xdr:cNvSpPr>
      </xdr:nvSpPr>
      <xdr:spPr bwMode="auto">
        <a:xfrm>
          <a:off x="6600825" y="6737350"/>
          <a:ext cx="7791450" cy="373187"/>
        </a:xfrm>
        <a:prstGeom prst="rect">
          <a:avLst/>
        </a:prstGeom>
        <a:gradFill rotWithShape="1">
          <a:gsLst>
            <a:gs pos="0">
              <a:srgbClr val="BBEDB1"/>
            </a:gs>
            <a:gs pos="100000">
              <a:srgbClr val="BBEDB1">
                <a:gamma/>
                <a:shade val="46275"/>
                <a:invGamma/>
              </a:srgbClr>
            </a:gs>
          </a:gsLst>
          <a:path path="rect">
            <a:fillToRect r="100000" b="100000"/>
          </a:path>
        </a:gradFill>
        <a:ln w="9525">
          <a:solidFill>
            <a:schemeClr val="tx1"/>
          </a:solidFill>
          <a:miter lim="800000"/>
          <a:headEnd/>
          <a:tailEnd/>
        </a:ln>
        <a:effectLst/>
      </xdr:spPr>
      <xdr:txBody>
        <a:bodyPr wrap="square">
          <a:spAutoFit/>
        </a:bodyPr>
        <a:lstStyle>
          <a:defPPr>
            <a:defRPr lang="es-CO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>
            <a:spcBef>
              <a:spcPct val="50000"/>
            </a:spcBef>
          </a:pPr>
          <a:r>
            <a:rPr lang="es-CO" sz="2400" b="1"/>
            <a:t>Grado de Peligrosidad - CONSECUENCIAS</a:t>
          </a:r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7</xdr:col>
      <xdr:colOff>1448906</xdr:colOff>
      <xdr:row>98</xdr:row>
      <xdr:rowOff>82523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BF5C04E0-F83D-4F5B-834D-87017CBDD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602075"/>
          <a:ext cx="10202381" cy="66452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1"/>
  <sheetViews>
    <sheetView tabSelected="1" zoomScale="55" zoomScaleNormal="55" workbookViewId="0">
      <selection activeCell="G12" sqref="G12"/>
    </sheetView>
  </sheetViews>
  <sheetFormatPr baseColWidth="10" defaultColWidth="11.5703125" defaultRowHeight="14.25" x14ac:dyDescent="0.2"/>
  <cols>
    <col min="1" max="1" width="3.7109375" style="38" customWidth="1"/>
    <col min="2" max="4" width="3.7109375" style="39" customWidth="1"/>
    <col min="5" max="5" width="5.7109375" style="2" customWidth="1"/>
    <col min="6" max="6" width="22.7109375" style="2" customWidth="1"/>
    <col min="7" max="7" width="15.7109375" style="2" customWidth="1"/>
    <col min="8" max="8" width="26.7109375" style="2" customWidth="1"/>
    <col min="9" max="14" width="3.7109375" style="2" customWidth="1"/>
    <col min="15" max="15" width="4.85546875" style="2" customWidth="1"/>
    <col min="16" max="16" width="4.7109375" style="2" customWidth="1"/>
    <col min="17" max="19" width="3.7109375" style="2" customWidth="1"/>
    <col min="20" max="20" width="4.7109375" style="2" customWidth="1"/>
    <col min="21" max="22" width="13.7109375" style="2" customWidth="1"/>
    <col min="23" max="25" width="18.7109375" style="2" customWidth="1"/>
    <col min="26" max="26" width="30.7109375" style="11" customWidth="1"/>
    <col min="27" max="28" width="20.7109375" style="2" customWidth="1"/>
    <col min="29" max="29" width="4.42578125" style="2" customWidth="1"/>
    <col min="30" max="32" width="5.42578125" style="2" customWidth="1"/>
    <col min="33" max="33" width="13.7109375" style="2" customWidth="1"/>
    <col min="34" max="34" width="16.28515625" style="2" customWidth="1"/>
    <col min="35" max="35" width="24.5703125" style="1" customWidth="1"/>
    <col min="36" max="16384" width="11.5703125" style="2"/>
  </cols>
  <sheetData>
    <row r="1" spans="1:62" ht="18.75" customHeight="1" thickBot="1" x14ac:dyDescent="0.25">
      <c r="A1" s="101"/>
      <c r="B1" s="102"/>
      <c r="C1" s="102"/>
      <c r="D1" s="102"/>
      <c r="E1" s="102"/>
      <c r="F1" s="102"/>
      <c r="G1" s="103"/>
      <c r="H1" s="141" t="s">
        <v>0</v>
      </c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3"/>
      <c r="AC1" s="110" t="s">
        <v>126</v>
      </c>
      <c r="AD1" s="111"/>
      <c r="AE1" s="111"/>
      <c r="AF1" s="111"/>
      <c r="AG1" s="111"/>
      <c r="AH1" s="112"/>
    </row>
    <row r="2" spans="1:62" ht="18.75" customHeight="1" thickBot="1" x14ac:dyDescent="0.25">
      <c r="A2" s="104"/>
      <c r="B2" s="105"/>
      <c r="C2" s="105"/>
      <c r="D2" s="105"/>
      <c r="E2" s="105"/>
      <c r="F2" s="105"/>
      <c r="G2" s="106"/>
      <c r="H2" s="144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6"/>
      <c r="AC2" s="110" t="s">
        <v>127</v>
      </c>
      <c r="AD2" s="111"/>
      <c r="AE2" s="111"/>
      <c r="AF2" s="111"/>
      <c r="AG2" s="111"/>
      <c r="AH2" s="112"/>
    </row>
    <row r="3" spans="1:62" ht="18.75" customHeight="1" thickBot="1" x14ac:dyDescent="0.25">
      <c r="A3" s="104"/>
      <c r="B3" s="105"/>
      <c r="C3" s="105"/>
      <c r="D3" s="105"/>
      <c r="E3" s="105"/>
      <c r="F3" s="105"/>
      <c r="G3" s="106"/>
      <c r="H3" s="14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6"/>
      <c r="AC3" s="110" t="s">
        <v>128</v>
      </c>
      <c r="AD3" s="111"/>
      <c r="AE3" s="111"/>
      <c r="AF3" s="111"/>
      <c r="AG3" s="111"/>
      <c r="AH3" s="112"/>
    </row>
    <row r="4" spans="1:62" ht="18.75" customHeight="1" thickBot="1" x14ac:dyDescent="0.25">
      <c r="A4" s="107"/>
      <c r="B4" s="108"/>
      <c r="C4" s="108"/>
      <c r="D4" s="108"/>
      <c r="E4" s="108"/>
      <c r="F4" s="108"/>
      <c r="G4" s="109"/>
      <c r="H4" s="147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9"/>
      <c r="AC4" s="110" t="s">
        <v>1</v>
      </c>
      <c r="AD4" s="111"/>
      <c r="AE4" s="111"/>
      <c r="AF4" s="111"/>
      <c r="AG4" s="111"/>
      <c r="AH4" s="112"/>
    </row>
    <row r="5" spans="1:62" ht="12.75" x14ac:dyDescent="0.2">
      <c r="A5" s="116" t="s">
        <v>2</v>
      </c>
      <c r="B5" s="117"/>
      <c r="C5" s="117"/>
      <c r="D5" s="117"/>
      <c r="E5" s="117"/>
      <c r="F5" s="118"/>
      <c r="G5" s="3"/>
      <c r="H5" s="4" t="s">
        <v>3</v>
      </c>
      <c r="I5" s="135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7"/>
      <c r="X5" s="115" t="s">
        <v>4</v>
      </c>
      <c r="Y5" s="115"/>
      <c r="Z5" s="5"/>
      <c r="AA5" s="116" t="s">
        <v>5</v>
      </c>
      <c r="AB5" s="118"/>
      <c r="AC5" s="120"/>
      <c r="AD5" s="105"/>
      <c r="AE5" s="105"/>
      <c r="AF5" s="115" t="s">
        <v>6</v>
      </c>
      <c r="AG5" s="115"/>
      <c r="AH5" s="6"/>
      <c r="AJ5" s="7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X5" s="8"/>
      <c r="BA5" s="8"/>
      <c r="BD5" s="8"/>
      <c r="BF5" s="8"/>
      <c r="BG5" s="8"/>
      <c r="BH5" s="8"/>
      <c r="BI5" s="114"/>
      <c r="BJ5" s="114"/>
    </row>
    <row r="6" spans="1:62" ht="12.75" x14ac:dyDescent="0.2">
      <c r="A6" s="115"/>
      <c r="B6" s="115"/>
      <c r="C6" s="115"/>
      <c r="D6" s="115"/>
      <c r="E6" s="115"/>
      <c r="F6" s="115"/>
      <c r="G6" s="6"/>
      <c r="H6" s="9" t="s">
        <v>7</v>
      </c>
      <c r="I6" s="138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40"/>
      <c r="X6" s="4"/>
      <c r="Y6" s="3"/>
      <c r="Z6" s="4"/>
      <c r="AA6" s="6"/>
      <c r="AB6" s="3" t="s">
        <v>8</v>
      </c>
      <c r="AC6" s="6"/>
      <c r="AD6" s="116" t="s">
        <v>9</v>
      </c>
      <c r="AE6" s="117"/>
      <c r="AF6" s="118"/>
      <c r="AG6" s="119"/>
      <c r="AH6" s="119"/>
      <c r="AJ6" s="7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X6" s="8"/>
      <c r="BA6" s="8"/>
      <c r="BD6" s="8"/>
      <c r="BF6" s="8"/>
      <c r="BG6" s="8"/>
      <c r="BH6" s="8"/>
      <c r="BI6" s="11"/>
      <c r="BJ6" s="11"/>
    </row>
    <row r="7" spans="1:62" ht="27" customHeight="1" x14ac:dyDescent="0.2">
      <c r="A7" s="128" t="s">
        <v>10</v>
      </c>
      <c r="B7" s="128" t="s">
        <v>11</v>
      </c>
      <c r="C7" s="128" t="s">
        <v>12</v>
      </c>
      <c r="D7" s="128" t="s">
        <v>13</v>
      </c>
      <c r="E7" s="128" t="s">
        <v>14</v>
      </c>
      <c r="F7" s="121" t="s">
        <v>15</v>
      </c>
      <c r="G7" s="121"/>
      <c r="H7" s="121" t="s">
        <v>16</v>
      </c>
      <c r="I7" s="122" t="s">
        <v>17</v>
      </c>
      <c r="J7" s="122"/>
      <c r="K7" s="122"/>
      <c r="L7" s="123" t="s">
        <v>18</v>
      </c>
      <c r="M7" s="123"/>
      <c r="N7" s="123"/>
      <c r="O7" s="123"/>
      <c r="P7" s="123"/>
      <c r="Q7" s="124" t="s">
        <v>19</v>
      </c>
      <c r="R7" s="124"/>
      <c r="S7" s="124"/>
      <c r="T7" s="124"/>
      <c r="U7" s="124"/>
      <c r="V7" s="124"/>
      <c r="W7" s="125" t="s">
        <v>20</v>
      </c>
      <c r="X7" s="125"/>
      <c r="Y7" s="125"/>
      <c r="Z7" s="125"/>
      <c r="AA7" s="125"/>
      <c r="AB7" s="125"/>
      <c r="AC7" s="124" t="s">
        <v>21</v>
      </c>
      <c r="AD7" s="124"/>
      <c r="AE7" s="124"/>
      <c r="AF7" s="124"/>
      <c r="AG7" s="124"/>
      <c r="AH7" s="124"/>
    </row>
    <row r="8" spans="1:62" s="13" customFormat="1" ht="45" customHeight="1" x14ac:dyDescent="0.2">
      <c r="A8" s="128"/>
      <c r="B8" s="128"/>
      <c r="C8" s="128"/>
      <c r="D8" s="128"/>
      <c r="E8" s="128"/>
      <c r="F8" s="150" t="s">
        <v>22</v>
      </c>
      <c r="G8" s="128" t="s">
        <v>23</v>
      </c>
      <c r="H8" s="121"/>
      <c r="I8" s="127" t="s">
        <v>24</v>
      </c>
      <c r="J8" s="127" t="s">
        <v>25</v>
      </c>
      <c r="K8" s="127" t="s">
        <v>26</v>
      </c>
      <c r="L8" s="128" t="s">
        <v>27</v>
      </c>
      <c r="M8" s="128" t="s">
        <v>28</v>
      </c>
      <c r="N8" s="128" t="s">
        <v>29</v>
      </c>
      <c r="O8" s="128" t="s">
        <v>30</v>
      </c>
      <c r="P8" s="128" t="s">
        <v>31</v>
      </c>
      <c r="Q8" s="129" t="s">
        <v>32</v>
      </c>
      <c r="R8" s="129" t="s">
        <v>33</v>
      </c>
      <c r="S8" s="129" t="s">
        <v>34</v>
      </c>
      <c r="T8" s="129" t="s">
        <v>35</v>
      </c>
      <c r="U8" s="130" t="s">
        <v>36</v>
      </c>
      <c r="V8" s="131" t="s">
        <v>37</v>
      </c>
      <c r="W8" s="126" t="s">
        <v>38</v>
      </c>
      <c r="X8" s="126" t="s">
        <v>39</v>
      </c>
      <c r="Y8" s="126" t="s">
        <v>40</v>
      </c>
      <c r="Z8" s="126" t="s">
        <v>41</v>
      </c>
      <c r="AA8" s="126" t="s">
        <v>42</v>
      </c>
      <c r="AB8" s="126" t="s">
        <v>43</v>
      </c>
      <c r="AC8" s="129" t="s">
        <v>32</v>
      </c>
      <c r="AD8" s="129" t="s">
        <v>33</v>
      </c>
      <c r="AE8" s="129" t="s">
        <v>34</v>
      </c>
      <c r="AF8" s="129" t="s">
        <v>35</v>
      </c>
      <c r="AG8" s="130" t="s">
        <v>36</v>
      </c>
      <c r="AH8" s="131" t="s">
        <v>37</v>
      </c>
      <c r="AI8" s="12"/>
    </row>
    <row r="9" spans="1:62" s="13" customFormat="1" ht="45" customHeight="1" x14ac:dyDescent="0.2">
      <c r="A9" s="128"/>
      <c r="B9" s="128"/>
      <c r="C9" s="128"/>
      <c r="D9" s="128"/>
      <c r="E9" s="128"/>
      <c r="F9" s="150"/>
      <c r="G9" s="128"/>
      <c r="H9" s="121"/>
      <c r="I9" s="127"/>
      <c r="J9" s="127"/>
      <c r="K9" s="127"/>
      <c r="L9" s="128"/>
      <c r="M9" s="128"/>
      <c r="N9" s="128"/>
      <c r="O9" s="128"/>
      <c r="P9" s="128"/>
      <c r="Q9" s="129"/>
      <c r="R9" s="129"/>
      <c r="S9" s="129"/>
      <c r="T9" s="129"/>
      <c r="U9" s="130"/>
      <c r="V9" s="131"/>
      <c r="W9" s="126"/>
      <c r="X9" s="126"/>
      <c r="Y9" s="126"/>
      <c r="Z9" s="126"/>
      <c r="AA9" s="126"/>
      <c r="AB9" s="126"/>
      <c r="AC9" s="129"/>
      <c r="AD9" s="129"/>
      <c r="AE9" s="129"/>
      <c r="AF9" s="129"/>
      <c r="AG9" s="130"/>
      <c r="AH9" s="131"/>
      <c r="AI9" s="12"/>
    </row>
    <row r="10" spans="1:62" ht="12.75" x14ac:dyDescent="0.2">
      <c r="A10" s="132"/>
      <c r="B10" s="132"/>
      <c r="C10" s="132"/>
      <c r="D10" s="132"/>
      <c r="E10" s="14"/>
      <c r="F10" s="15"/>
      <c r="G10" s="14"/>
      <c r="H10" s="15"/>
      <c r="I10" s="16"/>
      <c r="J10" s="16"/>
      <c r="K10" s="16"/>
      <c r="L10" s="16"/>
      <c r="M10" s="16"/>
      <c r="N10" s="16"/>
      <c r="O10" s="16"/>
      <c r="P10" s="16"/>
      <c r="Q10" s="17"/>
      <c r="R10" s="17"/>
      <c r="S10" s="18"/>
      <c r="T10" s="17"/>
      <c r="U10" s="19" t="b">
        <f>IF(AND(T10&gt;=1,T10&lt;=300),"BAJO",IF(AND(T10&gt;=301,T10&lt;=600),"MEDIO",IF(AND(T10&gt;=601,T10&lt;=1000),"ALTO")))</f>
        <v>0</v>
      </c>
      <c r="V10" s="19" t="b">
        <f>IF(U10= "BAJO","ACEPTABLE",IF(U10="MEDIO","NO ACEPTABLE",IF(U10="ALTO","NO ACEPTABLE")))</f>
        <v>0</v>
      </c>
      <c r="W10" s="14"/>
      <c r="X10" s="14"/>
      <c r="Y10" s="14"/>
      <c r="Z10" s="14"/>
      <c r="AA10" s="14"/>
      <c r="AB10" s="14"/>
      <c r="AC10" s="17"/>
      <c r="AD10" s="17"/>
      <c r="AE10" s="18"/>
      <c r="AF10" s="17"/>
      <c r="AG10" s="19" t="b">
        <f>IF(AND(AF10&gt;=1,AF10&lt;=300),"BAJO",IF(AND(AF10&gt;=301,AF10&lt;=600),"MEDIO",IF(AND(AF10&gt;=601,AF10&lt;=1000),"ALTO")))</f>
        <v>0</v>
      </c>
      <c r="AH10" s="19" t="b">
        <f>IF(AG10= "BAJO","ACEPTABLE",IF(AG10="MEDIO","NO ACEPTABLE",IF(AG10="ALTO","NO ACEPTABLE")))</f>
        <v>0</v>
      </c>
    </row>
    <row r="11" spans="1:62" ht="12.75" x14ac:dyDescent="0.2">
      <c r="A11" s="132"/>
      <c r="B11" s="132"/>
      <c r="C11" s="132"/>
      <c r="D11" s="132"/>
      <c r="E11" s="20"/>
      <c r="F11" s="21"/>
      <c r="G11" s="20"/>
      <c r="H11" s="21"/>
      <c r="I11" s="22"/>
      <c r="J11" s="22"/>
      <c r="K11" s="22"/>
      <c r="L11" s="22"/>
      <c r="M11" s="22"/>
      <c r="N11" s="22"/>
      <c r="O11" s="22"/>
      <c r="P11" s="22"/>
      <c r="Q11" s="6"/>
      <c r="R11" s="6"/>
      <c r="S11" s="23"/>
      <c r="T11" s="6"/>
      <c r="U11" s="24" t="b">
        <f>IF(AND(T11&gt;=1,T11&lt;=300),"BAJO",IF(AND(T11&gt;=301,T11&lt;=600),"MEDIO",IF(AND(T11&gt;=601,T11&lt;=1000),"ALTO")))</f>
        <v>0</v>
      </c>
      <c r="V11" s="24" t="b">
        <f>IF(U11= "BAJO","ACEPTABLE",IF(U11="MEDIO","NO ACEPTABLE",IF(U11="ALTO","NO ACEPTABLE")))</f>
        <v>0</v>
      </c>
      <c r="W11" s="20"/>
      <c r="X11" s="20"/>
      <c r="Y11" s="20"/>
      <c r="Z11" s="20"/>
      <c r="AA11" s="20"/>
      <c r="AB11" s="20"/>
      <c r="AC11" s="6"/>
      <c r="AD11" s="6"/>
      <c r="AE11" s="23"/>
      <c r="AF11" s="6"/>
      <c r="AG11" s="24" t="b">
        <f>IF(AND(AF11&gt;=1,AF11&lt;=300),"BAJO",IF(AND(AF11&gt;=301,AF11&lt;=600),"MEDIO",IF(AND(AF11&gt;=601,AF11&lt;=1000),"ALTO")))</f>
        <v>0</v>
      </c>
      <c r="AH11" s="24" t="b">
        <f>IF(AG11= "BAJO","ACEPTABLE",IF(AG11="MEDIO","NO ACEPTABLE",IF(AG11="ALTO","NO ACEPTABLE")))</f>
        <v>0</v>
      </c>
    </row>
    <row r="12" spans="1:62" ht="75.75" customHeight="1" x14ac:dyDescent="0.2">
      <c r="A12" s="132"/>
      <c r="B12" s="132"/>
      <c r="C12" s="132"/>
      <c r="D12" s="132"/>
      <c r="E12" s="20"/>
      <c r="F12" s="21"/>
      <c r="G12" s="20"/>
      <c r="H12" s="25"/>
      <c r="I12" s="22"/>
      <c r="J12" s="22"/>
      <c r="K12" s="22"/>
      <c r="L12" s="22"/>
      <c r="M12" s="22"/>
      <c r="N12" s="22"/>
      <c r="O12" s="22"/>
      <c r="P12" s="22"/>
      <c r="Q12" s="6"/>
      <c r="R12" s="6"/>
      <c r="S12" s="23"/>
      <c r="T12" s="6"/>
      <c r="U12" s="24" t="b">
        <f>IF(AND(T12&gt;=1,T12&lt;=300),"BAJO",IF(AND(T12&gt;=301,T12&lt;=600),"MEDIO",IF(AND(T12&gt;=601,T12&lt;=1000),"ALTO")))</f>
        <v>0</v>
      </c>
      <c r="V12" s="24" t="b">
        <f>IF(U12= "BAJO","ACEPTABLE",IF(U12="MEDIO","NO ACEPTABLE",IF(U12="ALTO","NO ACEPTABLE")))</f>
        <v>0</v>
      </c>
      <c r="W12" s="20"/>
      <c r="X12" s="20"/>
      <c r="Y12" s="20"/>
      <c r="Z12" s="20"/>
      <c r="AA12" s="20"/>
      <c r="AB12" s="20"/>
      <c r="AC12" s="6"/>
      <c r="AD12" s="6"/>
      <c r="AE12" s="23"/>
      <c r="AF12" s="6"/>
      <c r="AG12" s="24" t="b">
        <f>IF(AND(AF12&gt;=1,AF12&lt;=300),"BAJO",IF(AND(AF12&gt;=301,AF12&lt;=600),"MEDIO",IF(AND(AF12&gt;=601,AF12&lt;=1000),"ALTO")))</f>
        <v>0</v>
      </c>
      <c r="AH12" s="24" t="b">
        <f>IF(AG12= "BAJO","ACEPTABLE",IF(AG12="MEDIO","NO ACEPTABLE",IF(AG12="ALTO","NO ACEPTABLE")))</f>
        <v>0</v>
      </c>
    </row>
    <row r="13" spans="1:62" ht="87.75" customHeight="1" x14ac:dyDescent="0.2">
      <c r="A13" s="132"/>
      <c r="B13" s="132"/>
      <c r="C13" s="132"/>
      <c r="D13" s="132"/>
      <c r="E13" s="20"/>
      <c r="F13" s="21"/>
      <c r="G13" s="20"/>
      <c r="H13" s="21"/>
      <c r="I13" s="22"/>
      <c r="J13" s="22"/>
      <c r="K13" s="22"/>
      <c r="L13" s="22"/>
      <c r="M13" s="22"/>
      <c r="N13" s="22"/>
      <c r="O13" s="22"/>
      <c r="P13" s="22"/>
      <c r="Q13" s="6"/>
      <c r="R13" s="6"/>
      <c r="S13" s="23"/>
      <c r="T13" s="6"/>
      <c r="U13" s="24" t="b">
        <f t="shared" ref="U13:U60" si="0">IF(AND(T13&gt;=1,T13&lt;=300),"BAJO",IF(AND(T13&gt;=301,T13&lt;=600),"MEDIO",IF(AND(T13&gt;=601,T13&lt;=1000),"ALTO")))</f>
        <v>0</v>
      </c>
      <c r="V13" s="24" t="b">
        <f t="shared" ref="V13:V60" si="1">IF(U13= "BAJO","ACEPTABLE",IF(U13="MEDIO","NO ACEPTABLE",IF(U13="ALTO","NO ACEPTABLE")))</f>
        <v>0</v>
      </c>
      <c r="W13" s="20"/>
      <c r="X13" s="20"/>
      <c r="Y13" s="20"/>
      <c r="Z13" s="20"/>
      <c r="AA13" s="20"/>
      <c r="AB13" s="20"/>
      <c r="AC13" s="6"/>
      <c r="AD13" s="6"/>
      <c r="AE13" s="23"/>
      <c r="AF13" s="6"/>
      <c r="AG13" s="24" t="b">
        <f t="shared" ref="AG13:AG60" si="2">IF(AND(AF13&gt;=1,AF13&lt;=300),"BAJO",IF(AND(AF13&gt;=301,AF13&lt;=600),"MEDIO",IF(AND(AF13&gt;=601,AF13&lt;=1000),"ALTO")))</f>
        <v>0</v>
      </c>
      <c r="AH13" s="24" t="b">
        <f t="shared" ref="AH13:AH60" si="3">IF(AG13= "BAJO","ACEPTABLE",IF(AG13="MEDIO","NO ACEPTABLE",IF(AG13="ALTO","NO ACEPTABLE")))</f>
        <v>0</v>
      </c>
    </row>
    <row r="14" spans="1:62" ht="12.75" x14ac:dyDescent="0.2">
      <c r="A14" s="132"/>
      <c r="B14" s="132"/>
      <c r="C14" s="132"/>
      <c r="D14" s="132"/>
      <c r="E14" s="20"/>
      <c r="F14" s="21"/>
      <c r="G14" s="20"/>
      <c r="H14" s="21"/>
      <c r="I14" s="22"/>
      <c r="J14" s="22"/>
      <c r="K14" s="22"/>
      <c r="L14" s="22"/>
      <c r="M14" s="22"/>
      <c r="N14" s="22"/>
      <c r="O14" s="22"/>
      <c r="P14" s="22"/>
      <c r="Q14" s="6"/>
      <c r="R14" s="6"/>
      <c r="S14" s="23"/>
      <c r="T14" s="6"/>
      <c r="U14" s="24" t="b">
        <f t="shared" si="0"/>
        <v>0</v>
      </c>
      <c r="V14" s="24" t="b">
        <f t="shared" si="1"/>
        <v>0</v>
      </c>
      <c r="W14" s="20"/>
      <c r="X14" s="20"/>
      <c r="Y14" s="20"/>
      <c r="Z14" s="20"/>
      <c r="AA14" s="20"/>
      <c r="AB14" s="20"/>
      <c r="AC14" s="6"/>
      <c r="AD14" s="6"/>
      <c r="AE14" s="23"/>
      <c r="AF14" s="6"/>
      <c r="AG14" s="24" t="b">
        <f t="shared" si="2"/>
        <v>0</v>
      </c>
      <c r="AH14" s="24" t="b">
        <f t="shared" si="3"/>
        <v>0</v>
      </c>
    </row>
    <row r="15" spans="1:62" ht="12.75" x14ac:dyDescent="0.2">
      <c r="A15" s="132"/>
      <c r="B15" s="132"/>
      <c r="C15" s="132"/>
      <c r="D15" s="132"/>
      <c r="E15" s="20"/>
      <c r="F15" s="21"/>
      <c r="G15" s="20"/>
      <c r="H15" s="21"/>
      <c r="I15" s="22"/>
      <c r="J15" s="22"/>
      <c r="K15" s="22"/>
      <c r="L15" s="22"/>
      <c r="M15" s="22"/>
      <c r="N15" s="22"/>
      <c r="O15" s="22"/>
      <c r="P15" s="22"/>
      <c r="Q15" s="6"/>
      <c r="R15" s="6"/>
      <c r="S15" s="23"/>
      <c r="T15" s="6"/>
      <c r="U15" s="24" t="b">
        <f t="shared" si="0"/>
        <v>0</v>
      </c>
      <c r="V15" s="24" t="b">
        <f t="shared" si="1"/>
        <v>0</v>
      </c>
      <c r="W15" s="20"/>
      <c r="X15" s="20"/>
      <c r="Y15" s="20"/>
      <c r="Z15" s="20"/>
      <c r="AA15" s="20"/>
      <c r="AB15" s="20"/>
      <c r="AC15" s="6"/>
      <c r="AD15" s="6"/>
      <c r="AE15" s="23"/>
      <c r="AF15" s="6"/>
      <c r="AG15" s="24" t="b">
        <f t="shared" si="2"/>
        <v>0</v>
      </c>
      <c r="AH15" s="24" t="b">
        <f t="shared" si="3"/>
        <v>0</v>
      </c>
    </row>
    <row r="16" spans="1:62" ht="75.75" customHeight="1" x14ac:dyDescent="0.2">
      <c r="A16" s="132"/>
      <c r="B16" s="132"/>
      <c r="C16" s="132"/>
      <c r="D16" s="132"/>
      <c r="E16" s="20"/>
      <c r="F16" s="21"/>
      <c r="G16" s="20"/>
      <c r="H16" s="21"/>
      <c r="I16" s="22"/>
      <c r="J16" s="22"/>
      <c r="K16" s="22"/>
      <c r="L16" s="22"/>
      <c r="M16" s="22"/>
      <c r="N16" s="22"/>
      <c r="O16" s="22"/>
      <c r="P16" s="22"/>
      <c r="Q16" s="6"/>
      <c r="R16" s="6"/>
      <c r="S16" s="23"/>
      <c r="T16" s="6"/>
      <c r="U16" s="24" t="b">
        <f t="shared" si="0"/>
        <v>0</v>
      </c>
      <c r="V16" s="24" t="b">
        <f t="shared" si="1"/>
        <v>0</v>
      </c>
      <c r="W16" s="20"/>
      <c r="X16" s="20"/>
      <c r="Y16" s="20"/>
      <c r="Z16" s="20"/>
      <c r="AA16" s="20"/>
      <c r="AB16" s="20"/>
      <c r="AC16" s="6"/>
      <c r="AD16" s="6"/>
      <c r="AE16" s="23"/>
      <c r="AF16" s="6"/>
      <c r="AG16" s="24" t="b">
        <f t="shared" si="2"/>
        <v>0</v>
      </c>
      <c r="AH16" s="24" t="b">
        <f t="shared" si="3"/>
        <v>0</v>
      </c>
    </row>
    <row r="17" spans="1:34" ht="82.5" customHeight="1" x14ac:dyDescent="0.2">
      <c r="A17" s="132"/>
      <c r="B17" s="132"/>
      <c r="C17" s="132"/>
      <c r="D17" s="132"/>
      <c r="E17" s="20"/>
      <c r="F17" s="21"/>
      <c r="G17" s="20"/>
      <c r="H17" s="21"/>
      <c r="I17" s="22"/>
      <c r="J17" s="22"/>
      <c r="K17" s="22"/>
      <c r="L17" s="22"/>
      <c r="M17" s="22"/>
      <c r="N17" s="22"/>
      <c r="O17" s="22"/>
      <c r="P17" s="22"/>
      <c r="Q17" s="6"/>
      <c r="R17" s="6"/>
      <c r="S17" s="23"/>
      <c r="T17" s="6"/>
      <c r="U17" s="24" t="b">
        <f t="shared" si="0"/>
        <v>0</v>
      </c>
      <c r="V17" s="24" t="b">
        <f t="shared" si="1"/>
        <v>0</v>
      </c>
      <c r="W17" s="20"/>
      <c r="X17" s="20"/>
      <c r="Y17" s="20"/>
      <c r="Z17" s="20"/>
      <c r="AA17" s="20"/>
      <c r="AB17" s="20"/>
      <c r="AC17" s="6"/>
      <c r="AD17" s="6"/>
      <c r="AE17" s="23"/>
      <c r="AF17" s="6"/>
      <c r="AG17" s="24" t="b">
        <f t="shared" si="2"/>
        <v>0</v>
      </c>
      <c r="AH17" s="24" t="b">
        <f t="shared" si="3"/>
        <v>0</v>
      </c>
    </row>
    <row r="18" spans="1:34" ht="12.75" x14ac:dyDescent="0.2">
      <c r="A18" s="132"/>
      <c r="B18" s="132"/>
      <c r="C18" s="132"/>
      <c r="D18" s="132"/>
      <c r="E18" s="20"/>
      <c r="F18" s="21"/>
      <c r="G18" s="20"/>
      <c r="H18" s="21"/>
      <c r="I18" s="22"/>
      <c r="J18" s="22"/>
      <c r="K18" s="22"/>
      <c r="L18" s="22"/>
      <c r="M18" s="22"/>
      <c r="N18" s="22"/>
      <c r="O18" s="22"/>
      <c r="P18" s="22"/>
      <c r="Q18" s="6"/>
      <c r="R18" s="6"/>
      <c r="S18" s="23"/>
      <c r="T18" s="6"/>
      <c r="U18" s="24" t="b">
        <f t="shared" si="0"/>
        <v>0</v>
      </c>
      <c r="V18" s="24" t="b">
        <f t="shared" si="1"/>
        <v>0</v>
      </c>
      <c r="W18" s="20"/>
      <c r="X18" s="20"/>
      <c r="Y18" s="20"/>
      <c r="Z18" s="20"/>
      <c r="AA18" s="20"/>
      <c r="AB18" s="20"/>
      <c r="AC18" s="6"/>
      <c r="AD18" s="6"/>
      <c r="AE18" s="23"/>
      <c r="AF18" s="6"/>
      <c r="AG18" s="24" t="b">
        <f t="shared" si="2"/>
        <v>0</v>
      </c>
      <c r="AH18" s="24" t="b">
        <f t="shared" si="3"/>
        <v>0</v>
      </c>
    </row>
    <row r="19" spans="1:34" ht="12.75" x14ac:dyDescent="0.2">
      <c r="A19" s="132"/>
      <c r="B19" s="132"/>
      <c r="C19" s="132"/>
      <c r="D19" s="132"/>
      <c r="E19" s="20"/>
      <c r="F19" s="21"/>
      <c r="G19" s="20"/>
      <c r="H19" s="21"/>
      <c r="I19" s="22"/>
      <c r="J19" s="22"/>
      <c r="K19" s="22"/>
      <c r="L19" s="22"/>
      <c r="M19" s="22"/>
      <c r="N19" s="22"/>
      <c r="O19" s="22"/>
      <c r="P19" s="22"/>
      <c r="Q19" s="6"/>
      <c r="R19" s="6"/>
      <c r="S19" s="23"/>
      <c r="T19" s="6"/>
      <c r="U19" s="24" t="b">
        <f t="shared" si="0"/>
        <v>0</v>
      </c>
      <c r="V19" s="24" t="b">
        <f t="shared" si="1"/>
        <v>0</v>
      </c>
      <c r="W19" s="20"/>
      <c r="X19" s="20"/>
      <c r="Y19" s="20"/>
      <c r="Z19" s="20"/>
      <c r="AA19" s="20"/>
      <c r="AB19" s="20"/>
      <c r="AC19" s="6"/>
      <c r="AD19" s="6"/>
      <c r="AE19" s="23"/>
      <c r="AF19" s="6"/>
      <c r="AG19" s="24" t="b">
        <f t="shared" si="2"/>
        <v>0</v>
      </c>
      <c r="AH19" s="24" t="b">
        <f t="shared" si="3"/>
        <v>0</v>
      </c>
    </row>
    <row r="20" spans="1:34" ht="12.75" x14ac:dyDescent="0.2">
      <c r="A20" s="132"/>
      <c r="B20" s="132"/>
      <c r="C20" s="132"/>
      <c r="D20" s="132"/>
      <c r="E20" s="20"/>
      <c r="F20" s="21"/>
      <c r="G20" s="20"/>
      <c r="H20" s="21"/>
      <c r="I20" s="22"/>
      <c r="J20" s="22"/>
      <c r="K20" s="22"/>
      <c r="L20" s="22"/>
      <c r="M20" s="22"/>
      <c r="N20" s="22"/>
      <c r="O20" s="22"/>
      <c r="P20" s="22"/>
      <c r="Q20" s="6"/>
      <c r="R20" s="6"/>
      <c r="S20" s="23"/>
      <c r="T20" s="6"/>
      <c r="U20" s="24" t="b">
        <f t="shared" si="0"/>
        <v>0</v>
      </c>
      <c r="V20" s="24" t="b">
        <f t="shared" si="1"/>
        <v>0</v>
      </c>
      <c r="W20" s="20"/>
      <c r="X20" s="20"/>
      <c r="Y20" s="20"/>
      <c r="Z20" s="20"/>
      <c r="AA20" s="20"/>
      <c r="AB20" s="20"/>
      <c r="AC20" s="6"/>
      <c r="AD20" s="6"/>
      <c r="AE20" s="23"/>
      <c r="AF20" s="6"/>
      <c r="AG20" s="24" t="b">
        <f t="shared" si="2"/>
        <v>0</v>
      </c>
      <c r="AH20" s="24" t="b">
        <f t="shared" si="3"/>
        <v>0</v>
      </c>
    </row>
    <row r="21" spans="1:34" ht="12.75" x14ac:dyDescent="0.2">
      <c r="A21" s="132"/>
      <c r="B21" s="132"/>
      <c r="C21" s="132"/>
      <c r="D21" s="132"/>
      <c r="E21" s="20"/>
      <c r="F21" s="21"/>
      <c r="G21" s="20"/>
      <c r="H21" s="21"/>
      <c r="I21" s="22"/>
      <c r="J21" s="22"/>
      <c r="K21" s="22"/>
      <c r="L21" s="22"/>
      <c r="M21" s="22"/>
      <c r="N21" s="22"/>
      <c r="O21" s="22"/>
      <c r="P21" s="22"/>
      <c r="Q21" s="6"/>
      <c r="R21" s="6"/>
      <c r="S21" s="23"/>
      <c r="T21" s="6"/>
      <c r="U21" s="24" t="b">
        <f t="shared" si="0"/>
        <v>0</v>
      </c>
      <c r="V21" s="24" t="b">
        <f t="shared" si="1"/>
        <v>0</v>
      </c>
      <c r="W21" s="20"/>
      <c r="X21" s="20"/>
      <c r="Y21" s="20"/>
      <c r="Z21" s="20"/>
      <c r="AA21" s="20"/>
      <c r="AB21" s="20"/>
      <c r="AC21" s="6"/>
      <c r="AD21" s="6"/>
      <c r="AE21" s="23"/>
      <c r="AF21" s="6"/>
      <c r="AG21" s="24" t="b">
        <f t="shared" si="2"/>
        <v>0</v>
      </c>
      <c r="AH21" s="24" t="b">
        <f t="shared" si="3"/>
        <v>0</v>
      </c>
    </row>
    <row r="22" spans="1:34" ht="12.75" x14ac:dyDescent="0.2">
      <c r="A22" s="132"/>
      <c r="B22" s="132"/>
      <c r="C22" s="132"/>
      <c r="D22" s="132"/>
      <c r="E22" s="20"/>
      <c r="F22" s="21"/>
      <c r="G22" s="20"/>
      <c r="H22" s="21"/>
      <c r="I22" s="22"/>
      <c r="J22" s="22"/>
      <c r="K22" s="22"/>
      <c r="L22" s="22"/>
      <c r="M22" s="22"/>
      <c r="N22" s="22"/>
      <c r="O22" s="22"/>
      <c r="P22" s="22"/>
      <c r="Q22" s="6"/>
      <c r="R22" s="6"/>
      <c r="S22" s="23"/>
      <c r="T22" s="6"/>
      <c r="U22" s="24" t="b">
        <f t="shared" si="0"/>
        <v>0</v>
      </c>
      <c r="V22" s="24" t="b">
        <f t="shared" si="1"/>
        <v>0</v>
      </c>
      <c r="W22" s="20"/>
      <c r="X22" s="20"/>
      <c r="Y22" s="20"/>
      <c r="Z22" s="20"/>
      <c r="AA22" s="20"/>
      <c r="AB22" s="20"/>
      <c r="AC22" s="6"/>
      <c r="AD22" s="6"/>
      <c r="AE22" s="23"/>
      <c r="AF22" s="6"/>
      <c r="AG22" s="24" t="b">
        <f t="shared" si="2"/>
        <v>0</v>
      </c>
      <c r="AH22" s="24" t="b">
        <f t="shared" si="3"/>
        <v>0</v>
      </c>
    </row>
    <row r="23" spans="1:34" ht="138" customHeight="1" x14ac:dyDescent="0.2">
      <c r="A23" s="132"/>
      <c r="B23" s="132"/>
      <c r="C23" s="132"/>
      <c r="D23" s="132"/>
      <c r="E23" s="20"/>
      <c r="F23" s="21"/>
      <c r="G23" s="20"/>
      <c r="H23" s="21"/>
      <c r="I23" s="22"/>
      <c r="J23" s="22"/>
      <c r="K23" s="22"/>
      <c r="L23" s="22"/>
      <c r="M23" s="22"/>
      <c r="N23" s="22"/>
      <c r="O23" s="22"/>
      <c r="P23" s="22"/>
      <c r="Q23" s="6"/>
      <c r="R23" s="6"/>
      <c r="S23" s="23"/>
      <c r="T23" s="17"/>
      <c r="U23" s="19" t="b">
        <f t="shared" si="0"/>
        <v>0</v>
      </c>
      <c r="V23" s="19" t="b">
        <f t="shared" si="1"/>
        <v>0</v>
      </c>
      <c r="W23" s="20"/>
      <c r="X23" s="20"/>
      <c r="Y23" s="20"/>
      <c r="Z23" s="20"/>
      <c r="AA23" s="20"/>
      <c r="AB23" s="20"/>
      <c r="AC23" s="6"/>
      <c r="AD23" s="6"/>
      <c r="AE23" s="23"/>
      <c r="AF23" s="6"/>
      <c r="AG23" s="24" t="b">
        <f t="shared" si="2"/>
        <v>0</v>
      </c>
      <c r="AH23" s="24" t="b">
        <f t="shared" si="3"/>
        <v>0</v>
      </c>
    </row>
    <row r="24" spans="1:34" ht="12.75" x14ac:dyDescent="0.2">
      <c r="A24" s="132"/>
      <c r="B24" s="132"/>
      <c r="C24" s="132"/>
      <c r="D24" s="132"/>
      <c r="E24" s="20"/>
      <c r="F24" s="21"/>
      <c r="G24" s="20"/>
      <c r="H24" s="21"/>
      <c r="I24" s="22"/>
      <c r="J24" s="22"/>
      <c r="K24" s="22"/>
      <c r="L24" s="22"/>
      <c r="M24" s="22"/>
      <c r="N24" s="22"/>
      <c r="O24" s="22"/>
      <c r="P24" s="22"/>
      <c r="Q24" s="6"/>
      <c r="R24" s="6"/>
      <c r="S24" s="23"/>
      <c r="T24" s="6"/>
      <c r="U24" s="24" t="b">
        <f t="shared" si="0"/>
        <v>0</v>
      </c>
      <c r="V24" s="24" t="b">
        <f t="shared" si="1"/>
        <v>0</v>
      </c>
      <c r="W24" s="20"/>
      <c r="X24" s="20"/>
      <c r="Y24" s="20"/>
      <c r="Z24" s="20"/>
      <c r="AA24" s="20"/>
      <c r="AB24" s="20"/>
      <c r="AC24" s="6"/>
      <c r="AD24" s="6"/>
      <c r="AE24" s="23"/>
      <c r="AF24" s="6"/>
      <c r="AG24" s="24" t="b">
        <f t="shared" si="2"/>
        <v>0</v>
      </c>
      <c r="AH24" s="24" t="b">
        <f t="shared" si="3"/>
        <v>0</v>
      </c>
    </row>
    <row r="25" spans="1:34" ht="15" x14ac:dyDescent="0.2">
      <c r="A25" s="132"/>
      <c r="B25" s="132"/>
      <c r="C25" s="132"/>
      <c r="D25" s="132"/>
      <c r="E25" s="20"/>
      <c r="F25" s="26"/>
      <c r="G25" s="20"/>
      <c r="H25" s="21"/>
      <c r="I25" s="22"/>
      <c r="J25" s="22"/>
      <c r="K25" s="22"/>
      <c r="L25" s="22"/>
      <c r="M25" s="22"/>
      <c r="N25" s="22"/>
      <c r="O25" s="22"/>
      <c r="P25" s="22"/>
      <c r="Q25" s="6"/>
      <c r="R25" s="6"/>
      <c r="S25" s="23"/>
      <c r="T25" s="6"/>
      <c r="U25" s="24" t="b">
        <f t="shared" si="0"/>
        <v>0</v>
      </c>
      <c r="V25" s="24" t="b">
        <f t="shared" si="1"/>
        <v>0</v>
      </c>
      <c r="W25" s="20"/>
      <c r="X25" s="20"/>
      <c r="Y25" s="20"/>
      <c r="Z25" s="20"/>
      <c r="AA25" s="20"/>
      <c r="AB25" s="20"/>
      <c r="AC25" s="6"/>
      <c r="AD25" s="6"/>
      <c r="AE25" s="23"/>
      <c r="AF25" s="6"/>
      <c r="AG25" s="24" t="b">
        <f t="shared" si="2"/>
        <v>0</v>
      </c>
      <c r="AH25" s="24" t="b">
        <f t="shared" si="3"/>
        <v>0</v>
      </c>
    </row>
    <row r="26" spans="1:34" ht="12.75" x14ac:dyDescent="0.2">
      <c r="A26" s="132"/>
      <c r="B26" s="132"/>
      <c r="C26" s="132"/>
      <c r="D26" s="132"/>
      <c r="E26" s="20"/>
      <c r="F26" s="21"/>
      <c r="G26" s="20"/>
      <c r="H26" s="21"/>
      <c r="I26" s="22"/>
      <c r="J26" s="22"/>
      <c r="K26" s="22"/>
      <c r="L26" s="22"/>
      <c r="M26" s="22"/>
      <c r="N26" s="22"/>
      <c r="O26" s="22"/>
      <c r="P26" s="22"/>
      <c r="Q26" s="6"/>
      <c r="R26" s="6"/>
      <c r="S26" s="23"/>
      <c r="T26" s="6"/>
      <c r="U26" s="24" t="b">
        <f t="shared" si="0"/>
        <v>0</v>
      </c>
      <c r="V26" s="24" t="b">
        <f t="shared" si="1"/>
        <v>0</v>
      </c>
      <c r="W26" s="20"/>
      <c r="X26" s="20"/>
      <c r="Y26" s="20"/>
      <c r="Z26" s="20"/>
      <c r="AA26" s="20"/>
      <c r="AB26" s="20"/>
      <c r="AC26" s="6"/>
      <c r="AD26" s="6"/>
      <c r="AE26" s="23"/>
      <c r="AF26" s="6"/>
      <c r="AG26" s="24" t="b">
        <f t="shared" si="2"/>
        <v>0</v>
      </c>
      <c r="AH26" s="24" t="b">
        <f t="shared" si="3"/>
        <v>0</v>
      </c>
    </row>
    <row r="27" spans="1:34" ht="12.75" x14ac:dyDescent="0.2">
      <c r="A27" s="132"/>
      <c r="B27" s="132"/>
      <c r="C27" s="132"/>
      <c r="D27" s="132"/>
      <c r="E27" s="20"/>
      <c r="F27" s="21"/>
      <c r="G27" s="20"/>
      <c r="H27" s="21"/>
      <c r="I27" s="22"/>
      <c r="J27" s="22"/>
      <c r="K27" s="22"/>
      <c r="L27" s="22"/>
      <c r="M27" s="22"/>
      <c r="N27" s="22"/>
      <c r="O27" s="22"/>
      <c r="P27" s="22"/>
      <c r="Q27" s="6"/>
      <c r="R27" s="6"/>
      <c r="S27" s="23"/>
      <c r="T27" s="6"/>
      <c r="U27" s="24" t="b">
        <f t="shared" si="0"/>
        <v>0</v>
      </c>
      <c r="V27" s="24" t="b">
        <f t="shared" si="1"/>
        <v>0</v>
      </c>
      <c r="W27" s="20"/>
      <c r="X27" s="20"/>
      <c r="Y27" s="20"/>
      <c r="Z27" s="20"/>
      <c r="AA27" s="20"/>
      <c r="AB27" s="20"/>
      <c r="AC27" s="6"/>
      <c r="AD27" s="6"/>
      <c r="AE27" s="23"/>
      <c r="AF27" s="6"/>
      <c r="AG27" s="24" t="b">
        <f t="shared" si="2"/>
        <v>0</v>
      </c>
      <c r="AH27" s="24" t="b">
        <f t="shared" si="3"/>
        <v>0</v>
      </c>
    </row>
    <row r="28" spans="1:34" ht="12.75" x14ac:dyDescent="0.2">
      <c r="A28" s="132"/>
      <c r="B28" s="132"/>
      <c r="C28" s="132"/>
      <c r="D28" s="132"/>
      <c r="E28" s="20"/>
      <c r="F28" s="21"/>
      <c r="G28" s="20"/>
      <c r="H28" s="21"/>
      <c r="I28" s="22"/>
      <c r="J28" s="22"/>
      <c r="K28" s="22"/>
      <c r="L28" s="22"/>
      <c r="M28" s="22"/>
      <c r="N28" s="22"/>
      <c r="O28" s="22"/>
      <c r="P28" s="22"/>
      <c r="Q28" s="6"/>
      <c r="R28" s="6"/>
      <c r="S28" s="23"/>
      <c r="T28" s="6"/>
      <c r="U28" s="24" t="b">
        <f t="shared" si="0"/>
        <v>0</v>
      </c>
      <c r="V28" s="24" t="b">
        <f t="shared" si="1"/>
        <v>0</v>
      </c>
      <c r="W28" s="21"/>
      <c r="X28" s="20"/>
      <c r="Y28" s="21"/>
      <c r="Z28" s="21"/>
      <c r="AA28" s="21"/>
      <c r="AB28" s="21"/>
      <c r="AC28" s="6"/>
      <c r="AD28" s="6"/>
      <c r="AE28" s="23"/>
      <c r="AF28" s="6"/>
      <c r="AG28" s="24" t="b">
        <f>IF(AND(AF28&gt;=1,AF28&lt;=300),"BAJO",IF(AND(AF28&gt;=301,AF28&lt;=600),"MEDIO",IF(AND(AF28&gt;=601,AF28&lt;=1000),"ALTO")))</f>
        <v>0</v>
      </c>
      <c r="AH28" s="24" t="b">
        <f t="shared" si="3"/>
        <v>0</v>
      </c>
    </row>
    <row r="29" spans="1:34" ht="61.5" customHeight="1" x14ac:dyDescent="0.2">
      <c r="A29" s="132"/>
      <c r="B29" s="132"/>
      <c r="C29" s="132"/>
      <c r="D29" s="132"/>
      <c r="E29" s="20"/>
      <c r="F29" s="21"/>
      <c r="G29" s="20"/>
      <c r="H29" s="21"/>
      <c r="I29" s="22"/>
      <c r="J29" s="22"/>
      <c r="K29" s="22"/>
      <c r="L29" s="22"/>
      <c r="M29" s="22"/>
      <c r="N29" s="22"/>
      <c r="O29" s="22"/>
      <c r="P29" s="22"/>
      <c r="Q29" s="6"/>
      <c r="R29" s="6"/>
      <c r="S29" s="23"/>
      <c r="T29" s="6"/>
      <c r="U29" s="24" t="b">
        <f t="shared" si="0"/>
        <v>0</v>
      </c>
      <c r="V29" s="24" t="b">
        <f t="shared" si="1"/>
        <v>0</v>
      </c>
      <c r="W29" s="20"/>
      <c r="X29" s="20"/>
      <c r="Y29" s="20"/>
      <c r="Z29" s="20"/>
      <c r="AA29" s="20"/>
      <c r="AB29" s="20"/>
      <c r="AC29" s="6"/>
      <c r="AD29" s="6"/>
      <c r="AE29" s="23"/>
      <c r="AF29" s="6"/>
      <c r="AG29" s="24" t="b">
        <f t="shared" ref="AG29" si="4">IF(AND(AF29&gt;=1,AF29&lt;=300),"BAJO",IF(AND(AF29&gt;=301,AF29&lt;=600),"MEDIO",IF(AND(AF29&gt;=601,AF29&lt;=1000),"ALTO")))</f>
        <v>0</v>
      </c>
      <c r="AH29" s="24" t="b">
        <f t="shared" si="3"/>
        <v>0</v>
      </c>
    </row>
    <row r="30" spans="1:34" ht="12.75" x14ac:dyDescent="0.2">
      <c r="A30" s="132"/>
      <c r="B30" s="132"/>
      <c r="C30" s="132"/>
      <c r="D30" s="132"/>
      <c r="E30" s="20"/>
      <c r="F30" s="21"/>
      <c r="G30" s="20"/>
      <c r="H30" s="21"/>
      <c r="I30" s="22"/>
      <c r="J30" s="22"/>
      <c r="K30" s="22"/>
      <c r="L30" s="22"/>
      <c r="M30" s="22"/>
      <c r="N30" s="22"/>
      <c r="O30" s="22"/>
      <c r="P30" s="22"/>
      <c r="Q30" s="6"/>
      <c r="R30" s="6"/>
      <c r="S30" s="23"/>
      <c r="T30" s="6"/>
      <c r="U30" s="24" t="b">
        <f t="shared" si="0"/>
        <v>0</v>
      </c>
      <c r="V30" s="24" t="b">
        <f t="shared" si="1"/>
        <v>0</v>
      </c>
      <c r="W30" s="20"/>
      <c r="X30" s="20"/>
      <c r="Y30" s="20"/>
      <c r="Z30" s="20"/>
      <c r="AA30" s="20"/>
      <c r="AB30" s="20"/>
      <c r="AC30" s="6"/>
      <c r="AD30" s="6"/>
      <c r="AE30" s="23"/>
      <c r="AF30" s="6"/>
      <c r="AG30" s="24" t="b">
        <f t="shared" si="2"/>
        <v>0</v>
      </c>
      <c r="AH30" s="24" t="b">
        <f t="shared" si="3"/>
        <v>0</v>
      </c>
    </row>
    <row r="31" spans="1:34" ht="12.75" x14ac:dyDescent="0.2">
      <c r="A31" s="132"/>
      <c r="B31" s="132"/>
      <c r="C31" s="132"/>
      <c r="D31" s="132"/>
      <c r="E31" s="20"/>
      <c r="F31" s="21"/>
      <c r="G31" s="20"/>
      <c r="H31" s="21"/>
      <c r="I31" s="22"/>
      <c r="J31" s="22"/>
      <c r="K31" s="22"/>
      <c r="L31" s="22"/>
      <c r="M31" s="22"/>
      <c r="N31" s="22"/>
      <c r="O31" s="22"/>
      <c r="P31" s="22"/>
      <c r="Q31" s="6"/>
      <c r="R31" s="6"/>
      <c r="S31" s="23"/>
      <c r="T31" s="6"/>
      <c r="U31" s="24" t="b">
        <f t="shared" si="0"/>
        <v>0</v>
      </c>
      <c r="V31" s="24" t="b">
        <f t="shared" si="1"/>
        <v>0</v>
      </c>
      <c r="W31" s="20"/>
      <c r="X31" s="20"/>
      <c r="Y31" s="20"/>
      <c r="Z31" s="20"/>
      <c r="AA31" s="20"/>
      <c r="AB31" s="20"/>
      <c r="AC31" s="6"/>
      <c r="AD31" s="6"/>
      <c r="AE31" s="23"/>
      <c r="AF31" s="6"/>
      <c r="AG31" s="24" t="b">
        <f t="shared" si="2"/>
        <v>0</v>
      </c>
      <c r="AH31" s="24" t="b">
        <f t="shared" si="3"/>
        <v>0</v>
      </c>
    </row>
    <row r="32" spans="1:34" ht="12.75" x14ac:dyDescent="0.2">
      <c r="A32" s="132"/>
      <c r="B32" s="132"/>
      <c r="C32" s="132"/>
      <c r="D32" s="132"/>
      <c r="E32" s="20"/>
      <c r="F32" s="21"/>
      <c r="G32" s="20"/>
      <c r="H32" s="21"/>
      <c r="I32" s="22"/>
      <c r="J32" s="22"/>
      <c r="K32" s="22"/>
      <c r="L32" s="22"/>
      <c r="M32" s="22"/>
      <c r="N32" s="22"/>
      <c r="O32" s="22"/>
      <c r="P32" s="22"/>
      <c r="Q32" s="6"/>
      <c r="R32" s="6"/>
      <c r="S32" s="23"/>
      <c r="T32" s="6"/>
      <c r="U32" s="24" t="b">
        <f t="shared" si="0"/>
        <v>0</v>
      </c>
      <c r="V32" s="24" t="b">
        <f t="shared" si="1"/>
        <v>0</v>
      </c>
      <c r="W32" s="20"/>
      <c r="X32" s="20"/>
      <c r="Y32" s="20"/>
      <c r="Z32" s="20"/>
      <c r="AA32" s="20"/>
      <c r="AB32" s="20"/>
      <c r="AC32" s="6"/>
      <c r="AD32" s="6"/>
      <c r="AE32" s="23"/>
      <c r="AF32" s="6"/>
      <c r="AG32" s="24" t="b">
        <f t="shared" si="2"/>
        <v>0</v>
      </c>
      <c r="AH32" s="24" t="b">
        <f t="shared" si="3"/>
        <v>0</v>
      </c>
    </row>
    <row r="33" spans="1:35" ht="12.75" x14ac:dyDescent="0.2">
      <c r="A33" s="132"/>
      <c r="B33" s="132"/>
      <c r="C33" s="132"/>
      <c r="D33" s="132"/>
      <c r="E33" s="20"/>
      <c r="F33" s="21"/>
      <c r="G33" s="20"/>
      <c r="H33" s="21"/>
      <c r="I33" s="22"/>
      <c r="J33" s="22"/>
      <c r="K33" s="22"/>
      <c r="L33" s="22"/>
      <c r="M33" s="22"/>
      <c r="N33" s="22"/>
      <c r="O33" s="22"/>
      <c r="P33" s="22"/>
      <c r="Q33" s="6"/>
      <c r="R33" s="6"/>
      <c r="S33" s="23"/>
      <c r="T33" s="6"/>
      <c r="U33" s="24" t="b">
        <f t="shared" si="0"/>
        <v>0</v>
      </c>
      <c r="V33" s="24" t="b">
        <f t="shared" si="1"/>
        <v>0</v>
      </c>
      <c r="W33" s="20"/>
      <c r="X33" s="20"/>
      <c r="Y33" s="20"/>
      <c r="Z33" s="20"/>
      <c r="AA33" s="20"/>
      <c r="AB33" s="20"/>
      <c r="AC33" s="6"/>
      <c r="AD33" s="6"/>
      <c r="AE33" s="23"/>
      <c r="AF33" s="6"/>
      <c r="AG33" s="24" t="b">
        <f t="shared" si="2"/>
        <v>0</v>
      </c>
      <c r="AH33" s="24" t="b">
        <f t="shared" si="3"/>
        <v>0</v>
      </c>
    </row>
    <row r="34" spans="1:35" ht="12.75" x14ac:dyDescent="0.2">
      <c r="A34" s="132"/>
      <c r="B34" s="132"/>
      <c r="C34" s="132"/>
      <c r="D34" s="132"/>
      <c r="E34" s="20"/>
      <c r="F34" s="21"/>
      <c r="G34" s="20"/>
      <c r="H34" s="21"/>
      <c r="I34" s="22"/>
      <c r="J34" s="22"/>
      <c r="K34" s="22"/>
      <c r="L34" s="22"/>
      <c r="M34" s="22"/>
      <c r="N34" s="22"/>
      <c r="O34" s="22"/>
      <c r="P34" s="22"/>
      <c r="Q34" s="6"/>
      <c r="R34" s="6"/>
      <c r="S34" s="23"/>
      <c r="T34" s="6"/>
      <c r="U34" s="24" t="b">
        <f t="shared" si="0"/>
        <v>0</v>
      </c>
      <c r="V34" s="24" t="b">
        <f t="shared" si="1"/>
        <v>0</v>
      </c>
      <c r="W34" s="20"/>
      <c r="X34" s="20"/>
      <c r="Y34" s="20"/>
      <c r="Z34" s="20"/>
      <c r="AA34" s="20"/>
      <c r="AB34" s="20"/>
      <c r="AC34" s="6"/>
      <c r="AD34" s="6"/>
      <c r="AE34" s="23"/>
      <c r="AF34" s="6"/>
      <c r="AG34" s="24" t="b">
        <f t="shared" si="2"/>
        <v>0</v>
      </c>
      <c r="AH34" s="24" t="b">
        <f t="shared" si="3"/>
        <v>0</v>
      </c>
    </row>
    <row r="35" spans="1:35" ht="113.25" customHeight="1" x14ac:dyDescent="0.2">
      <c r="A35" s="132"/>
      <c r="B35" s="132"/>
      <c r="C35" s="132"/>
      <c r="D35" s="132"/>
      <c r="E35" s="20"/>
      <c r="F35" s="21"/>
      <c r="G35" s="20"/>
      <c r="H35" s="21"/>
      <c r="I35" s="22"/>
      <c r="J35" s="22"/>
      <c r="K35" s="22"/>
      <c r="L35" s="22"/>
      <c r="M35" s="22"/>
      <c r="N35" s="22"/>
      <c r="O35" s="22"/>
      <c r="P35" s="22"/>
      <c r="Q35" s="6"/>
      <c r="R35" s="6"/>
      <c r="S35" s="23"/>
      <c r="T35" s="6"/>
      <c r="U35" s="24" t="b">
        <f t="shared" si="0"/>
        <v>0</v>
      </c>
      <c r="V35" s="24" t="b">
        <f t="shared" si="1"/>
        <v>0</v>
      </c>
      <c r="W35" s="20"/>
      <c r="X35" s="20"/>
      <c r="Y35" s="20"/>
      <c r="Z35" s="20"/>
      <c r="AA35" s="20"/>
      <c r="AB35" s="20"/>
      <c r="AC35" s="6"/>
      <c r="AD35" s="6"/>
      <c r="AE35" s="23"/>
      <c r="AF35" s="6"/>
      <c r="AG35" s="24" t="b">
        <f t="shared" si="2"/>
        <v>0</v>
      </c>
      <c r="AH35" s="24" t="b">
        <f t="shared" si="3"/>
        <v>0</v>
      </c>
    </row>
    <row r="36" spans="1:35" ht="126.75" customHeight="1" x14ac:dyDescent="0.2">
      <c r="A36" s="132"/>
      <c r="B36" s="132"/>
      <c r="C36" s="132"/>
      <c r="D36" s="132"/>
      <c r="E36" s="20"/>
      <c r="F36" s="21"/>
      <c r="G36" s="20"/>
      <c r="H36" s="21"/>
      <c r="I36" s="22"/>
      <c r="J36" s="22"/>
      <c r="K36" s="22"/>
      <c r="L36" s="22"/>
      <c r="M36" s="22"/>
      <c r="N36" s="22"/>
      <c r="O36" s="22"/>
      <c r="P36" s="22"/>
      <c r="Q36" s="6"/>
      <c r="R36" s="6"/>
      <c r="S36" s="23"/>
      <c r="T36" s="6"/>
      <c r="U36" s="24" t="b">
        <f t="shared" si="0"/>
        <v>0</v>
      </c>
      <c r="V36" s="24" t="b">
        <f t="shared" si="1"/>
        <v>0</v>
      </c>
      <c r="W36" s="20"/>
      <c r="X36" s="20"/>
      <c r="Y36" s="20"/>
      <c r="Z36" s="20"/>
      <c r="AA36" s="20"/>
      <c r="AB36" s="20"/>
      <c r="AC36" s="6"/>
      <c r="AD36" s="6"/>
      <c r="AE36" s="23"/>
      <c r="AF36" s="6"/>
      <c r="AG36" s="24" t="b">
        <f t="shared" si="2"/>
        <v>0</v>
      </c>
      <c r="AH36" s="24" t="b">
        <f t="shared" si="3"/>
        <v>0</v>
      </c>
    </row>
    <row r="37" spans="1:35" ht="126.75" customHeight="1" x14ac:dyDescent="0.2">
      <c r="A37" s="132"/>
      <c r="B37" s="132"/>
      <c r="C37" s="132"/>
      <c r="D37" s="132"/>
      <c r="E37" s="20"/>
      <c r="F37" s="21"/>
      <c r="G37" s="20"/>
      <c r="H37" s="21"/>
      <c r="I37" s="22"/>
      <c r="J37" s="22"/>
      <c r="K37" s="22"/>
      <c r="L37" s="22"/>
      <c r="M37" s="22"/>
      <c r="N37" s="22"/>
      <c r="O37" s="22"/>
      <c r="P37" s="22"/>
      <c r="Q37" s="6"/>
      <c r="R37" s="6"/>
      <c r="S37" s="23"/>
      <c r="T37" s="6"/>
      <c r="U37" s="24" t="b">
        <f t="shared" si="0"/>
        <v>0</v>
      </c>
      <c r="V37" s="24" t="b">
        <f t="shared" si="1"/>
        <v>0</v>
      </c>
      <c r="W37" s="20"/>
      <c r="X37" s="20"/>
      <c r="Y37" s="20"/>
      <c r="Z37" s="20"/>
      <c r="AA37" s="20"/>
      <c r="AB37" s="20"/>
      <c r="AC37" s="6"/>
      <c r="AD37" s="6"/>
      <c r="AE37" s="23"/>
      <c r="AF37" s="6"/>
      <c r="AG37" s="24" t="b">
        <f t="shared" si="2"/>
        <v>0</v>
      </c>
      <c r="AH37" s="24" t="b">
        <f t="shared" si="3"/>
        <v>0</v>
      </c>
      <c r="AI37" s="12"/>
    </row>
    <row r="38" spans="1:35" ht="64.5" customHeight="1" x14ac:dyDescent="0.2">
      <c r="A38" s="132"/>
      <c r="B38" s="132"/>
      <c r="C38" s="132"/>
      <c r="D38" s="132"/>
      <c r="E38" s="20"/>
      <c r="F38" s="21"/>
      <c r="G38" s="20"/>
      <c r="H38" s="21"/>
      <c r="I38" s="22"/>
      <c r="J38" s="22"/>
      <c r="K38" s="22"/>
      <c r="L38" s="22"/>
      <c r="M38" s="22"/>
      <c r="N38" s="22"/>
      <c r="O38" s="22"/>
      <c r="P38" s="22"/>
      <c r="Q38" s="6"/>
      <c r="R38" s="6"/>
      <c r="S38" s="23"/>
      <c r="T38" s="6"/>
      <c r="U38" s="24" t="b">
        <f t="shared" si="0"/>
        <v>0</v>
      </c>
      <c r="V38" s="24" t="b">
        <f t="shared" si="1"/>
        <v>0</v>
      </c>
      <c r="W38" s="20"/>
      <c r="X38" s="20"/>
      <c r="Y38" s="20"/>
      <c r="Z38" s="20"/>
      <c r="AA38" s="20"/>
      <c r="AB38" s="20"/>
      <c r="AC38" s="6"/>
      <c r="AD38" s="6"/>
      <c r="AE38" s="23"/>
      <c r="AF38" s="6"/>
      <c r="AG38" s="24" t="b">
        <f t="shared" si="2"/>
        <v>0</v>
      </c>
      <c r="AH38" s="24" t="b">
        <f t="shared" si="3"/>
        <v>0</v>
      </c>
    </row>
    <row r="39" spans="1:35" ht="13.5" thickBot="1" x14ac:dyDescent="0.25">
      <c r="A39" s="132"/>
      <c r="B39" s="133"/>
      <c r="C39" s="133"/>
      <c r="D39" s="133"/>
      <c r="E39" s="27"/>
      <c r="F39" s="28"/>
      <c r="G39" s="27"/>
      <c r="H39" s="28"/>
      <c r="I39" s="29"/>
      <c r="J39" s="29"/>
      <c r="K39" s="29"/>
      <c r="L39" s="29"/>
      <c r="M39" s="29"/>
      <c r="N39" s="29"/>
      <c r="O39" s="29"/>
      <c r="P39" s="29"/>
      <c r="Q39" s="30"/>
      <c r="R39" s="30"/>
      <c r="S39" s="31"/>
      <c r="T39" s="30"/>
      <c r="U39" s="32" t="b">
        <f t="shared" si="0"/>
        <v>0</v>
      </c>
      <c r="V39" s="32" t="b">
        <f t="shared" si="1"/>
        <v>0</v>
      </c>
      <c r="W39" s="27"/>
      <c r="X39" s="27"/>
      <c r="Y39" s="27"/>
      <c r="Z39" s="27"/>
      <c r="AA39" s="27"/>
      <c r="AB39" s="27"/>
      <c r="AC39" s="30"/>
      <c r="AD39" s="30"/>
      <c r="AE39" s="31"/>
      <c r="AF39" s="30"/>
      <c r="AG39" s="32" t="b">
        <f t="shared" si="2"/>
        <v>0</v>
      </c>
      <c r="AH39" s="32" t="b">
        <f t="shared" si="3"/>
        <v>0</v>
      </c>
    </row>
    <row r="40" spans="1:35" ht="12.75" x14ac:dyDescent="0.2">
      <c r="A40" s="132"/>
      <c r="B40" s="134"/>
      <c r="C40" s="134"/>
      <c r="D40" s="134"/>
      <c r="E40" s="14"/>
      <c r="F40" s="15"/>
      <c r="G40" s="14"/>
      <c r="H40" s="15"/>
      <c r="I40" s="16"/>
      <c r="J40" s="16"/>
      <c r="K40" s="16"/>
      <c r="L40" s="16"/>
      <c r="M40" s="16"/>
      <c r="N40" s="16"/>
      <c r="O40" s="16"/>
      <c r="P40" s="16"/>
      <c r="Q40" s="17"/>
      <c r="R40" s="17"/>
      <c r="S40" s="18"/>
      <c r="T40" s="33"/>
      <c r="U40" s="34" t="b">
        <f t="shared" si="0"/>
        <v>0</v>
      </c>
      <c r="V40" s="34" t="b">
        <f t="shared" si="1"/>
        <v>0</v>
      </c>
      <c r="W40" s="14"/>
      <c r="X40" s="14"/>
      <c r="Y40" s="14"/>
      <c r="Z40" s="14"/>
      <c r="AA40" s="14"/>
      <c r="AB40" s="14"/>
      <c r="AC40" s="17"/>
      <c r="AD40" s="17"/>
      <c r="AE40" s="18"/>
      <c r="AF40" s="33"/>
      <c r="AG40" s="34" t="b">
        <f t="shared" si="2"/>
        <v>0</v>
      </c>
      <c r="AH40" s="34" t="b">
        <f t="shared" si="3"/>
        <v>0</v>
      </c>
    </row>
    <row r="41" spans="1:35" ht="12.75" x14ac:dyDescent="0.2">
      <c r="A41" s="132"/>
      <c r="B41" s="132"/>
      <c r="C41" s="132"/>
      <c r="D41" s="132"/>
      <c r="E41" s="20"/>
      <c r="F41" s="21"/>
      <c r="G41" s="20"/>
      <c r="H41" s="21"/>
      <c r="I41" s="22"/>
      <c r="J41" s="22"/>
      <c r="K41" s="22"/>
      <c r="L41" s="22"/>
      <c r="M41" s="22"/>
      <c r="N41" s="22"/>
      <c r="O41" s="22"/>
      <c r="P41" s="22"/>
      <c r="Q41" s="6"/>
      <c r="R41" s="6"/>
      <c r="S41" s="23"/>
      <c r="T41" s="6"/>
      <c r="U41" s="24" t="b">
        <f t="shared" si="0"/>
        <v>0</v>
      </c>
      <c r="V41" s="24" t="b">
        <f t="shared" si="1"/>
        <v>0</v>
      </c>
      <c r="W41" s="20"/>
      <c r="X41" s="20"/>
      <c r="Y41" s="20"/>
      <c r="Z41" s="20"/>
      <c r="AA41" s="20"/>
      <c r="AB41" s="20"/>
      <c r="AC41" s="6"/>
      <c r="AD41" s="6"/>
      <c r="AE41" s="23"/>
      <c r="AF41" s="6"/>
      <c r="AG41" s="24" t="b">
        <f t="shared" si="2"/>
        <v>0</v>
      </c>
      <c r="AH41" s="24" t="b">
        <f t="shared" si="3"/>
        <v>0</v>
      </c>
    </row>
    <row r="42" spans="1:35" ht="119.25" customHeight="1" x14ac:dyDescent="0.2">
      <c r="A42" s="132"/>
      <c r="B42" s="132"/>
      <c r="C42" s="132"/>
      <c r="D42" s="132"/>
      <c r="E42" s="20"/>
      <c r="F42" s="21"/>
      <c r="G42" s="20"/>
      <c r="H42" s="21"/>
      <c r="I42" s="22"/>
      <c r="J42" s="22"/>
      <c r="K42" s="22"/>
      <c r="L42" s="22"/>
      <c r="M42" s="22"/>
      <c r="N42" s="22"/>
      <c r="O42" s="22"/>
      <c r="P42" s="22"/>
      <c r="Q42" s="6"/>
      <c r="R42" s="6"/>
      <c r="S42" s="23"/>
      <c r="T42" s="17"/>
      <c r="U42" s="19" t="b">
        <f t="shared" si="0"/>
        <v>0</v>
      </c>
      <c r="V42" s="19" t="b">
        <f t="shared" si="1"/>
        <v>0</v>
      </c>
      <c r="W42" s="20"/>
      <c r="X42" s="20"/>
      <c r="Y42" s="20"/>
      <c r="Z42" s="20"/>
      <c r="AA42" s="20"/>
      <c r="AB42" s="20"/>
      <c r="AC42" s="6"/>
      <c r="AD42" s="6"/>
      <c r="AE42" s="23"/>
      <c r="AF42" s="6"/>
      <c r="AG42" s="24" t="b">
        <f t="shared" si="2"/>
        <v>0</v>
      </c>
      <c r="AH42" s="24" t="b">
        <f t="shared" si="3"/>
        <v>0</v>
      </c>
    </row>
    <row r="43" spans="1:35" ht="12.75" x14ac:dyDescent="0.2">
      <c r="A43" s="132"/>
      <c r="B43" s="132"/>
      <c r="C43" s="132"/>
      <c r="D43" s="132"/>
      <c r="E43" s="20"/>
      <c r="F43" s="21"/>
      <c r="G43" s="20"/>
      <c r="H43" s="21"/>
      <c r="I43" s="22"/>
      <c r="J43" s="22"/>
      <c r="K43" s="22"/>
      <c r="L43" s="22"/>
      <c r="M43" s="22"/>
      <c r="N43" s="22"/>
      <c r="O43" s="22"/>
      <c r="P43" s="22"/>
      <c r="Q43" s="6"/>
      <c r="R43" s="6"/>
      <c r="S43" s="23"/>
      <c r="T43" s="17"/>
      <c r="U43" s="19" t="b">
        <f t="shared" si="0"/>
        <v>0</v>
      </c>
      <c r="V43" s="19" t="b">
        <f t="shared" si="1"/>
        <v>0</v>
      </c>
      <c r="W43" s="20"/>
      <c r="X43" s="20"/>
      <c r="Y43" s="20"/>
      <c r="Z43" s="20"/>
      <c r="AA43" s="20"/>
      <c r="AB43" s="20"/>
      <c r="AC43" s="6"/>
      <c r="AD43" s="6"/>
      <c r="AE43" s="23"/>
      <c r="AF43" s="6"/>
      <c r="AG43" s="24" t="b">
        <f t="shared" si="2"/>
        <v>0</v>
      </c>
      <c r="AH43" s="24" t="b">
        <f t="shared" si="3"/>
        <v>0</v>
      </c>
    </row>
    <row r="44" spans="1:35" ht="12.75" x14ac:dyDescent="0.2">
      <c r="A44" s="132"/>
      <c r="B44" s="132"/>
      <c r="C44" s="132"/>
      <c r="D44" s="132"/>
      <c r="E44" s="20"/>
      <c r="F44" s="21"/>
      <c r="G44" s="20"/>
      <c r="H44" s="21"/>
      <c r="I44" s="22"/>
      <c r="J44" s="22"/>
      <c r="K44" s="22"/>
      <c r="L44" s="22"/>
      <c r="M44" s="22"/>
      <c r="N44" s="22"/>
      <c r="O44" s="22"/>
      <c r="P44" s="22"/>
      <c r="Q44" s="6"/>
      <c r="R44" s="6"/>
      <c r="S44" s="23"/>
      <c r="T44" s="17"/>
      <c r="U44" s="19" t="b">
        <f t="shared" si="0"/>
        <v>0</v>
      </c>
      <c r="V44" s="19" t="b">
        <f t="shared" si="1"/>
        <v>0</v>
      </c>
      <c r="W44" s="20"/>
      <c r="X44" s="20"/>
      <c r="Y44" s="20"/>
      <c r="Z44" s="20"/>
      <c r="AA44" s="20"/>
      <c r="AB44" s="20"/>
      <c r="AC44" s="6"/>
      <c r="AD44" s="6"/>
      <c r="AE44" s="23"/>
      <c r="AF44" s="6"/>
      <c r="AG44" s="24" t="b">
        <f t="shared" si="2"/>
        <v>0</v>
      </c>
      <c r="AH44" s="24" t="b">
        <f t="shared" si="3"/>
        <v>0</v>
      </c>
    </row>
    <row r="45" spans="1:35" ht="12.75" x14ac:dyDescent="0.2">
      <c r="A45" s="132"/>
      <c r="B45" s="132"/>
      <c r="C45" s="132"/>
      <c r="D45" s="132"/>
      <c r="E45" s="20"/>
      <c r="F45" s="21"/>
      <c r="G45" s="20"/>
      <c r="H45" s="21"/>
      <c r="I45" s="22"/>
      <c r="J45" s="22"/>
      <c r="K45" s="22"/>
      <c r="L45" s="22"/>
      <c r="M45" s="22"/>
      <c r="N45" s="22"/>
      <c r="O45" s="22"/>
      <c r="P45" s="22"/>
      <c r="Q45" s="6"/>
      <c r="R45" s="6"/>
      <c r="S45" s="23"/>
      <c r="T45" s="17"/>
      <c r="U45" s="19" t="b">
        <f t="shared" si="0"/>
        <v>0</v>
      </c>
      <c r="V45" s="19" t="b">
        <f t="shared" si="1"/>
        <v>0</v>
      </c>
      <c r="W45" s="20"/>
      <c r="X45" s="20"/>
      <c r="Y45" s="20"/>
      <c r="Z45" s="20"/>
      <c r="AA45" s="20"/>
      <c r="AB45" s="20"/>
      <c r="AC45" s="6"/>
      <c r="AD45" s="6"/>
      <c r="AE45" s="23"/>
      <c r="AF45" s="6"/>
      <c r="AG45" s="24" t="b">
        <f t="shared" si="2"/>
        <v>0</v>
      </c>
      <c r="AH45" s="24" t="b">
        <f t="shared" si="3"/>
        <v>0</v>
      </c>
    </row>
    <row r="46" spans="1:35" ht="12.75" x14ac:dyDescent="0.2">
      <c r="A46" s="132"/>
      <c r="B46" s="132"/>
      <c r="C46" s="132"/>
      <c r="D46" s="132"/>
      <c r="E46" s="20"/>
      <c r="F46" s="21"/>
      <c r="G46" s="20"/>
      <c r="H46" s="21"/>
      <c r="I46" s="22"/>
      <c r="J46" s="22"/>
      <c r="K46" s="22"/>
      <c r="L46" s="22"/>
      <c r="M46" s="22"/>
      <c r="N46" s="22"/>
      <c r="O46" s="22"/>
      <c r="P46" s="22"/>
      <c r="Q46" s="6"/>
      <c r="R46" s="6"/>
      <c r="S46" s="23"/>
      <c r="T46" s="17"/>
      <c r="U46" s="19" t="b">
        <f t="shared" si="0"/>
        <v>0</v>
      </c>
      <c r="V46" s="19" t="b">
        <f t="shared" si="1"/>
        <v>0</v>
      </c>
      <c r="W46" s="20"/>
      <c r="X46" s="20"/>
      <c r="Y46" s="20"/>
      <c r="Z46" s="20"/>
      <c r="AA46" s="20"/>
      <c r="AB46" s="20"/>
      <c r="AC46" s="6"/>
      <c r="AD46" s="6"/>
      <c r="AE46" s="23"/>
      <c r="AF46" s="6"/>
      <c r="AG46" s="24" t="b">
        <f t="shared" si="2"/>
        <v>0</v>
      </c>
      <c r="AH46" s="24" t="b">
        <f t="shared" si="3"/>
        <v>0</v>
      </c>
    </row>
    <row r="47" spans="1:35" ht="12.75" x14ac:dyDescent="0.2">
      <c r="A47" s="132"/>
      <c r="B47" s="132"/>
      <c r="C47" s="132"/>
      <c r="D47" s="132"/>
      <c r="E47" s="20"/>
      <c r="F47" s="21"/>
      <c r="G47" s="20"/>
      <c r="H47" s="21"/>
      <c r="I47" s="22"/>
      <c r="J47" s="22"/>
      <c r="K47" s="22"/>
      <c r="L47" s="22"/>
      <c r="M47" s="22"/>
      <c r="N47" s="22"/>
      <c r="O47" s="22"/>
      <c r="P47" s="22"/>
      <c r="Q47" s="6"/>
      <c r="R47" s="6"/>
      <c r="S47" s="23"/>
      <c r="T47" s="17"/>
      <c r="U47" s="19" t="b">
        <f t="shared" si="0"/>
        <v>0</v>
      </c>
      <c r="V47" s="19" t="b">
        <f t="shared" si="1"/>
        <v>0</v>
      </c>
      <c r="W47" s="20"/>
      <c r="X47" s="20"/>
      <c r="Y47" s="20"/>
      <c r="Z47" s="20"/>
      <c r="AA47" s="20"/>
      <c r="AB47" s="20"/>
      <c r="AC47" s="6"/>
      <c r="AD47" s="6"/>
      <c r="AE47" s="23"/>
      <c r="AF47" s="6"/>
      <c r="AG47" s="24" t="b">
        <f t="shared" si="2"/>
        <v>0</v>
      </c>
      <c r="AH47" s="24" t="b">
        <f t="shared" si="3"/>
        <v>0</v>
      </c>
    </row>
    <row r="48" spans="1:35" ht="124.5" customHeight="1" x14ac:dyDescent="0.2">
      <c r="A48" s="132"/>
      <c r="B48" s="132"/>
      <c r="C48" s="132"/>
      <c r="D48" s="132"/>
      <c r="E48" s="20"/>
      <c r="F48" s="21"/>
      <c r="G48" s="20"/>
      <c r="H48" s="21"/>
      <c r="I48" s="22"/>
      <c r="J48" s="22"/>
      <c r="K48" s="22"/>
      <c r="L48" s="22"/>
      <c r="M48" s="22"/>
      <c r="N48" s="22"/>
      <c r="O48" s="22"/>
      <c r="P48" s="22"/>
      <c r="Q48" s="6"/>
      <c r="R48" s="6"/>
      <c r="S48" s="23"/>
      <c r="T48" s="17"/>
      <c r="U48" s="19" t="b">
        <f t="shared" si="0"/>
        <v>0</v>
      </c>
      <c r="V48" s="19" t="b">
        <f t="shared" si="1"/>
        <v>0</v>
      </c>
      <c r="W48" s="20"/>
      <c r="X48" s="20"/>
      <c r="Y48" s="20"/>
      <c r="Z48" s="20"/>
      <c r="AA48" s="20"/>
      <c r="AB48" s="20"/>
      <c r="AC48" s="6"/>
      <c r="AD48" s="6"/>
      <c r="AE48" s="23"/>
      <c r="AF48" s="6"/>
      <c r="AG48" s="24" t="b">
        <f t="shared" si="2"/>
        <v>0</v>
      </c>
      <c r="AH48" s="24" t="b">
        <f t="shared" si="3"/>
        <v>0</v>
      </c>
      <c r="AI48" s="2"/>
    </row>
    <row r="49" spans="1:34" ht="74.25" customHeight="1" x14ac:dyDescent="0.2">
      <c r="A49" s="132"/>
      <c r="B49" s="132"/>
      <c r="C49" s="132"/>
      <c r="D49" s="132"/>
      <c r="E49" s="20"/>
      <c r="F49" s="21"/>
      <c r="G49" s="20"/>
      <c r="H49" s="21"/>
      <c r="I49" s="22"/>
      <c r="J49" s="22"/>
      <c r="K49" s="22"/>
      <c r="L49" s="22"/>
      <c r="M49" s="22"/>
      <c r="N49" s="22"/>
      <c r="O49" s="22"/>
      <c r="P49" s="22"/>
      <c r="Q49" s="6"/>
      <c r="R49" s="6"/>
      <c r="S49" s="23"/>
      <c r="T49" s="17"/>
      <c r="U49" s="19" t="b">
        <f t="shared" si="0"/>
        <v>0</v>
      </c>
      <c r="V49" s="19" t="b">
        <f t="shared" si="1"/>
        <v>0</v>
      </c>
      <c r="W49" s="20"/>
      <c r="X49" s="20"/>
      <c r="Y49" s="20"/>
      <c r="Z49" s="20"/>
      <c r="AA49" s="20"/>
      <c r="AB49" s="20"/>
      <c r="AC49" s="6"/>
      <c r="AD49" s="6"/>
      <c r="AE49" s="23"/>
      <c r="AF49" s="6"/>
      <c r="AG49" s="24" t="b">
        <f t="shared" si="2"/>
        <v>0</v>
      </c>
      <c r="AH49" s="24" t="b">
        <f t="shared" si="3"/>
        <v>0</v>
      </c>
    </row>
    <row r="50" spans="1:34" ht="54" customHeight="1" x14ac:dyDescent="0.2">
      <c r="A50" s="132"/>
      <c r="B50" s="132"/>
      <c r="C50" s="132"/>
      <c r="D50" s="132"/>
      <c r="E50" s="20"/>
      <c r="F50" s="21"/>
      <c r="G50" s="20"/>
      <c r="H50" s="21"/>
      <c r="I50" s="22"/>
      <c r="J50" s="22"/>
      <c r="K50" s="22"/>
      <c r="L50" s="22"/>
      <c r="M50" s="22"/>
      <c r="N50" s="22"/>
      <c r="O50" s="22"/>
      <c r="P50" s="22"/>
      <c r="Q50" s="6"/>
      <c r="R50" s="6"/>
      <c r="S50" s="23"/>
      <c r="T50" s="17"/>
      <c r="U50" s="19" t="b">
        <f t="shared" si="0"/>
        <v>0</v>
      </c>
      <c r="V50" s="19" t="b">
        <f t="shared" si="1"/>
        <v>0</v>
      </c>
      <c r="W50" s="20"/>
      <c r="X50" s="20"/>
      <c r="Y50" s="20"/>
      <c r="Z50" s="20"/>
      <c r="AA50" s="20"/>
      <c r="AB50" s="20"/>
      <c r="AC50" s="6"/>
      <c r="AD50" s="6"/>
      <c r="AE50" s="23"/>
      <c r="AF50" s="6"/>
      <c r="AG50" s="24" t="b">
        <f t="shared" si="2"/>
        <v>0</v>
      </c>
      <c r="AH50" s="24" t="b">
        <f t="shared" si="3"/>
        <v>0</v>
      </c>
    </row>
    <row r="51" spans="1:34" ht="12.75" x14ac:dyDescent="0.2">
      <c r="A51" s="132"/>
      <c r="B51" s="132"/>
      <c r="C51" s="132"/>
      <c r="D51" s="132"/>
      <c r="E51" s="20"/>
      <c r="F51" s="21"/>
      <c r="G51" s="20"/>
      <c r="H51" s="35"/>
      <c r="I51" s="22"/>
      <c r="J51" s="22"/>
      <c r="K51" s="22"/>
      <c r="L51" s="22"/>
      <c r="M51" s="22"/>
      <c r="N51" s="22"/>
      <c r="O51" s="22"/>
      <c r="P51" s="22"/>
      <c r="Q51" s="6"/>
      <c r="R51" s="6"/>
      <c r="S51" s="23"/>
      <c r="T51" s="17"/>
      <c r="U51" s="19" t="b">
        <f t="shared" si="0"/>
        <v>0</v>
      </c>
      <c r="V51" s="19" t="b">
        <f t="shared" si="1"/>
        <v>0</v>
      </c>
      <c r="W51" s="20"/>
      <c r="X51" s="20"/>
      <c r="Y51" s="20"/>
      <c r="Z51" s="20"/>
      <c r="AA51" s="20"/>
      <c r="AB51" s="20"/>
      <c r="AC51" s="6"/>
      <c r="AD51" s="6"/>
      <c r="AE51" s="23"/>
      <c r="AF51" s="6"/>
      <c r="AG51" s="24" t="b">
        <f t="shared" si="2"/>
        <v>0</v>
      </c>
      <c r="AH51" s="24" t="b">
        <f t="shared" si="3"/>
        <v>0</v>
      </c>
    </row>
    <row r="52" spans="1:34" ht="67.5" customHeight="1" x14ac:dyDescent="0.2">
      <c r="A52" s="132"/>
      <c r="B52" s="132"/>
      <c r="C52" s="132"/>
      <c r="D52" s="132"/>
      <c r="E52" s="20"/>
      <c r="F52" s="21"/>
      <c r="G52" s="20"/>
      <c r="H52" s="21"/>
      <c r="I52" s="22"/>
      <c r="J52" s="22"/>
      <c r="K52" s="22"/>
      <c r="L52" s="22"/>
      <c r="M52" s="22"/>
      <c r="N52" s="22"/>
      <c r="O52" s="22"/>
      <c r="P52" s="22"/>
      <c r="Q52" s="6"/>
      <c r="R52" s="6"/>
      <c r="S52" s="23"/>
      <c r="T52" s="6"/>
      <c r="U52" s="24" t="b">
        <f t="shared" si="0"/>
        <v>0</v>
      </c>
      <c r="V52" s="24" t="b">
        <f t="shared" si="1"/>
        <v>0</v>
      </c>
      <c r="W52" s="20"/>
      <c r="X52" s="20"/>
      <c r="Y52" s="20"/>
      <c r="Z52" s="20"/>
      <c r="AA52" s="20"/>
      <c r="AB52" s="20"/>
      <c r="AC52" s="6"/>
      <c r="AD52" s="6"/>
      <c r="AE52" s="23"/>
      <c r="AF52" s="6"/>
      <c r="AG52" s="24" t="e">
        <f>IF(AND(AF52&gt;=1,AF52&lt;=300),"BAJO",IF(AND(AF52&gt;=301,AF52&lt;=600),"MEDIO",IF(AND(AF52&gt;AI49AF49&lt;=1000),"ALTO")))</f>
        <v>#NAME?</v>
      </c>
      <c r="AH52" s="24" t="e">
        <f t="shared" si="3"/>
        <v>#NAME?</v>
      </c>
    </row>
    <row r="53" spans="1:34" ht="12.75" x14ac:dyDescent="0.2">
      <c r="A53" s="132"/>
      <c r="B53" s="132"/>
      <c r="C53" s="132"/>
      <c r="D53" s="132"/>
      <c r="E53" s="20"/>
      <c r="F53" s="21"/>
      <c r="G53" s="20"/>
      <c r="H53" s="21"/>
      <c r="I53" s="22"/>
      <c r="J53" s="22"/>
      <c r="K53" s="22"/>
      <c r="L53" s="22"/>
      <c r="M53" s="22"/>
      <c r="N53" s="22"/>
      <c r="O53" s="22"/>
      <c r="P53" s="22"/>
      <c r="Q53" s="6"/>
      <c r="R53" s="6"/>
      <c r="S53" s="23"/>
      <c r="T53" s="6"/>
      <c r="U53" s="24" t="b">
        <f t="shared" si="0"/>
        <v>0</v>
      </c>
      <c r="V53" s="24" t="b">
        <f t="shared" si="1"/>
        <v>0</v>
      </c>
      <c r="W53" s="20"/>
      <c r="X53" s="20"/>
      <c r="Y53" s="20"/>
      <c r="Z53" s="20"/>
      <c r="AA53" s="20"/>
      <c r="AB53" s="20"/>
      <c r="AC53" s="6"/>
      <c r="AD53" s="6"/>
      <c r="AE53" s="23"/>
      <c r="AF53" s="6"/>
      <c r="AG53" s="24" t="b">
        <f t="shared" ref="AG53:AG55" si="5">IF(AND(AF53&gt;=1,AF53&lt;=300),"BAJO",IF(AND(AF53&gt;=301,AF53&lt;=600),"MEDIO",IF(AND(AF53&gt;=601,AF53&lt;=1000),"ALTO")))</f>
        <v>0</v>
      </c>
      <c r="AH53" s="24" t="b">
        <f t="shared" si="3"/>
        <v>0</v>
      </c>
    </row>
    <row r="54" spans="1:34" ht="12.75" x14ac:dyDescent="0.2">
      <c r="A54" s="132"/>
      <c r="B54" s="132"/>
      <c r="C54" s="132"/>
      <c r="D54" s="132"/>
      <c r="E54" s="20"/>
      <c r="F54" s="21"/>
      <c r="G54" s="20"/>
      <c r="H54" s="21"/>
      <c r="I54" s="22"/>
      <c r="J54" s="22"/>
      <c r="K54" s="22"/>
      <c r="L54" s="22"/>
      <c r="M54" s="22"/>
      <c r="N54" s="22"/>
      <c r="O54" s="22"/>
      <c r="P54" s="22"/>
      <c r="Q54" s="6"/>
      <c r="R54" s="6"/>
      <c r="S54" s="23"/>
      <c r="T54" s="6"/>
      <c r="U54" s="24" t="b">
        <f t="shared" si="0"/>
        <v>0</v>
      </c>
      <c r="V54" s="24" t="b">
        <f t="shared" si="1"/>
        <v>0</v>
      </c>
      <c r="W54" s="20"/>
      <c r="X54" s="20"/>
      <c r="Y54" s="20"/>
      <c r="Z54" s="20"/>
      <c r="AA54" s="20"/>
      <c r="AB54" s="20"/>
      <c r="AC54" s="6"/>
      <c r="AD54" s="6"/>
      <c r="AE54" s="23"/>
      <c r="AF54" s="6"/>
      <c r="AG54" s="24" t="b">
        <f t="shared" si="5"/>
        <v>0</v>
      </c>
      <c r="AH54" s="24" t="b">
        <f t="shared" si="3"/>
        <v>0</v>
      </c>
    </row>
    <row r="55" spans="1:34" ht="112.5" customHeight="1" x14ac:dyDescent="0.2">
      <c r="A55" s="132"/>
      <c r="B55" s="132"/>
      <c r="C55" s="132"/>
      <c r="D55" s="132"/>
      <c r="E55" s="20"/>
      <c r="F55" s="21"/>
      <c r="G55" s="20"/>
      <c r="H55" s="21"/>
      <c r="I55" s="22"/>
      <c r="J55" s="22"/>
      <c r="K55" s="22"/>
      <c r="L55" s="22"/>
      <c r="M55" s="22"/>
      <c r="N55" s="22"/>
      <c r="O55" s="22"/>
      <c r="P55" s="22"/>
      <c r="Q55" s="6"/>
      <c r="R55" s="6"/>
      <c r="S55" s="23"/>
      <c r="T55" s="6"/>
      <c r="U55" s="24" t="b">
        <f t="shared" si="0"/>
        <v>0</v>
      </c>
      <c r="V55" s="24" t="b">
        <f t="shared" si="1"/>
        <v>0</v>
      </c>
      <c r="W55" s="20"/>
      <c r="X55" s="20"/>
      <c r="Y55" s="20"/>
      <c r="Z55" s="20"/>
      <c r="AA55" s="20"/>
      <c r="AB55" s="20"/>
      <c r="AC55" s="6"/>
      <c r="AD55" s="6"/>
      <c r="AE55" s="23"/>
      <c r="AF55" s="6"/>
      <c r="AG55" s="24" t="b">
        <f t="shared" si="5"/>
        <v>0</v>
      </c>
      <c r="AH55" s="24" t="b">
        <f t="shared" si="3"/>
        <v>0</v>
      </c>
    </row>
    <row r="56" spans="1:34" ht="111" customHeight="1" x14ac:dyDescent="0.2">
      <c r="A56" s="132"/>
      <c r="B56" s="132"/>
      <c r="C56" s="132"/>
      <c r="D56" s="132"/>
      <c r="E56" s="20"/>
      <c r="F56" s="21"/>
      <c r="G56" s="20"/>
      <c r="H56" s="21"/>
      <c r="I56" s="22"/>
      <c r="J56" s="22"/>
      <c r="K56" s="22"/>
      <c r="L56" s="22"/>
      <c r="M56" s="22"/>
      <c r="N56" s="22"/>
      <c r="O56" s="22"/>
      <c r="P56" s="22"/>
      <c r="Q56" s="6"/>
      <c r="R56" s="6"/>
      <c r="S56" s="23"/>
      <c r="T56" s="17"/>
      <c r="U56" s="19" t="b">
        <f t="shared" si="0"/>
        <v>0</v>
      </c>
      <c r="V56" s="19" t="b">
        <f t="shared" si="1"/>
        <v>0</v>
      </c>
      <c r="W56" s="20"/>
      <c r="X56" s="20"/>
      <c r="Y56" s="20"/>
      <c r="Z56" s="20"/>
      <c r="AA56" s="20"/>
      <c r="AB56" s="20"/>
      <c r="AC56" s="6"/>
      <c r="AD56" s="6"/>
      <c r="AE56" s="23"/>
      <c r="AF56" s="6"/>
      <c r="AG56" s="24" t="b">
        <f t="shared" si="2"/>
        <v>0</v>
      </c>
      <c r="AH56" s="24" t="b">
        <f t="shared" si="3"/>
        <v>0</v>
      </c>
    </row>
    <row r="57" spans="1:34" ht="12.75" x14ac:dyDescent="0.2">
      <c r="A57" s="132"/>
      <c r="B57" s="132"/>
      <c r="C57" s="132"/>
      <c r="D57" s="132"/>
      <c r="E57" s="20"/>
      <c r="F57" s="21"/>
      <c r="G57" s="20"/>
      <c r="H57" s="21"/>
      <c r="I57" s="22"/>
      <c r="J57" s="22"/>
      <c r="K57" s="22"/>
      <c r="L57" s="22"/>
      <c r="M57" s="22"/>
      <c r="N57" s="22"/>
      <c r="O57" s="22"/>
      <c r="P57" s="22"/>
      <c r="Q57" s="6"/>
      <c r="R57" s="6"/>
      <c r="S57" s="23"/>
      <c r="T57" s="6"/>
      <c r="U57" s="24" t="b">
        <f t="shared" si="0"/>
        <v>0</v>
      </c>
      <c r="V57" s="24" t="b">
        <f t="shared" si="1"/>
        <v>0</v>
      </c>
      <c r="W57" s="20"/>
      <c r="X57" s="20"/>
      <c r="Y57" s="20"/>
      <c r="Z57" s="20"/>
      <c r="AA57" s="20"/>
      <c r="AB57" s="20"/>
      <c r="AC57" s="6"/>
      <c r="AD57" s="6"/>
      <c r="AE57" s="23"/>
      <c r="AF57" s="6"/>
      <c r="AG57" s="24" t="b">
        <f t="shared" si="2"/>
        <v>0</v>
      </c>
      <c r="AH57" s="24" t="b">
        <f t="shared" si="3"/>
        <v>0</v>
      </c>
    </row>
    <row r="58" spans="1:34" ht="12.75" x14ac:dyDescent="0.2">
      <c r="A58" s="132"/>
      <c r="B58" s="132"/>
      <c r="C58" s="132"/>
      <c r="D58" s="132"/>
      <c r="E58" s="20"/>
      <c r="F58" s="21"/>
      <c r="G58" s="20"/>
      <c r="H58" s="21"/>
      <c r="I58" s="22"/>
      <c r="J58" s="22"/>
      <c r="K58" s="22"/>
      <c r="L58" s="22"/>
      <c r="M58" s="22"/>
      <c r="N58" s="22"/>
      <c r="O58" s="22"/>
      <c r="P58" s="22"/>
      <c r="Q58" s="6"/>
      <c r="R58" s="6"/>
      <c r="S58" s="23"/>
      <c r="T58" s="6"/>
      <c r="U58" s="24" t="b">
        <f t="shared" si="0"/>
        <v>0</v>
      </c>
      <c r="V58" s="24" t="b">
        <f t="shared" si="1"/>
        <v>0</v>
      </c>
      <c r="W58" s="20"/>
      <c r="X58" s="20"/>
      <c r="Y58" s="20"/>
      <c r="Z58" s="20"/>
      <c r="AA58" s="20"/>
      <c r="AB58" s="20"/>
      <c r="AC58" s="6"/>
      <c r="AD58" s="6"/>
      <c r="AE58" s="23"/>
      <c r="AF58" s="6"/>
      <c r="AG58" s="24" t="b">
        <f t="shared" si="2"/>
        <v>0</v>
      </c>
      <c r="AH58" s="24" t="b">
        <f t="shared" si="3"/>
        <v>0</v>
      </c>
    </row>
    <row r="59" spans="1:34" ht="12.75" x14ac:dyDescent="0.2">
      <c r="A59" s="132"/>
      <c r="B59" s="132"/>
      <c r="C59" s="132"/>
      <c r="D59" s="132"/>
      <c r="E59" s="20"/>
      <c r="F59" s="21"/>
      <c r="G59" s="20"/>
      <c r="H59" s="21"/>
      <c r="I59" s="22"/>
      <c r="J59" s="22"/>
      <c r="K59" s="22"/>
      <c r="L59" s="22"/>
      <c r="M59" s="22"/>
      <c r="N59" s="22"/>
      <c r="O59" s="22"/>
      <c r="P59" s="22"/>
      <c r="Q59" s="6"/>
      <c r="R59" s="6"/>
      <c r="S59" s="23"/>
      <c r="T59" s="17"/>
      <c r="U59" s="19" t="b">
        <f t="shared" si="0"/>
        <v>0</v>
      </c>
      <c r="V59" s="19" t="b">
        <f t="shared" si="1"/>
        <v>0</v>
      </c>
      <c r="W59" s="20"/>
      <c r="X59" s="20"/>
      <c r="Y59" s="20"/>
      <c r="Z59" s="20"/>
      <c r="AA59" s="20"/>
      <c r="AB59" s="20"/>
      <c r="AC59" s="6"/>
      <c r="AD59" s="6"/>
      <c r="AE59" s="23"/>
      <c r="AF59" s="6"/>
      <c r="AG59" s="24" t="b">
        <f t="shared" si="2"/>
        <v>0</v>
      </c>
      <c r="AH59" s="24" t="b">
        <f t="shared" si="3"/>
        <v>0</v>
      </c>
    </row>
    <row r="60" spans="1:34" ht="13.5" thickBot="1" x14ac:dyDescent="0.25">
      <c r="A60" s="133"/>
      <c r="B60" s="133"/>
      <c r="C60" s="133"/>
      <c r="D60" s="133"/>
      <c r="E60" s="27"/>
      <c r="F60" s="28"/>
      <c r="G60" s="27"/>
      <c r="H60" s="28"/>
      <c r="I60" s="29"/>
      <c r="J60" s="29"/>
      <c r="K60" s="29"/>
      <c r="L60" s="29"/>
      <c r="M60" s="29"/>
      <c r="N60" s="29"/>
      <c r="O60" s="29"/>
      <c r="P60" s="29"/>
      <c r="Q60" s="30"/>
      <c r="R60" s="30"/>
      <c r="S60" s="31"/>
      <c r="T60" s="36"/>
      <c r="U60" s="37" t="b">
        <f t="shared" si="0"/>
        <v>0</v>
      </c>
      <c r="V60" s="37" t="b">
        <f t="shared" si="1"/>
        <v>0</v>
      </c>
      <c r="W60" s="27"/>
      <c r="X60" s="27"/>
      <c r="Y60" s="27"/>
      <c r="Z60" s="27"/>
      <c r="AA60" s="27"/>
      <c r="AB60" s="27"/>
      <c r="AC60" s="30"/>
      <c r="AD60" s="30"/>
      <c r="AE60" s="31"/>
      <c r="AF60" s="30"/>
      <c r="AG60" s="32" t="b">
        <f t="shared" si="2"/>
        <v>0</v>
      </c>
      <c r="AH60" s="32" t="b">
        <f t="shared" si="3"/>
        <v>0</v>
      </c>
    </row>
    <row r="61" spans="1:34" ht="15" thickBot="1" x14ac:dyDescent="0.25">
      <c r="F61" s="28"/>
    </row>
  </sheetData>
  <protectedRanges>
    <protectedRange sqref="A1:AH4" name="Rango3"/>
  </protectedRanges>
  <mergeCells count="65">
    <mergeCell ref="A7:A9"/>
    <mergeCell ref="B7:B9"/>
    <mergeCell ref="C7:C9"/>
    <mergeCell ref="S8:S9"/>
    <mergeCell ref="T8:T9"/>
    <mergeCell ref="D7:D9"/>
    <mergeCell ref="E7:E9"/>
    <mergeCell ref="F7:G7"/>
    <mergeCell ref="F8:F9"/>
    <mergeCell ref="G8:G9"/>
    <mergeCell ref="AC8:AC9"/>
    <mergeCell ref="AD8:AD9"/>
    <mergeCell ref="I5:W5"/>
    <mergeCell ref="I6:W6"/>
    <mergeCell ref="H1:AB4"/>
    <mergeCell ref="U8:U9"/>
    <mergeCell ref="V8:V9"/>
    <mergeCell ref="W8:W9"/>
    <mergeCell ref="A10:A60"/>
    <mergeCell ref="B10:B39"/>
    <mergeCell ref="C10:C39"/>
    <mergeCell ref="D10:D39"/>
    <mergeCell ref="B40:B60"/>
    <mergeCell ref="C40:C60"/>
    <mergeCell ref="D40:D60"/>
    <mergeCell ref="AC7:AH7"/>
    <mergeCell ref="I8:I9"/>
    <mergeCell ref="J8:J9"/>
    <mergeCell ref="K8:K9"/>
    <mergeCell ref="L8:L9"/>
    <mergeCell ref="R8:R9"/>
    <mergeCell ref="M8:M9"/>
    <mergeCell ref="N8:N9"/>
    <mergeCell ref="O8:O9"/>
    <mergeCell ref="P8:P9"/>
    <mergeCell ref="Q8:Q9"/>
    <mergeCell ref="AG8:AG9"/>
    <mergeCell ref="AH8:AH9"/>
    <mergeCell ref="AE8:AE9"/>
    <mergeCell ref="AF8:AF9"/>
    <mergeCell ref="Y8:Y9"/>
    <mergeCell ref="H7:H9"/>
    <mergeCell ref="I7:K7"/>
    <mergeCell ref="L7:P7"/>
    <mergeCell ref="Q7:V7"/>
    <mergeCell ref="W7:AB7"/>
    <mergeCell ref="X8:X9"/>
    <mergeCell ref="Z8:Z9"/>
    <mergeCell ref="AA8:AA9"/>
    <mergeCell ref="AB8:AB9"/>
    <mergeCell ref="AK5:AV5"/>
    <mergeCell ref="BI5:BJ5"/>
    <mergeCell ref="A6:F6"/>
    <mergeCell ref="AD6:AF6"/>
    <mergeCell ref="AG6:AH6"/>
    <mergeCell ref="A5:F5"/>
    <mergeCell ref="X5:Y5"/>
    <mergeCell ref="AA5:AB5"/>
    <mergeCell ref="AC5:AE5"/>
    <mergeCell ref="AF5:AG5"/>
    <mergeCell ref="A1:G4"/>
    <mergeCell ref="AC1:AH1"/>
    <mergeCell ref="AC2:AH2"/>
    <mergeCell ref="AC3:AH3"/>
    <mergeCell ref="AC4:AH4"/>
  </mergeCells>
  <conditionalFormatting sqref="U56:V56 AG56:AH56 AG59:AH60 U59:V60 AG14:AH16 U14:V16 U24:V24 AG18:AH21 U18:V21 U26:V26 AG24:AH26">
    <cfRule type="cellIs" dxfId="604" priority="645" operator="equal">
      <formula>FALSE</formula>
    </cfRule>
    <cfRule type="cellIs" dxfId="603" priority="646" operator="equal">
      <formula>"IMPORTANTE"</formula>
    </cfRule>
    <cfRule type="cellIs" dxfId="602" priority="647" operator="equal">
      <formula>"MODERADO"</formula>
    </cfRule>
    <cfRule type="cellIs" dxfId="601" priority="648" operator="equal">
      <formula>"TOLERABLE"</formula>
    </cfRule>
    <cfRule type="cellIs" dxfId="600" priority="649" operator="equal">
      <formula>"TRIVIAL"</formula>
    </cfRule>
    <cfRule type="cellIs" dxfId="599" priority="650" operator="equal">
      <formula>"T'Sede AVIANCA'!"</formula>
    </cfRule>
    <cfRule type="cellIs" dxfId="598" priority="657" operator="equal">
      <formula>"MEDIANAMENTE ACEPTABLE"</formula>
    </cfRule>
    <cfRule type="cellIs" dxfId="597" priority="658" operator="equal">
      <formula>"ACEPTABLE"</formula>
    </cfRule>
    <cfRule type="cellIs" dxfId="596" priority="659" operator="equal">
      <formula>"NO ACEPTABLE"</formula>
    </cfRule>
    <cfRule type="cellIs" dxfId="595" priority="660" stopIfTrue="1" operator="equal">
      <formula>"BAJO"</formula>
    </cfRule>
    <cfRule type="cellIs" dxfId="594" priority="661" stopIfTrue="1" operator="equal">
      <formula>"MEDIO"</formula>
    </cfRule>
    <cfRule type="cellIs" dxfId="593" priority="662" stopIfTrue="1" operator="equal">
      <formula>"ALTO"</formula>
    </cfRule>
  </conditionalFormatting>
  <conditionalFormatting sqref="U56:V56 AG56:AH56 AG59:AH60 U59:V60 AG14:AH16 U14:V16 U24:V24 AG18:AH21 U18:V21 U26:V26 AG24:AH26">
    <cfRule type="cellIs" dxfId="592" priority="655" operator="equal">
      <formula>"MEDIO"</formula>
    </cfRule>
    <cfRule type="cellIs" dxfId="591" priority="656" operator="equal">
      <formula>"MEDIO"</formula>
    </cfRule>
  </conditionalFormatting>
  <conditionalFormatting sqref="U56:V56 AG56:AH56 AG59:AH60 U59:V60 AG14:AH16 U14:V16 U24:V24 AG18:AH21 U18:V21 U26:V26 AG24:AH26">
    <cfRule type="cellIs" dxfId="590" priority="653" operator="equal">
      <formula>"ALTO"</formula>
    </cfRule>
    <cfRule type="cellIs" dxfId="589" priority="654" operator="equal">
      <formula>"MEDIO"</formula>
    </cfRule>
  </conditionalFormatting>
  <conditionalFormatting sqref="U56:V56 AG56:AH56 AG59:AH60 U59:V60 AG14:AH16 U14:V16 U24:V24 AG18:AH21 U18:V21 U26:V26 AG24:AH26">
    <cfRule type="cellIs" dxfId="588" priority="652" operator="equal">
      <formula>"BAJO"</formula>
    </cfRule>
  </conditionalFormatting>
  <conditionalFormatting sqref="U56:V56 AG56:AH56 AG59:AH60 U59:V60 AG14:AH16 U14:V16 U24:V24 AG18:AH21 U18:V21 U26:V26 AG24:AH26">
    <cfRule type="cellIs" dxfId="587" priority="651" operator="equal">
      <formula>"MEDIO"</formula>
    </cfRule>
  </conditionalFormatting>
  <conditionalFormatting sqref="U56:V56 AG56:AH56 AG59:AH60 U59:V60 AG14:AH16 U14:V16 U24:V24 AG18:AH21 U18:V21 U26:V26 AG24:AH26">
    <cfRule type="cellIs" dxfId="586" priority="663" operator="equal">
      <formula>#REF!</formula>
    </cfRule>
  </conditionalFormatting>
  <conditionalFormatting sqref="T56 AF56 AF59:AF60 T59:T60 AF14:AF16 T14:T16 T24 AF18:AF21 T18:T21 T26 AF24:AF26">
    <cfRule type="cellIs" dxfId="585" priority="644" operator="equal">
      <formula>0</formula>
    </cfRule>
  </conditionalFormatting>
  <conditionalFormatting sqref="U17:V17 AG17:AH17">
    <cfRule type="cellIs" dxfId="584" priority="622" operator="equal">
      <formula>FALSE</formula>
    </cfRule>
    <cfRule type="cellIs" dxfId="583" priority="623" operator="equal">
      <formula>"IMPORTANTE"</formula>
    </cfRule>
    <cfRule type="cellIs" dxfId="582" priority="624" operator="equal">
      <formula>"MODERADO"</formula>
    </cfRule>
    <cfRule type="cellIs" dxfId="581" priority="625" operator="equal">
      <formula>"TOLERABLE"</formula>
    </cfRule>
    <cfRule type="cellIs" dxfId="580" priority="626" operator="equal">
      <formula>"TRIVIAL"</formula>
    </cfRule>
    <cfRule type="cellIs" dxfId="579" priority="627" operator="equal">
      <formula>"T'Sede AVIANCA'!"</formula>
    </cfRule>
    <cfRule type="cellIs" dxfId="578" priority="634" operator="equal">
      <formula>"MEDIANAMENTE ACEPTABLE"</formula>
    </cfRule>
    <cfRule type="cellIs" dxfId="577" priority="635" operator="equal">
      <formula>"ACEPTABLE"</formula>
    </cfRule>
    <cfRule type="cellIs" dxfId="576" priority="636" operator="equal">
      <formula>"NO ACEPTABLE"</formula>
    </cfRule>
    <cfRule type="cellIs" dxfId="575" priority="637" stopIfTrue="1" operator="equal">
      <formula>"BAJO"</formula>
    </cfRule>
    <cfRule type="cellIs" dxfId="574" priority="638" stopIfTrue="1" operator="equal">
      <formula>"MEDIO"</formula>
    </cfRule>
    <cfRule type="cellIs" dxfId="573" priority="639" stopIfTrue="1" operator="equal">
      <formula>"ALTO"</formula>
    </cfRule>
  </conditionalFormatting>
  <conditionalFormatting sqref="U17:V17 AG17:AH17">
    <cfRule type="cellIs" dxfId="572" priority="632" operator="equal">
      <formula>"MEDIO"</formula>
    </cfRule>
    <cfRule type="cellIs" dxfId="571" priority="633" operator="equal">
      <formula>"MEDIO"</formula>
    </cfRule>
  </conditionalFormatting>
  <conditionalFormatting sqref="U17:V17 AG17:AH17">
    <cfRule type="cellIs" dxfId="570" priority="630" operator="equal">
      <formula>"ALTO"</formula>
    </cfRule>
    <cfRule type="cellIs" dxfId="569" priority="631" operator="equal">
      <formula>"MEDIO"</formula>
    </cfRule>
  </conditionalFormatting>
  <conditionalFormatting sqref="U17:V17 AG17:AH17">
    <cfRule type="cellIs" dxfId="568" priority="629" operator="equal">
      <formula>"BAJO"</formula>
    </cfRule>
  </conditionalFormatting>
  <conditionalFormatting sqref="U17:V17 AG17:AH17">
    <cfRule type="cellIs" dxfId="567" priority="628" operator="equal">
      <formula>"MEDIO"</formula>
    </cfRule>
  </conditionalFormatting>
  <conditionalFormatting sqref="U17:V17 AG17:AH17">
    <cfRule type="cellIs" dxfId="566" priority="640" operator="equal">
      <formula>#REF!</formula>
    </cfRule>
  </conditionalFormatting>
  <conditionalFormatting sqref="T17 AF17">
    <cfRule type="cellIs" dxfId="565" priority="621" operator="equal">
      <formula>0</formula>
    </cfRule>
  </conditionalFormatting>
  <conditionalFormatting sqref="U17">
    <cfRule type="colorScale" priority="6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7:AH17">
    <cfRule type="colorScale" priority="6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7">
    <cfRule type="colorScale" priority="6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30:AH48 U30:V50">
    <cfRule type="cellIs" dxfId="564" priority="602" operator="equal">
      <formula>FALSE</formula>
    </cfRule>
    <cfRule type="cellIs" dxfId="563" priority="603" operator="equal">
      <formula>"IMPORTANTE"</formula>
    </cfRule>
    <cfRule type="cellIs" dxfId="562" priority="604" operator="equal">
      <formula>"MODERADO"</formula>
    </cfRule>
    <cfRule type="cellIs" dxfId="561" priority="605" operator="equal">
      <formula>"TOLERABLE"</formula>
    </cfRule>
    <cfRule type="cellIs" dxfId="560" priority="606" operator="equal">
      <formula>"TRIVIAL"</formula>
    </cfRule>
    <cfRule type="cellIs" dxfId="559" priority="607" operator="equal">
      <formula>"T'Sede AVIANCA'!"</formula>
    </cfRule>
    <cfRule type="cellIs" dxfId="558" priority="614" operator="equal">
      <formula>"MEDIANAMENTE ACEPTABLE"</formula>
    </cfRule>
    <cfRule type="cellIs" dxfId="557" priority="615" operator="equal">
      <formula>"ACEPTABLE"</formula>
    </cfRule>
    <cfRule type="cellIs" dxfId="556" priority="616" operator="equal">
      <formula>"NO ACEPTABLE"</formula>
    </cfRule>
    <cfRule type="cellIs" dxfId="555" priority="617" stopIfTrue="1" operator="equal">
      <formula>"BAJO"</formula>
    </cfRule>
    <cfRule type="cellIs" dxfId="554" priority="618" stopIfTrue="1" operator="equal">
      <formula>"MEDIO"</formula>
    </cfRule>
    <cfRule type="cellIs" dxfId="553" priority="619" stopIfTrue="1" operator="equal">
      <formula>"ALTO"</formula>
    </cfRule>
  </conditionalFormatting>
  <conditionalFormatting sqref="AG30:AH48 U30:V50">
    <cfRule type="cellIs" dxfId="552" priority="612" operator="equal">
      <formula>"MEDIO"</formula>
    </cfRule>
    <cfRule type="cellIs" dxfId="551" priority="613" operator="equal">
      <formula>"MEDIO"</formula>
    </cfRule>
  </conditionalFormatting>
  <conditionalFormatting sqref="AG30:AH48 U30:V50">
    <cfRule type="cellIs" dxfId="550" priority="610" operator="equal">
      <formula>"ALTO"</formula>
    </cfRule>
    <cfRule type="cellIs" dxfId="549" priority="611" operator="equal">
      <formula>"MEDIO"</formula>
    </cfRule>
  </conditionalFormatting>
  <conditionalFormatting sqref="AG30:AH48 U30:V50">
    <cfRule type="cellIs" dxfId="548" priority="609" operator="equal">
      <formula>"BAJO"</formula>
    </cfRule>
  </conditionalFormatting>
  <conditionalFormatting sqref="AG30:AH48 U30:V50">
    <cfRule type="cellIs" dxfId="547" priority="608" operator="equal">
      <formula>"MEDIO"</formula>
    </cfRule>
  </conditionalFormatting>
  <conditionalFormatting sqref="AG30:AH48 U30:V50">
    <cfRule type="cellIs" dxfId="546" priority="620" operator="equal">
      <formula>#REF!</formula>
    </cfRule>
  </conditionalFormatting>
  <conditionalFormatting sqref="T30:T50 AF30:AF50">
    <cfRule type="cellIs" dxfId="545" priority="601" operator="equal">
      <formula>0</formula>
    </cfRule>
  </conditionalFormatting>
  <conditionalFormatting sqref="G11 G56 G58:G60 G52:G54 G24:G26 G29:G50 G14:G21">
    <cfRule type="cellIs" dxfId="544" priority="600" operator="equal">
      <formula>FALSE</formula>
    </cfRule>
  </conditionalFormatting>
  <conditionalFormatting sqref="AG11:AH11 U11:V11">
    <cfRule type="cellIs" dxfId="543" priority="578" operator="equal">
      <formula>FALSE</formula>
    </cfRule>
    <cfRule type="cellIs" dxfId="542" priority="579" operator="equal">
      <formula>"IMPORTANTE"</formula>
    </cfRule>
    <cfRule type="cellIs" dxfId="541" priority="580" operator="equal">
      <formula>"MODERADO"</formula>
    </cfRule>
    <cfRule type="cellIs" dxfId="540" priority="581" operator="equal">
      <formula>"TOLERABLE"</formula>
    </cfRule>
    <cfRule type="cellIs" dxfId="539" priority="582" operator="equal">
      <formula>"TRIVIAL"</formula>
    </cfRule>
    <cfRule type="cellIs" dxfId="538" priority="583" operator="equal">
      <formula>"T'Sede AVIANCA'!"</formula>
    </cfRule>
    <cfRule type="cellIs" dxfId="537" priority="590" operator="equal">
      <formula>"MEDIANAMENTE ACEPTABLE"</formula>
    </cfRule>
    <cfRule type="cellIs" dxfId="536" priority="591" operator="equal">
      <formula>"ACEPTABLE"</formula>
    </cfRule>
    <cfRule type="cellIs" dxfId="535" priority="592" operator="equal">
      <formula>"NO ACEPTABLE"</formula>
    </cfRule>
    <cfRule type="cellIs" dxfId="534" priority="593" stopIfTrue="1" operator="equal">
      <formula>"BAJO"</formula>
    </cfRule>
    <cfRule type="cellIs" dxfId="533" priority="594" stopIfTrue="1" operator="equal">
      <formula>"MEDIO"</formula>
    </cfRule>
    <cfRule type="cellIs" dxfId="532" priority="595" stopIfTrue="1" operator="equal">
      <formula>"ALTO"</formula>
    </cfRule>
  </conditionalFormatting>
  <conditionalFormatting sqref="AG11:AH11 U11:V11">
    <cfRule type="cellIs" dxfId="531" priority="588" operator="equal">
      <formula>"MEDIO"</formula>
    </cfRule>
    <cfRule type="cellIs" dxfId="530" priority="589" operator="equal">
      <formula>"MEDIO"</formula>
    </cfRule>
  </conditionalFormatting>
  <conditionalFormatting sqref="AG11:AH11 U11:V11">
    <cfRule type="cellIs" dxfId="529" priority="586" operator="equal">
      <formula>"ALTO"</formula>
    </cfRule>
    <cfRule type="cellIs" dxfId="528" priority="587" operator="equal">
      <formula>"MEDIO"</formula>
    </cfRule>
  </conditionalFormatting>
  <conditionalFormatting sqref="AG11:AH11 U11:V11">
    <cfRule type="cellIs" dxfId="527" priority="585" operator="equal">
      <formula>"BAJO"</formula>
    </cfRule>
  </conditionalFormatting>
  <conditionalFormatting sqref="AG11:AH11 U11:V11">
    <cfRule type="cellIs" dxfId="526" priority="584" operator="equal">
      <formula>"MEDIO"</formula>
    </cfRule>
  </conditionalFormatting>
  <conditionalFormatting sqref="AG11:AH11 U11:V11">
    <cfRule type="cellIs" dxfId="525" priority="596" operator="equal">
      <formula>#REF!</formula>
    </cfRule>
  </conditionalFormatting>
  <conditionalFormatting sqref="AF11 T11">
    <cfRule type="cellIs" dxfId="524" priority="577" operator="equal">
      <formula>0</formula>
    </cfRule>
  </conditionalFormatting>
  <conditionalFormatting sqref="U11">
    <cfRule type="colorScale" priority="5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1:AH11">
    <cfRule type="colorScale" priority="5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1">
    <cfRule type="colorScale" priority="5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9:V29 AG29:AH29">
    <cfRule type="cellIs" dxfId="523" priority="555" operator="equal">
      <formula>FALSE</formula>
    </cfRule>
    <cfRule type="cellIs" dxfId="522" priority="556" operator="equal">
      <formula>"IMPORTANTE"</formula>
    </cfRule>
    <cfRule type="cellIs" dxfId="521" priority="557" operator="equal">
      <formula>"MODERADO"</formula>
    </cfRule>
    <cfRule type="cellIs" dxfId="520" priority="558" operator="equal">
      <formula>"TOLERABLE"</formula>
    </cfRule>
    <cfRule type="cellIs" dxfId="519" priority="559" operator="equal">
      <formula>"TRIVIAL"</formula>
    </cfRule>
    <cfRule type="cellIs" dxfId="518" priority="560" operator="equal">
      <formula>"T'Sede AVIANCA'!"</formula>
    </cfRule>
    <cfRule type="cellIs" dxfId="517" priority="567" operator="equal">
      <formula>"MEDIANAMENTE ACEPTABLE"</formula>
    </cfRule>
    <cfRule type="cellIs" dxfId="516" priority="568" operator="equal">
      <formula>"ACEPTABLE"</formula>
    </cfRule>
    <cfRule type="cellIs" dxfId="515" priority="569" operator="equal">
      <formula>"NO ACEPTABLE"</formula>
    </cfRule>
    <cfRule type="cellIs" dxfId="514" priority="570" stopIfTrue="1" operator="equal">
      <formula>"BAJO"</formula>
    </cfRule>
    <cfRule type="cellIs" dxfId="513" priority="571" stopIfTrue="1" operator="equal">
      <formula>"MEDIO"</formula>
    </cfRule>
    <cfRule type="cellIs" dxfId="512" priority="572" stopIfTrue="1" operator="equal">
      <formula>"ALTO"</formula>
    </cfRule>
  </conditionalFormatting>
  <conditionalFormatting sqref="U29:V29 AG29:AH29">
    <cfRule type="cellIs" dxfId="511" priority="565" operator="equal">
      <formula>"MEDIO"</formula>
    </cfRule>
    <cfRule type="cellIs" dxfId="510" priority="566" operator="equal">
      <formula>"MEDIO"</formula>
    </cfRule>
  </conditionalFormatting>
  <conditionalFormatting sqref="U29:V29 AG29:AH29">
    <cfRule type="cellIs" dxfId="509" priority="563" operator="equal">
      <formula>"ALTO"</formula>
    </cfRule>
    <cfRule type="cellIs" dxfId="508" priority="564" operator="equal">
      <formula>"MEDIO"</formula>
    </cfRule>
  </conditionalFormatting>
  <conditionalFormatting sqref="U29:V29 AG29:AH29">
    <cfRule type="cellIs" dxfId="507" priority="562" operator="equal">
      <formula>"BAJO"</formula>
    </cfRule>
  </conditionalFormatting>
  <conditionalFormatting sqref="U29:V29 AG29:AH29">
    <cfRule type="cellIs" dxfId="506" priority="561" operator="equal">
      <formula>"MEDIO"</formula>
    </cfRule>
  </conditionalFormatting>
  <conditionalFormatting sqref="U29:V29 AG29:AH29">
    <cfRule type="cellIs" dxfId="505" priority="573" operator="equal">
      <formula>#REF!</formula>
    </cfRule>
  </conditionalFormatting>
  <conditionalFormatting sqref="T29 AF29">
    <cfRule type="cellIs" dxfId="504" priority="554" operator="equal">
      <formula>0</formula>
    </cfRule>
  </conditionalFormatting>
  <conditionalFormatting sqref="U29">
    <cfRule type="colorScale" priority="5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9:AH29">
    <cfRule type="colorScale" priority="5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9">
    <cfRule type="colorScale" priority="5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4:U16">
    <cfRule type="colorScale" priority="6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4:AH16">
    <cfRule type="colorScale" priority="6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4:V16">
    <cfRule type="colorScale" priority="6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4">
    <cfRule type="cellIs" dxfId="503" priority="425" operator="equal">
      <formula>0</formula>
    </cfRule>
  </conditionalFormatting>
  <conditionalFormatting sqref="AG52:AH52">
    <cfRule type="cellIs" dxfId="502" priority="534" operator="equal">
      <formula>FALSE</formula>
    </cfRule>
    <cfRule type="cellIs" dxfId="501" priority="535" operator="equal">
      <formula>"IMPORTANTE"</formula>
    </cfRule>
    <cfRule type="cellIs" dxfId="500" priority="536" operator="equal">
      <formula>"MODERADO"</formula>
    </cfRule>
    <cfRule type="cellIs" dxfId="499" priority="537" operator="equal">
      <formula>"TOLERABLE"</formula>
    </cfRule>
    <cfRule type="cellIs" dxfId="498" priority="538" operator="equal">
      <formula>"TRIVIAL"</formula>
    </cfRule>
    <cfRule type="cellIs" dxfId="497" priority="539" operator="equal">
      <formula>"T'Sede AVIANCA'!"</formula>
    </cfRule>
    <cfRule type="cellIs" dxfId="496" priority="546" operator="equal">
      <formula>"MEDIANAMENTE ACEPTABLE"</formula>
    </cfRule>
    <cfRule type="cellIs" dxfId="495" priority="547" operator="equal">
      <formula>"ACEPTABLE"</formula>
    </cfRule>
    <cfRule type="cellIs" dxfId="494" priority="548" operator="equal">
      <formula>"NO ACEPTABLE"</formula>
    </cfRule>
    <cfRule type="cellIs" dxfId="493" priority="549" stopIfTrue="1" operator="equal">
      <formula>"BAJO"</formula>
    </cfRule>
    <cfRule type="cellIs" dxfId="492" priority="550" stopIfTrue="1" operator="equal">
      <formula>"MEDIO"</formula>
    </cfRule>
    <cfRule type="cellIs" dxfId="491" priority="551" stopIfTrue="1" operator="equal">
      <formula>"ALTO"</formula>
    </cfRule>
  </conditionalFormatting>
  <conditionalFormatting sqref="AG52:AH52">
    <cfRule type="cellIs" dxfId="490" priority="544" operator="equal">
      <formula>"MEDIO"</formula>
    </cfRule>
    <cfRule type="cellIs" dxfId="489" priority="545" operator="equal">
      <formula>"MEDIO"</formula>
    </cfRule>
  </conditionalFormatting>
  <conditionalFormatting sqref="AG52:AH52">
    <cfRule type="cellIs" dxfId="488" priority="542" operator="equal">
      <formula>"ALTO"</formula>
    </cfRule>
    <cfRule type="cellIs" dxfId="487" priority="543" operator="equal">
      <formula>"MEDIO"</formula>
    </cfRule>
  </conditionalFormatting>
  <conditionalFormatting sqref="AG52:AH52">
    <cfRule type="cellIs" dxfId="486" priority="541" operator="equal">
      <formula>"BAJO"</formula>
    </cfRule>
  </conditionalFormatting>
  <conditionalFormatting sqref="AG52:AH52">
    <cfRule type="cellIs" dxfId="485" priority="540" operator="equal">
      <formula>"MEDIO"</formula>
    </cfRule>
  </conditionalFormatting>
  <conditionalFormatting sqref="AG52:AH52">
    <cfRule type="cellIs" dxfId="484" priority="552" operator="equal">
      <formula>#REF!</formula>
    </cfRule>
  </conditionalFormatting>
  <conditionalFormatting sqref="AF52">
    <cfRule type="cellIs" dxfId="483" priority="533" operator="equal">
      <formula>0</formula>
    </cfRule>
  </conditionalFormatting>
  <conditionalFormatting sqref="AG52:AH52">
    <cfRule type="colorScale" priority="5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2:V52">
    <cfRule type="cellIs" dxfId="482" priority="512" operator="equal">
      <formula>FALSE</formula>
    </cfRule>
    <cfRule type="cellIs" dxfId="481" priority="513" operator="equal">
      <formula>"IMPORTANTE"</formula>
    </cfRule>
    <cfRule type="cellIs" dxfId="480" priority="514" operator="equal">
      <formula>"MODERADO"</formula>
    </cfRule>
    <cfRule type="cellIs" dxfId="479" priority="515" operator="equal">
      <formula>"TOLERABLE"</formula>
    </cfRule>
    <cfRule type="cellIs" dxfId="478" priority="516" operator="equal">
      <formula>"TRIVIAL"</formula>
    </cfRule>
    <cfRule type="cellIs" dxfId="477" priority="517" operator="equal">
      <formula>"T'Sede AVIANCA'!"</formula>
    </cfRule>
    <cfRule type="cellIs" dxfId="476" priority="524" operator="equal">
      <formula>"MEDIANAMENTE ACEPTABLE"</formula>
    </cfRule>
    <cfRule type="cellIs" dxfId="475" priority="525" operator="equal">
      <formula>"ACEPTABLE"</formula>
    </cfRule>
    <cfRule type="cellIs" dxfId="474" priority="526" operator="equal">
      <formula>"NO ACEPTABLE"</formula>
    </cfRule>
    <cfRule type="cellIs" dxfId="473" priority="527" stopIfTrue="1" operator="equal">
      <formula>"BAJO"</formula>
    </cfRule>
    <cfRule type="cellIs" dxfId="472" priority="528" stopIfTrue="1" operator="equal">
      <formula>"MEDIO"</formula>
    </cfRule>
    <cfRule type="cellIs" dxfId="471" priority="529" stopIfTrue="1" operator="equal">
      <formula>"ALTO"</formula>
    </cfRule>
  </conditionalFormatting>
  <conditionalFormatting sqref="U52:V52">
    <cfRule type="cellIs" dxfId="470" priority="522" operator="equal">
      <formula>"MEDIO"</formula>
    </cfRule>
    <cfRule type="cellIs" dxfId="469" priority="523" operator="equal">
      <formula>"MEDIO"</formula>
    </cfRule>
  </conditionalFormatting>
  <conditionalFormatting sqref="U52:V52">
    <cfRule type="cellIs" dxfId="468" priority="520" operator="equal">
      <formula>"ALTO"</formula>
    </cfRule>
    <cfRule type="cellIs" dxfId="467" priority="521" operator="equal">
      <formula>"MEDIO"</formula>
    </cfRule>
  </conditionalFormatting>
  <conditionalFormatting sqref="U52:V52">
    <cfRule type="cellIs" dxfId="466" priority="519" operator="equal">
      <formula>"BAJO"</formula>
    </cfRule>
  </conditionalFormatting>
  <conditionalFormatting sqref="U52:V52">
    <cfRule type="cellIs" dxfId="465" priority="518" operator="equal">
      <formula>"MEDIO"</formula>
    </cfRule>
  </conditionalFormatting>
  <conditionalFormatting sqref="U52:V52">
    <cfRule type="cellIs" dxfId="464" priority="530" operator="equal">
      <formula>#REF!</formula>
    </cfRule>
  </conditionalFormatting>
  <conditionalFormatting sqref="T52">
    <cfRule type="cellIs" dxfId="463" priority="511" operator="equal">
      <formula>0</formula>
    </cfRule>
  </conditionalFormatting>
  <conditionalFormatting sqref="U52">
    <cfRule type="colorScale" priority="5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2">
    <cfRule type="colorScale" priority="5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53:AH53">
    <cfRule type="cellIs" dxfId="462" priority="491" operator="equal">
      <formula>FALSE</formula>
    </cfRule>
    <cfRule type="cellIs" dxfId="461" priority="492" operator="equal">
      <formula>"IMPORTANTE"</formula>
    </cfRule>
    <cfRule type="cellIs" dxfId="460" priority="493" operator="equal">
      <formula>"MODERADO"</formula>
    </cfRule>
    <cfRule type="cellIs" dxfId="459" priority="494" operator="equal">
      <formula>"TOLERABLE"</formula>
    </cfRule>
    <cfRule type="cellIs" dxfId="458" priority="495" operator="equal">
      <formula>"TRIVIAL"</formula>
    </cfRule>
    <cfRule type="cellIs" dxfId="457" priority="496" operator="equal">
      <formula>"T'Sede AVIANCA'!"</formula>
    </cfRule>
    <cfRule type="cellIs" dxfId="456" priority="503" operator="equal">
      <formula>"MEDIANAMENTE ACEPTABLE"</formula>
    </cfRule>
    <cfRule type="cellIs" dxfId="455" priority="504" operator="equal">
      <formula>"ACEPTABLE"</formula>
    </cfRule>
    <cfRule type="cellIs" dxfId="454" priority="505" operator="equal">
      <formula>"NO ACEPTABLE"</formula>
    </cfRule>
    <cfRule type="cellIs" dxfId="453" priority="506" stopIfTrue="1" operator="equal">
      <formula>"BAJO"</formula>
    </cfRule>
    <cfRule type="cellIs" dxfId="452" priority="507" stopIfTrue="1" operator="equal">
      <formula>"MEDIO"</formula>
    </cfRule>
    <cfRule type="cellIs" dxfId="451" priority="508" stopIfTrue="1" operator="equal">
      <formula>"ALTO"</formula>
    </cfRule>
  </conditionalFormatting>
  <conditionalFormatting sqref="AG53:AH53">
    <cfRule type="cellIs" dxfId="450" priority="501" operator="equal">
      <formula>"MEDIO"</formula>
    </cfRule>
    <cfRule type="cellIs" dxfId="449" priority="502" operator="equal">
      <formula>"MEDIO"</formula>
    </cfRule>
  </conditionalFormatting>
  <conditionalFormatting sqref="AG53:AH53">
    <cfRule type="cellIs" dxfId="448" priority="499" operator="equal">
      <formula>"ALTO"</formula>
    </cfRule>
    <cfRule type="cellIs" dxfId="447" priority="500" operator="equal">
      <formula>"MEDIO"</formula>
    </cfRule>
  </conditionalFormatting>
  <conditionalFormatting sqref="AG53:AH53">
    <cfRule type="cellIs" dxfId="446" priority="498" operator="equal">
      <formula>"BAJO"</formula>
    </cfRule>
  </conditionalFormatting>
  <conditionalFormatting sqref="AG53:AH53">
    <cfRule type="cellIs" dxfId="445" priority="497" operator="equal">
      <formula>"MEDIO"</formula>
    </cfRule>
  </conditionalFormatting>
  <conditionalFormatting sqref="AG53:AH53">
    <cfRule type="cellIs" dxfId="444" priority="509" operator="equal">
      <formula>#REF!</formula>
    </cfRule>
  </conditionalFormatting>
  <conditionalFormatting sqref="AF53">
    <cfRule type="cellIs" dxfId="443" priority="490" operator="equal">
      <formula>0</formula>
    </cfRule>
  </conditionalFormatting>
  <conditionalFormatting sqref="AG53:AH53">
    <cfRule type="colorScale" priority="5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3:V53">
    <cfRule type="cellIs" dxfId="442" priority="469" operator="equal">
      <formula>FALSE</formula>
    </cfRule>
    <cfRule type="cellIs" dxfId="441" priority="470" operator="equal">
      <formula>"IMPORTANTE"</formula>
    </cfRule>
    <cfRule type="cellIs" dxfId="440" priority="471" operator="equal">
      <formula>"MODERADO"</formula>
    </cfRule>
    <cfRule type="cellIs" dxfId="439" priority="472" operator="equal">
      <formula>"TOLERABLE"</formula>
    </cfRule>
    <cfRule type="cellIs" dxfId="438" priority="473" operator="equal">
      <formula>"TRIVIAL"</formula>
    </cfRule>
    <cfRule type="cellIs" dxfId="437" priority="474" operator="equal">
      <formula>"T'Sede AVIANCA'!"</formula>
    </cfRule>
    <cfRule type="cellIs" dxfId="436" priority="481" operator="equal">
      <formula>"MEDIANAMENTE ACEPTABLE"</formula>
    </cfRule>
    <cfRule type="cellIs" dxfId="435" priority="482" operator="equal">
      <formula>"ACEPTABLE"</formula>
    </cfRule>
    <cfRule type="cellIs" dxfId="434" priority="483" operator="equal">
      <formula>"NO ACEPTABLE"</formula>
    </cfRule>
    <cfRule type="cellIs" dxfId="433" priority="484" stopIfTrue="1" operator="equal">
      <formula>"BAJO"</formula>
    </cfRule>
    <cfRule type="cellIs" dxfId="432" priority="485" stopIfTrue="1" operator="equal">
      <formula>"MEDIO"</formula>
    </cfRule>
    <cfRule type="cellIs" dxfId="431" priority="486" stopIfTrue="1" operator="equal">
      <formula>"ALTO"</formula>
    </cfRule>
  </conditionalFormatting>
  <conditionalFormatting sqref="U53:V53">
    <cfRule type="cellIs" dxfId="430" priority="479" operator="equal">
      <formula>"MEDIO"</formula>
    </cfRule>
    <cfRule type="cellIs" dxfId="429" priority="480" operator="equal">
      <formula>"MEDIO"</formula>
    </cfRule>
  </conditionalFormatting>
  <conditionalFormatting sqref="U53:V53">
    <cfRule type="cellIs" dxfId="428" priority="477" operator="equal">
      <formula>"ALTO"</formula>
    </cfRule>
    <cfRule type="cellIs" dxfId="427" priority="478" operator="equal">
      <formula>"MEDIO"</formula>
    </cfRule>
  </conditionalFormatting>
  <conditionalFormatting sqref="U53:V53">
    <cfRule type="cellIs" dxfId="426" priority="476" operator="equal">
      <formula>"BAJO"</formula>
    </cfRule>
  </conditionalFormatting>
  <conditionalFormatting sqref="U53:V53">
    <cfRule type="cellIs" dxfId="425" priority="475" operator="equal">
      <formula>"MEDIO"</formula>
    </cfRule>
  </conditionalFormatting>
  <conditionalFormatting sqref="U53:V53">
    <cfRule type="cellIs" dxfId="424" priority="487" operator="equal">
      <formula>#REF!</formula>
    </cfRule>
  </conditionalFormatting>
  <conditionalFormatting sqref="T53">
    <cfRule type="cellIs" dxfId="423" priority="468" operator="equal">
      <formula>0</formula>
    </cfRule>
  </conditionalFormatting>
  <conditionalFormatting sqref="U53">
    <cfRule type="colorScale" priority="4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3">
    <cfRule type="colorScale" priority="4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54:AH54">
    <cfRule type="cellIs" dxfId="422" priority="448" operator="equal">
      <formula>FALSE</formula>
    </cfRule>
    <cfRule type="cellIs" dxfId="421" priority="449" operator="equal">
      <formula>"IMPORTANTE"</formula>
    </cfRule>
    <cfRule type="cellIs" dxfId="420" priority="450" operator="equal">
      <formula>"MODERADO"</formula>
    </cfRule>
    <cfRule type="cellIs" dxfId="419" priority="451" operator="equal">
      <formula>"TOLERABLE"</formula>
    </cfRule>
    <cfRule type="cellIs" dxfId="418" priority="452" operator="equal">
      <formula>"TRIVIAL"</formula>
    </cfRule>
    <cfRule type="cellIs" dxfId="417" priority="453" operator="equal">
      <formula>"T'Sede AVIANCA'!"</formula>
    </cfRule>
    <cfRule type="cellIs" dxfId="416" priority="460" operator="equal">
      <formula>"MEDIANAMENTE ACEPTABLE"</formula>
    </cfRule>
    <cfRule type="cellIs" dxfId="415" priority="461" operator="equal">
      <formula>"ACEPTABLE"</formula>
    </cfRule>
    <cfRule type="cellIs" dxfId="414" priority="462" operator="equal">
      <formula>"NO ACEPTABLE"</formula>
    </cfRule>
    <cfRule type="cellIs" dxfId="413" priority="463" stopIfTrue="1" operator="equal">
      <formula>"BAJO"</formula>
    </cfRule>
    <cfRule type="cellIs" dxfId="412" priority="464" stopIfTrue="1" operator="equal">
      <formula>"MEDIO"</formula>
    </cfRule>
    <cfRule type="cellIs" dxfId="411" priority="465" stopIfTrue="1" operator="equal">
      <formula>"ALTO"</formula>
    </cfRule>
  </conditionalFormatting>
  <conditionalFormatting sqref="AG54:AH54">
    <cfRule type="cellIs" dxfId="410" priority="458" operator="equal">
      <formula>"MEDIO"</formula>
    </cfRule>
    <cfRule type="cellIs" dxfId="409" priority="459" operator="equal">
      <formula>"MEDIO"</formula>
    </cfRule>
  </conditionalFormatting>
  <conditionalFormatting sqref="AG54:AH54">
    <cfRule type="cellIs" dxfId="408" priority="456" operator="equal">
      <formula>"ALTO"</formula>
    </cfRule>
    <cfRule type="cellIs" dxfId="407" priority="457" operator="equal">
      <formula>"MEDIO"</formula>
    </cfRule>
  </conditionalFormatting>
  <conditionalFormatting sqref="AG54:AH54">
    <cfRule type="cellIs" dxfId="406" priority="455" operator="equal">
      <formula>"BAJO"</formula>
    </cfRule>
  </conditionalFormatting>
  <conditionalFormatting sqref="AG54:AH54">
    <cfRule type="cellIs" dxfId="405" priority="454" operator="equal">
      <formula>"MEDIO"</formula>
    </cfRule>
  </conditionalFormatting>
  <conditionalFormatting sqref="AG54:AH54">
    <cfRule type="cellIs" dxfId="404" priority="466" operator="equal">
      <formula>#REF!</formula>
    </cfRule>
  </conditionalFormatting>
  <conditionalFormatting sqref="AF54">
    <cfRule type="cellIs" dxfId="403" priority="447" operator="equal">
      <formula>0</formula>
    </cfRule>
  </conditionalFormatting>
  <conditionalFormatting sqref="AG54:AH54">
    <cfRule type="colorScale" priority="4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4:V54">
    <cfRule type="cellIs" dxfId="402" priority="426" operator="equal">
      <formula>FALSE</formula>
    </cfRule>
    <cfRule type="cellIs" dxfId="401" priority="427" operator="equal">
      <formula>"IMPORTANTE"</formula>
    </cfRule>
    <cfRule type="cellIs" dxfId="400" priority="428" operator="equal">
      <formula>"MODERADO"</formula>
    </cfRule>
    <cfRule type="cellIs" dxfId="399" priority="429" operator="equal">
      <formula>"TOLERABLE"</formula>
    </cfRule>
    <cfRule type="cellIs" dxfId="398" priority="430" operator="equal">
      <formula>"TRIVIAL"</formula>
    </cfRule>
    <cfRule type="cellIs" dxfId="397" priority="431" operator="equal">
      <formula>"T'Sede AVIANCA'!"</formula>
    </cfRule>
    <cfRule type="cellIs" dxfId="396" priority="438" operator="equal">
      <formula>"MEDIANAMENTE ACEPTABLE"</formula>
    </cfRule>
    <cfRule type="cellIs" dxfId="395" priority="439" operator="equal">
      <formula>"ACEPTABLE"</formula>
    </cfRule>
    <cfRule type="cellIs" dxfId="394" priority="440" operator="equal">
      <formula>"NO ACEPTABLE"</formula>
    </cfRule>
    <cfRule type="cellIs" dxfId="393" priority="441" stopIfTrue="1" operator="equal">
      <formula>"BAJO"</formula>
    </cfRule>
    <cfRule type="cellIs" dxfId="392" priority="442" stopIfTrue="1" operator="equal">
      <formula>"MEDIO"</formula>
    </cfRule>
    <cfRule type="cellIs" dxfId="391" priority="443" stopIfTrue="1" operator="equal">
      <formula>"ALTO"</formula>
    </cfRule>
  </conditionalFormatting>
  <conditionalFormatting sqref="U54:V54">
    <cfRule type="cellIs" dxfId="390" priority="436" operator="equal">
      <formula>"MEDIO"</formula>
    </cfRule>
    <cfRule type="cellIs" dxfId="389" priority="437" operator="equal">
      <formula>"MEDIO"</formula>
    </cfRule>
  </conditionalFormatting>
  <conditionalFormatting sqref="U54:V54">
    <cfRule type="cellIs" dxfId="388" priority="434" operator="equal">
      <formula>"ALTO"</formula>
    </cfRule>
    <cfRule type="cellIs" dxfId="387" priority="435" operator="equal">
      <formula>"MEDIO"</formula>
    </cfRule>
  </conditionalFormatting>
  <conditionalFormatting sqref="U54:V54">
    <cfRule type="cellIs" dxfId="386" priority="433" operator="equal">
      <formula>"BAJO"</formula>
    </cfRule>
  </conditionalFormatting>
  <conditionalFormatting sqref="U54:V54">
    <cfRule type="cellIs" dxfId="385" priority="432" operator="equal">
      <formula>"MEDIO"</formula>
    </cfRule>
  </conditionalFormatting>
  <conditionalFormatting sqref="U54:V54">
    <cfRule type="cellIs" dxfId="384" priority="444" operator="equal">
      <formula>#REF!</formula>
    </cfRule>
  </conditionalFormatting>
  <conditionalFormatting sqref="U54">
    <cfRule type="colorScale" priority="4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4">
    <cfRule type="colorScale" priority="4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9:U60 U56 U18:U21 U24 U30:U50 U26">
    <cfRule type="colorScale" priority="6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59:AH60 AG30:AH48 AG56:AH56 AG18:AH21 AG24:AH26">
    <cfRule type="colorScale" priority="6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9:V60 V56 V18:V21 V24 V30:V50 V26">
    <cfRule type="colorScale" priority="6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8:V58 AG58:AH58">
    <cfRule type="cellIs" dxfId="383" priority="403" operator="equal">
      <formula>FALSE</formula>
    </cfRule>
    <cfRule type="cellIs" dxfId="382" priority="404" operator="equal">
      <formula>"IMPORTANTE"</formula>
    </cfRule>
    <cfRule type="cellIs" dxfId="381" priority="405" operator="equal">
      <formula>"MODERADO"</formula>
    </cfRule>
    <cfRule type="cellIs" dxfId="380" priority="406" operator="equal">
      <formula>"TOLERABLE"</formula>
    </cfRule>
    <cfRule type="cellIs" dxfId="379" priority="407" operator="equal">
      <formula>"TRIVIAL"</formula>
    </cfRule>
    <cfRule type="cellIs" dxfId="378" priority="408" operator="equal">
      <formula>"T'Sede AVIANCA'!"</formula>
    </cfRule>
    <cfRule type="cellIs" dxfId="377" priority="415" operator="equal">
      <formula>"MEDIANAMENTE ACEPTABLE"</formula>
    </cfRule>
    <cfRule type="cellIs" dxfId="376" priority="416" operator="equal">
      <formula>"ACEPTABLE"</formula>
    </cfRule>
    <cfRule type="cellIs" dxfId="375" priority="417" operator="equal">
      <formula>"NO ACEPTABLE"</formula>
    </cfRule>
    <cfRule type="cellIs" dxfId="374" priority="418" stopIfTrue="1" operator="equal">
      <formula>"BAJO"</formula>
    </cfRule>
    <cfRule type="cellIs" dxfId="373" priority="419" stopIfTrue="1" operator="equal">
      <formula>"MEDIO"</formula>
    </cfRule>
    <cfRule type="cellIs" dxfId="372" priority="420" stopIfTrue="1" operator="equal">
      <formula>"ALTO"</formula>
    </cfRule>
  </conditionalFormatting>
  <conditionalFormatting sqref="U58:V58 AG58:AH58">
    <cfRule type="cellIs" dxfId="371" priority="413" operator="equal">
      <formula>"MEDIO"</formula>
    </cfRule>
    <cfRule type="cellIs" dxfId="370" priority="414" operator="equal">
      <formula>"MEDIO"</formula>
    </cfRule>
  </conditionalFormatting>
  <conditionalFormatting sqref="U58:V58 AG58:AH58">
    <cfRule type="cellIs" dxfId="369" priority="411" operator="equal">
      <formula>"ALTO"</formula>
    </cfRule>
    <cfRule type="cellIs" dxfId="368" priority="412" operator="equal">
      <formula>"MEDIO"</formula>
    </cfRule>
  </conditionalFormatting>
  <conditionalFormatting sqref="U58:V58 AG58:AH58">
    <cfRule type="cellIs" dxfId="367" priority="410" operator="equal">
      <formula>"BAJO"</formula>
    </cfRule>
  </conditionalFormatting>
  <conditionalFormatting sqref="U58:V58 AG58:AH58">
    <cfRule type="cellIs" dxfId="366" priority="409" operator="equal">
      <formula>"MEDIO"</formula>
    </cfRule>
  </conditionalFormatting>
  <conditionalFormatting sqref="U58:V58 AG58:AH58">
    <cfRule type="cellIs" dxfId="365" priority="421" operator="equal">
      <formula>#REF!</formula>
    </cfRule>
  </conditionalFormatting>
  <conditionalFormatting sqref="T58 AF58">
    <cfRule type="cellIs" dxfId="364" priority="402" operator="equal">
      <formula>0</formula>
    </cfRule>
  </conditionalFormatting>
  <conditionalFormatting sqref="U58">
    <cfRule type="colorScale" priority="4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58:AH58">
    <cfRule type="colorScale" priority="4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8">
    <cfRule type="colorScale" priority="4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3:V13 AG13:AH13">
    <cfRule type="cellIs" dxfId="363" priority="380" operator="equal">
      <formula>FALSE</formula>
    </cfRule>
    <cfRule type="cellIs" dxfId="362" priority="381" operator="equal">
      <formula>"IMPORTANTE"</formula>
    </cfRule>
    <cfRule type="cellIs" dxfId="361" priority="382" operator="equal">
      <formula>"MODERADO"</formula>
    </cfRule>
    <cfRule type="cellIs" dxfId="360" priority="383" operator="equal">
      <formula>"TOLERABLE"</formula>
    </cfRule>
    <cfRule type="cellIs" dxfId="359" priority="384" operator="equal">
      <formula>"TRIVIAL"</formula>
    </cfRule>
    <cfRule type="cellIs" dxfId="358" priority="385" operator="equal">
      <formula>"T'Sede AVIANCA'!"</formula>
    </cfRule>
    <cfRule type="cellIs" dxfId="357" priority="392" operator="equal">
      <formula>"MEDIANAMENTE ACEPTABLE"</formula>
    </cfRule>
    <cfRule type="cellIs" dxfId="356" priority="393" operator="equal">
      <formula>"ACEPTABLE"</formula>
    </cfRule>
    <cfRule type="cellIs" dxfId="355" priority="394" operator="equal">
      <formula>"NO ACEPTABLE"</formula>
    </cfRule>
    <cfRule type="cellIs" dxfId="354" priority="395" stopIfTrue="1" operator="equal">
      <formula>"BAJO"</formula>
    </cfRule>
    <cfRule type="cellIs" dxfId="353" priority="396" stopIfTrue="1" operator="equal">
      <formula>"MEDIO"</formula>
    </cfRule>
    <cfRule type="cellIs" dxfId="352" priority="397" stopIfTrue="1" operator="equal">
      <formula>"ALTO"</formula>
    </cfRule>
  </conditionalFormatting>
  <conditionalFormatting sqref="U13:V13 AG13:AH13">
    <cfRule type="cellIs" dxfId="351" priority="390" operator="equal">
      <formula>"MEDIO"</formula>
    </cfRule>
    <cfRule type="cellIs" dxfId="350" priority="391" operator="equal">
      <formula>"MEDIO"</formula>
    </cfRule>
  </conditionalFormatting>
  <conditionalFormatting sqref="U13:V13 AG13:AH13">
    <cfRule type="cellIs" dxfId="349" priority="388" operator="equal">
      <formula>"ALTO"</formula>
    </cfRule>
    <cfRule type="cellIs" dxfId="348" priority="389" operator="equal">
      <formula>"MEDIO"</formula>
    </cfRule>
  </conditionalFormatting>
  <conditionalFormatting sqref="U13:V13 AG13:AH13">
    <cfRule type="cellIs" dxfId="347" priority="387" operator="equal">
      <formula>"BAJO"</formula>
    </cfRule>
  </conditionalFormatting>
  <conditionalFormatting sqref="U13:V13 AG13:AH13">
    <cfRule type="cellIs" dxfId="346" priority="386" operator="equal">
      <formula>"MEDIO"</formula>
    </cfRule>
  </conditionalFormatting>
  <conditionalFormatting sqref="U13:V13 AG13:AH13">
    <cfRule type="cellIs" dxfId="345" priority="398" operator="equal">
      <formula>#REF!</formula>
    </cfRule>
  </conditionalFormatting>
  <conditionalFormatting sqref="T13 AF13">
    <cfRule type="cellIs" dxfId="344" priority="379" operator="equal">
      <formula>0</formula>
    </cfRule>
  </conditionalFormatting>
  <conditionalFormatting sqref="G13">
    <cfRule type="cellIs" dxfId="343" priority="378" operator="equal">
      <formula>FALSE</formula>
    </cfRule>
  </conditionalFormatting>
  <conditionalFormatting sqref="U13">
    <cfRule type="colorScale" priority="3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3:AH13">
    <cfRule type="colorScale" priority="4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3">
    <cfRule type="colorScale" priority="4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5:V55 AG55:AH55">
    <cfRule type="cellIs" dxfId="342" priority="356" operator="equal">
      <formula>FALSE</formula>
    </cfRule>
    <cfRule type="cellIs" dxfId="341" priority="357" operator="equal">
      <formula>"IMPORTANTE"</formula>
    </cfRule>
    <cfRule type="cellIs" dxfId="340" priority="358" operator="equal">
      <formula>"MODERADO"</formula>
    </cfRule>
    <cfRule type="cellIs" dxfId="339" priority="359" operator="equal">
      <formula>"TOLERABLE"</formula>
    </cfRule>
    <cfRule type="cellIs" dxfId="338" priority="360" operator="equal">
      <formula>"TRIVIAL"</formula>
    </cfRule>
    <cfRule type="cellIs" dxfId="337" priority="361" operator="equal">
      <formula>"T'Sede AVIANCA'!"</formula>
    </cfRule>
    <cfRule type="cellIs" dxfId="336" priority="368" operator="equal">
      <formula>"MEDIANAMENTE ACEPTABLE"</formula>
    </cfRule>
    <cfRule type="cellIs" dxfId="335" priority="369" operator="equal">
      <formula>"ACEPTABLE"</formula>
    </cfRule>
    <cfRule type="cellIs" dxfId="334" priority="370" operator="equal">
      <formula>"NO ACEPTABLE"</formula>
    </cfRule>
    <cfRule type="cellIs" dxfId="333" priority="371" stopIfTrue="1" operator="equal">
      <formula>"BAJO"</formula>
    </cfRule>
    <cfRule type="cellIs" dxfId="332" priority="372" stopIfTrue="1" operator="equal">
      <formula>"MEDIO"</formula>
    </cfRule>
    <cfRule type="cellIs" dxfId="331" priority="373" stopIfTrue="1" operator="equal">
      <formula>"ALTO"</formula>
    </cfRule>
  </conditionalFormatting>
  <conditionalFormatting sqref="U55:V55 AG55:AH55">
    <cfRule type="cellIs" dxfId="330" priority="366" operator="equal">
      <formula>"MEDIO"</formula>
    </cfRule>
    <cfRule type="cellIs" dxfId="329" priority="367" operator="equal">
      <formula>"MEDIO"</formula>
    </cfRule>
  </conditionalFormatting>
  <conditionalFormatting sqref="U55:V55 AG55:AH55">
    <cfRule type="cellIs" dxfId="328" priority="364" operator="equal">
      <formula>"ALTO"</formula>
    </cfRule>
    <cfRule type="cellIs" dxfId="327" priority="365" operator="equal">
      <formula>"MEDIO"</formula>
    </cfRule>
  </conditionalFormatting>
  <conditionalFormatting sqref="U55:V55 AG55:AH55">
    <cfRule type="cellIs" dxfId="326" priority="363" operator="equal">
      <formula>"BAJO"</formula>
    </cfRule>
  </conditionalFormatting>
  <conditionalFormatting sqref="U55:V55 AG55:AH55">
    <cfRule type="cellIs" dxfId="325" priority="362" operator="equal">
      <formula>"MEDIO"</formula>
    </cfRule>
  </conditionalFormatting>
  <conditionalFormatting sqref="U55:V55 AG55:AH55">
    <cfRule type="cellIs" dxfId="324" priority="374" operator="equal">
      <formula>#REF!</formula>
    </cfRule>
  </conditionalFormatting>
  <conditionalFormatting sqref="T55 AF55">
    <cfRule type="cellIs" dxfId="323" priority="355" operator="equal">
      <formula>0</formula>
    </cfRule>
  </conditionalFormatting>
  <conditionalFormatting sqref="G55">
    <cfRule type="cellIs" dxfId="322" priority="354" operator="equal">
      <formula>FALSE</formula>
    </cfRule>
  </conditionalFormatting>
  <conditionalFormatting sqref="U55">
    <cfRule type="colorScale" priority="3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55:AH55">
    <cfRule type="colorScale" priority="3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5">
    <cfRule type="colorScale" priority="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7:V57 AG57:AH57">
    <cfRule type="cellIs" dxfId="321" priority="332" operator="equal">
      <formula>FALSE</formula>
    </cfRule>
    <cfRule type="cellIs" dxfId="320" priority="333" operator="equal">
      <formula>"IMPORTANTE"</formula>
    </cfRule>
    <cfRule type="cellIs" dxfId="319" priority="334" operator="equal">
      <formula>"MODERADO"</formula>
    </cfRule>
    <cfRule type="cellIs" dxfId="318" priority="335" operator="equal">
      <formula>"TOLERABLE"</formula>
    </cfRule>
    <cfRule type="cellIs" dxfId="317" priority="336" operator="equal">
      <formula>"TRIVIAL"</formula>
    </cfRule>
    <cfRule type="cellIs" dxfId="316" priority="337" operator="equal">
      <formula>"T'Sede AVIANCA'!"</formula>
    </cfRule>
    <cfRule type="cellIs" dxfId="315" priority="344" operator="equal">
      <formula>"MEDIANAMENTE ACEPTABLE"</formula>
    </cfRule>
    <cfRule type="cellIs" dxfId="314" priority="345" operator="equal">
      <formula>"ACEPTABLE"</formula>
    </cfRule>
    <cfRule type="cellIs" dxfId="313" priority="346" operator="equal">
      <formula>"NO ACEPTABLE"</formula>
    </cfRule>
    <cfRule type="cellIs" dxfId="312" priority="347" stopIfTrue="1" operator="equal">
      <formula>"BAJO"</formula>
    </cfRule>
    <cfRule type="cellIs" dxfId="311" priority="348" stopIfTrue="1" operator="equal">
      <formula>"MEDIO"</formula>
    </cfRule>
    <cfRule type="cellIs" dxfId="310" priority="349" stopIfTrue="1" operator="equal">
      <formula>"ALTO"</formula>
    </cfRule>
  </conditionalFormatting>
  <conditionalFormatting sqref="U57:V57 AG57:AH57">
    <cfRule type="cellIs" dxfId="309" priority="342" operator="equal">
      <formula>"MEDIO"</formula>
    </cfRule>
    <cfRule type="cellIs" dxfId="308" priority="343" operator="equal">
      <formula>"MEDIO"</formula>
    </cfRule>
  </conditionalFormatting>
  <conditionalFormatting sqref="U57:V57 AG57:AH57">
    <cfRule type="cellIs" dxfId="307" priority="340" operator="equal">
      <formula>"ALTO"</formula>
    </cfRule>
    <cfRule type="cellIs" dxfId="306" priority="341" operator="equal">
      <formula>"MEDIO"</formula>
    </cfRule>
  </conditionalFormatting>
  <conditionalFormatting sqref="U57:V57 AG57:AH57">
    <cfRule type="cellIs" dxfId="305" priority="339" operator="equal">
      <formula>"BAJO"</formula>
    </cfRule>
  </conditionalFormatting>
  <conditionalFormatting sqref="U57:V57 AG57:AH57">
    <cfRule type="cellIs" dxfId="304" priority="338" operator="equal">
      <formula>"MEDIO"</formula>
    </cfRule>
  </conditionalFormatting>
  <conditionalFormatting sqref="U57:V57 AG57:AH57">
    <cfRule type="cellIs" dxfId="303" priority="350" operator="equal">
      <formula>#REF!</formula>
    </cfRule>
  </conditionalFormatting>
  <conditionalFormatting sqref="T57 AF57">
    <cfRule type="cellIs" dxfId="302" priority="331" operator="equal">
      <formula>0</formula>
    </cfRule>
  </conditionalFormatting>
  <conditionalFormatting sqref="G57">
    <cfRule type="cellIs" dxfId="301" priority="330" operator="equal">
      <formula>FALSE</formula>
    </cfRule>
  </conditionalFormatting>
  <conditionalFormatting sqref="U57">
    <cfRule type="colorScale" priority="3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57:AH57">
    <cfRule type="colorScale" priority="3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7">
    <cfRule type="colorScale" priority="3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0 T10">
    <cfRule type="cellIs" dxfId="300" priority="219" operator="equal">
      <formula>0</formula>
    </cfRule>
  </conditionalFormatting>
  <conditionalFormatting sqref="U51:V51">
    <cfRule type="cellIs" dxfId="299" priority="309" operator="equal">
      <formula>FALSE</formula>
    </cfRule>
    <cfRule type="cellIs" dxfId="298" priority="310" operator="equal">
      <formula>"IMPORTANTE"</formula>
    </cfRule>
    <cfRule type="cellIs" dxfId="297" priority="311" operator="equal">
      <formula>"MODERADO"</formula>
    </cfRule>
    <cfRule type="cellIs" dxfId="296" priority="312" operator="equal">
      <formula>"TOLERABLE"</formula>
    </cfRule>
    <cfRule type="cellIs" dxfId="295" priority="313" operator="equal">
      <formula>"TRIVIAL"</formula>
    </cfRule>
    <cfRule type="cellIs" dxfId="294" priority="314" operator="equal">
      <formula>"T'Sede AVIANCA'!"</formula>
    </cfRule>
    <cfRule type="cellIs" dxfId="293" priority="321" operator="equal">
      <formula>"MEDIANAMENTE ACEPTABLE"</formula>
    </cfRule>
    <cfRule type="cellIs" dxfId="292" priority="322" operator="equal">
      <formula>"ACEPTABLE"</formula>
    </cfRule>
    <cfRule type="cellIs" dxfId="291" priority="323" operator="equal">
      <formula>"NO ACEPTABLE"</formula>
    </cfRule>
    <cfRule type="cellIs" dxfId="290" priority="324" stopIfTrue="1" operator="equal">
      <formula>"BAJO"</formula>
    </cfRule>
    <cfRule type="cellIs" dxfId="289" priority="325" stopIfTrue="1" operator="equal">
      <formula>"MEDIO"</formula>
    </cfRule>
    <cfRule type="cellIs" dxfId="288" priority="326" stopIfTrue="1" operator="equal">
      <formula>"ALTO"</formula>
    </cfRule>
  </conditionalFormatting>
  <conditionalFormatting sqref="U51:V51">
    <cfRule type="cellIs" dxfId="287" priority="319" operator="equal">
      <formula>"MEDIO"</formula>
    </cfRule>
    <cfRule type="cellIs" dxfId="286" priority="320" operator="equal">
      <formula>"MEDIO"</formula>
    </cfRule>
  </conditionalFormatting>
  <conditionalFormatting sqref="U51:V51">
    <cfRule type="cellIs" dxfId="285" priority="317" operator="equal">
      <formula>"ALTO"</formula>
    </cfRule>
    <cfRule type="cellIs" dxfId="284" priority="318" operator="equal">
      <formula>"MEDIO"</formula>
    </cfRule>
  </conditionalFormatting>
  <conditionalFormatting sqref="U51:V51">
    <cfRule type="cellIs" dxfId="283" priority="316" operator="equal">
      <formula>"BAJO"</formula>
    </cfRule>
  </conditionalFormatting>
  <conditionalFormatting sqref="U51:V51">
    <cfRule type="cellIs" dxfId="282" priority="315" operator="equal">
      <formula>"MEDIO"</formula>
    </cfRule>
  </conditionalFormatting>
  <conditionalFormatting sqref="U51:V51">
    <cfRule type="cellIs" dxfId="281" priority="327" operator="equal">
      <formula>#REF!</formula>
    </cfRule>
  </conditionalFormatting>
  <conditionalFormatting sqref="T51 AF51">
    <cfRule type="cellIs" dxfId="280" priority="308" operator="equal">
      <formula>0</formula>
    </cfRule>
  </conditionalFormatting>
  <conditionalFormatting sqref="G51">
    <cfRule type="cellIs" dxfId="279" priority="307" operator="equal">
      <formula>FALSE</formula>
    </cfRule>
  </conditionalFormatting>
  <conditionalFormatting sqref="U51">
    <cfRule type="colorScale" priority="3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1">
    <cfRule type="colorScale" priority="3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50">
    <cfRule type="cellIs" dxfId="278" priority="287" operator="equal">
      <formula>FALSE</formula>
    </cfRule>
    <cfRule type="cellIs" dxfId="277" priority="288" operator="equal">
      <formula>"IMPORTANTE"</formula>
    </cfRule>
    <cfRule type="cellIs" dxfId="276" priority="289" operator="equal">
      <formula>"MODERADO"</formula>
    </cfRule>
    <cfRule type="cellIs" dxfId="275" priority="290" operator="equal">
      <formula>"TOLERABLE"</formula>
    </cfRule>
    <cfRule type="cellIs" dxfId="274" priority="291" operator="equal">
      <formula>"TRIVIAL"</formula>
    </cfRule>
    <cfRule type="cellIs" dxfId="273" priority="292" operator="equal">
      <formula>"T'Sede AVIANCA'!"</formula>
    </cfRule>
    <cfRule type="cellIs" dxfId="272" priority="299" operator="equal">
      <formula>"MEDIANAMENTE ACEPTABLE"</formula>
    </cfRule>
    <cfRule type="cellIs" dxfId="271" priority="300" operator="equal">
      <formula>"ACEPTABLE"</formula>
    </cfRule>
    <cfRule type="cellIs" dxfId="270" priority="301" operator="equal">
      <formula>"NO ACEPTABLE"</formula>
    </cfRule>
    <cfRule type="cellIs" dxfId="269" priority="302" stopIfTrue="1" operator="equal">
      <formula>"BAJO"</formula>
    </cfRule>
    <cfRule type="cellIs" dxfId="268" priority="303" stopIfTrue="1" operator="equal">
      <formula>"MEDIO"</formula>
    </cfRule>
    <cfRule type="cellIs" dxfId="267" priority="304" stopIfTrue="1" operator="equal">
      <formula>"ALTO"</formula>
    </cfRule>
  </conditionalFormatting>
  <conditionalFormatting sqref="AH50">
    <cfRule type="cellIs" dxfId="266" priority="297" operator="equal">
      <formula>"MEDIO"</formula>
    </cfRule>
    <cfRule type="cellIs" dxfId="265" priority="298" operator="equal">
      <formula>"MEDIO"</formula>
    </cfRule>
  </conditionalFormatting>
  <conditionalFormatting sqref="AH50">
    <cfRule type="cellIs" dxfId="264" priority="295" operator="equal">
      <formula>"ALTO"</formula>
    </cfRule>
    <cfRule type="cellIs" dxfId="263" priority="296" operator="equal">
      <formula>"MEDIO"</formula>
    </cfRule>
  </conditionalFormatting>
  <conditionalFormatting sqref="AH50">
    <cfRule type="cellIs" dxfId="262" priority="294" operator="equal">
      <formula>"BAJO"</formula>
    </cfRule>
  </conditionalFormatting>
  <conditionalFormatting sqref="AH50">
    <cfRule type="cellIs" dxfId="261" priority="293" operator="equal">
      <formula>"MEDIO"</formula>
    </cfRule>
  </conditionalFormatting>
  <conditionalFormatting sqref="AH50">
    <cfRule type="cellIs" dxfId="260" priority="305" operator="equal">
      <formula>#REF!</formula>
    </cfRule>
  </conditionalFormatting>
  <conditionalFormatting sqref="AH50">
    <cfRule type="colorScale" priority="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50">
    <cfRule type="cellIs" dxfId="259" priority="267" operator="equal">
      <formula>FALSE</formula>
    </cfRule>
    <cfRule type="cellIs" dxfId="258" priority="268" operator="equal">
      <formula>"IMPORTANTE"</formula>
    </cfRule>
    <cfRule type="cellIs" dxfId="257" priority="269" operator="equal">
      <formula>"MODERADO"</formula>
    </cfRule>
    <cfRule type="cellIs" dxfId="256" priority="270" operator="equal">
      <formula>"TOLERABLE"</formula>
    </cfRule>
    <cfRule type="cellIs" dxfId="255" priority="271" operator="equal">
      <formula>"TRIVIAL"</formula>
    </cfRule>
    <cfRule type="cellIs" dxfId="254" priority="272" operator="equal">
      <formula>"T'Sede AVIANCA'!"</formula>
    </cfRule>
    <cfRule type="cellIs" dxfId="253" priority="279" operator="equal">
      <formula>"MEDIANAMENTE ACEPTABLE"</formula>
    </cfRule>
    <cfRule type="cellIs" dxfId="252" priority="280" operator="equal">
      <formula>"ACEPTABLE"</formula>
    </cfRule>
    <cfRule type="cellIs" dxfId="251" priority="281" operator="equal">
      <formula>"NO ACEPTABLE"</formula>
    </cfRule>
    <cfRule type="cellIs" dxfId="250" priority="282" stopIfTrue="1" operator="equal">
      <formula>"BAJO"</formula>
    </cfRule>
    <cfRule type="cellIs" dxfId="249" priority="283" stopIfTrue="1" operator="equal">
      <formula>"MEDIO"</formula>
    </cfRule>
    <cfRule type="cellIs" dxfId="248" priority="284" stopIfTrue="1" operator="equal">
      <formula>"ALTO"</formula>
    </cfRule>
  </conditionalFormatting>
  <conditionalFormatting sqref="AG50">
    <cfRule type="cellIs" dxfId="247" priority="277" operator="equal">
      <formula>"MEDIO"</formula>
    </cfRule>
    <cfRule type="cellIs" dxfId="246" priority="278" operator="equal">
      <formula>"MEDIO"</formula>
    </cfRule>
  </conditionalFormatting>
  <conditionalFormatting sqref="AG50">
    <cfRule type="cellIs" dxfId="245" priority="275" operator="equal">
      <formula>"ALTO"</formula>
    </cfRule>
    <cfRule type="cellIs" dxfId="244" priority="276" operator="equal">
      <formula>"MEDIO"</formula>
    </cfRule>
  </conditionalFormatting>
  <conditionalFormatting sqref="AG50">
    <cfRule type="cellIs" dxfId="243" priority="274" operator="equal">
      <formula>"BAJO"</formula>
    </cfRule>
  </conditionalFormatting>
  <conditionalFormatting sqref="AG50">
    <cfRule type="cellIs" dxfId="242" priority="273" operator="equal">
      <formula>"MEDIO"</formula>
    </cfRule>
  </conditionalFormatting>
  <conditionalFormatting sqref="AG50">
    <cfRule type="cellIs" dxfId="241" priority="285" operator="equal">
      <formula>#REF!</formula>
    </cfRule>
  </conditionalFormatting>
  <conditionalFormatting sqref="AG50">
    <cfRule type="colorScale" priority="2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">
    <cfRule type="cellIs" dxfId="240" priority="266" operator="equal">
      <formula>FALSE</formula>
    </cfRule>
  </conditionalFormatting>
  <conditionalFormatting sqref="AG12:AH12 U12:V12">
    <cfRule type="cellIs" dxfId="239" priority="244" operator="equal">
      <formula>FALSE</formula>
    </cfRule>
    <cfRule type="cellIs" dxfId="238" priority="245" operator="equal">
      <formula>"IMPORTANTE"</formula>
    </cfRule>
    <cfRule type="cellIs" dxfId="237" priority="246" operator="equal">
      <formula>"MODERADO"</formula>
    </cfRule>
    <cfRule type="cellIs" dxfId="236" priority="247" operator="equal">
      <formula>"TOLERABLE"</formula>
    </cfRule>
    <cfRule type="cellIs" dxfId="235" priority="248" operator="equal">
      <formula>"TRIVIAL"</formula>
    </cfRule>
    <cfRule type="cellIs" dxfId="234" priority="249" operator="equal">
      <formula>"T'Sede AVIANCA'!"</formula>
    </cfRule>
    <cfRule type="cellIs" dxfId="233" priority="256" operator="equal">
      <formula>"MEDIANAMENTE ACEPTABLE"</formula>
    </cfRule>
    <cfRule type="cellIs" dxfId="232" priority="257" operator="equal">
      <formula>"ACEPTABLE"</formula>
    </cfRule>
    <cfRule type="cellIs" dxfId="231" priority="258" operator="equal">
      <formula>"NO ACEPTABLE"</formula>
    </cfRule>
    <cfRule type="cellIs" dxfId="230" priority="259" stopIfTrue="1" operator="equal">
      <formula>"BAJO"</formula>
    </cfRule>
    <cfRule type="cellIs" dxfId="229" priority="260" stopIfTrue="1" operator="equal">
      <formula>"MEDIO"</formula>
    </cfRule>
    <cfRule type="cellIs" dxfId="228" priority="261" stopIfTrue="1" operator="equal">
      <formula>"ALTO"</formula>
    </cfRule>
  </conditionalFormatting>
  <conditionalFormatting sqref="AG12:AH12 U12:V12">
    <cfRule type="cellIs" dxfId="227" priority="254" operator="equal">
      <formula>"MEDIO"</formula>
    </cfRule>
    <cfRule type="cellIs" dxfId="226" priority="255" operator="equal">
      <formula>"MEDIO"</formula>
    </cfRule>
  </conditionalFormatting>
  <conditionalFormatting sqref="AG12:AH12 U12:V12">
    <cfRule type="cellIs" dxfId="225" priority="252" operator="equal">
      <formula>"ALTO"</formula>
    </cfRule>
    <cfRule type="cellIs" dxfId="224" priority="253" operator="equal">
      <formula>"MEDIO"</formula>
    </cfRule>
  </conditionalFormatting>
  <conditionalFormatting sqref="AG12:AH12 U12:V12">
    <cfRule type="cellIs" dxfId="223" priority="251" operator="equal">
      <formula>"BAJO"</formula>
    </cfRule>
  </conditionalFormatting>
  <conditionalFormatting sqref="AG12:AH12 U12:V12">
    <cfRule type="cellIs" dxfId="222" priority="250" operator="equal">
      <formula>"MEDIO"</formula>
    </cfRule>
  </conditionalFormatting>
  <conditionalFormatting sqref="AG12:AH12 U12:V12">
    <cfRule type="cellIs" dxfId="221" priority="262" operator="equal">
      <formula>#REF!</formula>
    </cfRule>
  </conditionalFormatting>
  <conditionalFormatting sqref="AF12 T12">
    <cfRule type="cellIs" dxfId="220" priority="243" operator="equal">
      <formula>0</formula>
    </cfRule>
  </conditionalFormatting>
  <conditionalFormatting sqref="U12">
    <cfRule type="colorScale" priority="2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2:AH12">
    <cfRule type="colorScale" priority="2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">
    <cfRule type="colorScale" priority="2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">
    <cfRule type="cellIs" dxfId="219" priority="242" operator="equal">
      <formula>FALSE</formula>
    </cfRule>
  </conditionalFormatting>
  <conditionalFormatting sqref="AG10:AH10 U10:V10">
    <cfRule type="cellIs" dxfId="218" priority="220" operator="equal">
      <formula>FALSE</formula>
    </cfRule>
    <cfRule type="cellIs" dxfId="217" priority="221" operator="equal">
      <formula>"IMPORTANTE"</formula>
    </cfRule>
    <cfRule type="cellIs" dxfId="216" priority="222" operator="equal">
      <formula>"MODERADO"</formula>
    </cfRule>
    <cfRule type="cellIs" dxfId="215" priority="223" operator="equal">
      <formula>"TOLERABLE"</formula>
    </cfRule>
    <cfRule type="cellIs" dxfId="214" priority="224" operator="equal">
      <formula>"TRIVIAL"</formula>
    </cfRule>
    <cfRule type="cellIs" dxfId="213" priority="225" operator="equal">
      <formula>"T'Sede AVIANCA'!"</formula>
    </cfRule>
    <cfRule type="cellIs" dxfId="212" priority="232" operator="equal">
      <formula>"MEDIANAMENTE ACEPTABLE"</formula>
    </cfRule>
    <cfRule type="cellIs" dxfId="211" priority="233" operator="equal">
      <formula>"ACEPTABLE"</formula>
    </cfRule>
    <cfRule type="cellIs" dxfId="210" priority="234" operator="equal">
      <formula>"NO ACEPTABLE"</formula>
    </cfRule>
    <cfRule type="cellIs" dxfId="209" priority="235" stopIfTrue="1" operator="equal">
      <formula>"BAJO"</formula>
    </cfRule>
    <cfRule type="cellIs" dxfId="208" priority="236" stopIfTrue="1" operator="equal">
      <formula>"MEDIO"</formula>
    </cfRule>
    <cfRule type="cellIs" dxfId="207" priority="237" stopIfTrue="1" operator="equal">
      <formula>"ALTO"</formula>
    </cfRule>
  </conditionalFormatting>
  <conditionalFormatting sqref="AG10:AH10 U10:V10">
    <cfRule type="cellIs" dxfId="206" priority="230" operator="equal">
      <formula>"MEDIO"</formula>
    </cfRule>
    <cfRule type="cellIs" dxfId="205" priority="231" operator="equal">
      <formula>"MEDIO"</formula>
    </cfRule>
  </conditionalFormatting>
  <conditionalFormatting sqref="AG10:AH10 U10:V10">
    <cfRule type="cellIs" dxfId="204" priority="228" operator="equal">
      <formula>"ALTO"</formula>
    </cfRule>
    <cfRule type="cellIs" dxfId="203" priority="229" operator="equal">
      <formula>"MEDIO"</formula>
    </cfRule>
  </conditionalFormatting>
  <conditionalFormatting sqref="AG10:AH10 U10:V10">
    <cfRule type="cellIs" dxfId="202" priority="227" operator="equal">
      <formula>"BAJO"</formula>
    </cfRule>
  </conditionalFormatting>
  <conditionalFormatting sqref="AG10:AH10 U10:V10">
    <cfRule type="cellIs" dxfId="201" priority="226" operator="equal">
      <formula>"MEDIO"</formula>
    </cfRule>
  </conditionalFormatting>
  <conditionalFormatting sqref="AG10:AH10 U10:V10">
    <cfRule type="cellIs" dxfId="200" priority="238" operator="equal">
      <formula>#REF!</formula>
    </cfRule>
  </conditionalFormatting>
  <conditionalFormatting sqref="U10">
    <cfRule type="colorScale" priority="2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0:AH10">
    <cfRule type="colorScale" priority="2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0">
    <cfRule type="colorScale" priority="2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2:V22 AG22:AH22">
    <cfRule type="cellIs" dxfId="199" priority="197" operator="equal">
      <formula>FALSE</formula>
    </cfRule>
    <cfRule type="cellIs" dxfId="198" priority="198" operator="equal">
      <formula>"IMPORTANTE"</formula>
    </cfRule>
    <cfRule type="cellIs" dxfId="197" priority="199" operator="equal">
      <formula>"MODERADO"</formula>
    </cfRule>
    <cfRule type="cellIs" dxfId="196" priority="200" operator="equal">
      <formula>"TOLERABLE"</formula>
    </cfRule>
    <cfRule type="cellIs" dxfId="195" priority="201" operator="equal">
      <formula>"TRIVIAL"</formula>
    </cfRule>
    <cfRule type="cellIs" dxfId="194" priority="202" operator="equal">
      <formula>"T'Sede AVIANCA'!"</formula>
    </cfRule>
    <cfRule type="cellIs" dxfId="193" priority="209" operator="equal">
      <formula>"MEDIANAMENTE ACEPTABLE"</formula>
    </cfRule>
    <cfRule type="cellIs" dxfId="192" priority="210" operator="equal">
      <formula>"ACEPTABLE"</formula>
    </cfRule>
    <cfRule type="cellIs" dxfId="191" priority="211" operator="equal">
      <formula>"NO ACEPTABLE"</formula>
    </cfRule>
    <cfRule type="cellIs" dxfId="190" priority="212" stopIfTrue="1" operator="equal">
      <formula>"BAJO"</formula>
    </cfRule>
    <cfRule type="cellIs" dxfId="189" priority="213" stopIfTrue="1" operator="equal">
      <formula>"MEDIO"</formula>
    </cfRule>
    <cfRule type="cellIs" dxfId="188" priority="214" stopIfTrue="1" operator="equal">
      <formula>"ALTO"</formula>
    </cfRule>
  </conditionalFormatting>
  <conditionalFormatting sqref="U22:V22 AG22:AH22">
    <cfRule type="cellIs" dxfId="187" priority="207" operator="equal">
      <formula>"MEDIO"</formula>
    </cfRule>
    <cfRule type="cellIs" dxfId="186" priority="208" operator="equal">
      <formula>"MEDIO"</formula>
    </cfRule>
  </conditionalFormatting>
  <conditionalFormatting sqref="U22:V22 AG22:AH22">
    <cfRule type="cellIs" dxfId="185" priority="205" operator="equal">
      <formula>"ALTO"</formula>
    </cfRule>
    <cfRule type="cellIs" dxfId="184" priority="206" operator="equal">
      <formula>"MEDIO"</formula>
    </cfRule>
  </conditionalFormatting>
  <conditionalFormatting sqref="U22:V22 AG22:AH22">
    <cfRule type="cellIs" dxfId="183" priority="204" operator="equal">
      <formula>"BAJO"</formula>
    </cfRule>
  </conditionalFormatting>
  <conditionalFormatting sqref="U22:V22 AG22:AH22">
    <cfRule type="cellIs" dxfId="182" priority="203" operator="equal">
      <formula>"MEDIO"</formula>
    </cfRule>
  </conditionalFormatting>
  <conditionalFormatting sqref="U22:V22 AG22:AH22">
    <cfRule type="cellIs" dxfId="181" priority="215" operator="equal">
      <formula>#REF!</formula>
    </cfRule>
  </conditionalFormatting>
  <conditionalFormatting sqref="T22 AF22">
    <cfRule type="cellIs" dxfId="180" priority="196" operator="equal">
      <formula>0</formula>
    </cfRule>
  </conditionalFormatting>
  <conditionalFormatting sqref="G22">
    <cfRule type="cellIs" dxfId="179" priority="195" operator="equal">
      <formula>FALSE</formula>
    </cfRule>
  </conditionalFormatting>
  <conditionalFormatting sqref="U22">
    <cfRule type="colorScale" priority="2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2:AH22">
    <cfRule type="colorScale" priority="2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2">
    <cfRule type="colorScale" priority="2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49">
    <cfRule type="cellIs" dxfId="178" priority="175" operator="equal">
      <formula>FALSE</formula>
    </cfRule>
    <cfRule type="cellIs" dxfId="177" priority="176" operator="equal">
      <formula>"IMPORTANTE"</formula>
    </cfRule>
    <cfRule type="cellIs" dxfId="176" priority="177" operator="equal">
      <formula>"MODERADO"</formula>
    </cfRule>
    <cfRule type="cellIs" dxfId="175" priority="178" operator="equal">
      <formula>"TOLERABLE"</formula>
    </cfRule>
    <cfRule type="cellIs" dxfId="174" priority="179" operator="equal">
      <formula>"TRIVIAL"</formula>
    </cfRule>
    <cfRule type="cellIs" dxfId="173" priority="180" operator="equal">
      <formula>"T'Sede AVIANCA'!"</formula>
    </cfRule>
    <cfRule type="cellIs" dxfId="172" priority="187" operator="equal">
      <formula>"MEDIANAMENTE ACEPTABLE"</formula>
    </cfRule>
    <cfRule type="cellIs" dxfId="171" priority="188" operator="equal">
      <formula>"ACEPTABLE"</formula>
    </cfRule>
    <cfRule type="cellIs" dxfId="170" priority="189" operator="equal">
      <formula>"NO ACEPTABLE"</formula>
    </cfRule>
    <cfRule type="cellIs" dxfId="169" priority="190" stopIfTrue="1" operator="equal">
      <formula>"BAJO"</formula>
    </cfRule>
    <cfRule type="cellIs" dxfId="168" priority="191" stopIfTrue="1" operator="equal">
      <formula>"MEDIO"</formula>
    </cfRule>
    <cfRule type="cellIs" dxfId="167" priority="192" stopIfTrue="1" operator="equal">
      <formula>"ALTO"</formula>
    </cfRule>
  </conditionalFormatting>
  <conditionalFormatting sqref="AH49">
    <cfRule type="cellIs" dxfId="166" priority="185" operator="equal">
      <formula>"MEDIO"</formula>
    </cfRule>
    <cfRule type="cellIs" dxfId="165" priority="186" operator="equal">
      <formula>"MEDIO"</formula>
    </cfRule>
  </conditionalFormatting>
  <conditionalFormatting sqref="AH49">
    <cfRule type="cellIs" dxfId="164" priority="183" operator="equal">
      <formula>"ALTO"</formula>
    </cfRule>
    <cfRule type="cellIs" dxfId="163" priority="184" operator="equal">
      <formula>"MEDIO"</formula>
    </cfRule>
  </conditionalFormatting>
  <conditionalFormatting sqref="AH49">
    <cfRule type="cellIs" dxfId="162" priority="182" operator="equal">
      <formula>"BAJO"</formula>
    </cfRule>
  </conditionalFormatting>
  <conditionalFormatting sqref="AH49">
    <cfRule type="cellIs" dxfId="161" priority="181" operator="equal">
      <formula>"MEDIO"</formula>
    </cfRule>
  </conditionalFormatting>
  <conditionalFormatting sqref="AH49">
    <cfRule type="cellIs" dxfId="160" priority="193" operator="equal">
      <formula>#REF!</formula>
    </cfRule>
  </conditionalFormatting>
  <conditionalFormatting sqref="AH49"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49">
    <cfRule type="cellIs" dxfId="159" priority="155" operator="equal">
      <formula>FALSE</formula>
    </cfRule>
    <cfRule type="cellIs" dxfId="158" priority="156" operator="equal">
      <formula>"IMPORTANTE"</formula>
    </cfRule>
    <cfRule type="cellIs" dxfId="157" priority="157" operator="equal">
      <formula>"MODERADO"</formula>
    </cfRule>
    <cfRule type="cellIs" dxfId="156" priority="158" operator="equal">
      <formula>"TOLERABLE"</formula>
    </cfRule>
    <cfRule type="cellIs" dxfId="155" priority="159" operator="equal">
      <formula>"TRIVIAL"</formula>
    </cfRule>
    <cfRule type="cellIs" dxfId="154" priority="160" operator="equal">
      <formula>"T'Sede AVIANCA'!"</formula>
    </cfRule>
    <cfRule type="cellIs" dxfId="153" priority="167" operator="equal">
      <formula>"MEDIANAMENTE ACEPTABLE"</formula>
    </cfRule>
    <cfRule type="cellIs" dxfId="152" priority="168" operator="equal">
      <formula>"ACEPTABLE"</formula>
    </cfRule>
    <cfRule type="cellIs" dxfId="151" priority="169" operator="equal">
      <formula>"NO ACEPTABLE"</formula>
    </cfRule>
    <cfRule type="cellIs" dxfId="150" priority="170" stopIfTrue="1" operator="equal">
      <formula>"BAJO"</formula>
    </cfRule>
    <cfRule type="cellIs" dxfId="149" priority="171" stopIfTrue="1" operator="equal">
      <formula>"MEDIO"</formula>
    </cfRule>
    <cfRule type="cellIs" dxfId="148" priority="172" stopIfTrue="1" operator="equal">
      <formula>"ALTO"</formula>
    </cfRule>
  </conditionalFormatting>
  <conditionalFormatting sqref="AG49">
    <cfRule type="cellIs" dxfId="147" priority="165" operator="equal">
      <formula>"MEDIO"</formula>
    </cfRule>
    <cfRule type="cellIs" dxfId="146" priority="166" operator="equal">
      <formula>"MEDIO"</formula>
    </cfRule>
  </conditionalFormatting>
  <conditionalFormatting sqref="AG49">
    <cfRule type="cellIs" dxfId="145" priority="163" operator="equal">
      <formula>"ALTO"</formula>
    </cfRule>
    <cfRule type="cellIs" dxfId="144" priority="164" operator="equal">
      <formula>"MEDIO"</formula>
    </cfRule>
  </conditionalFormatting>
  <conditionalFormatting sqref="AG49">
    <cfRule type="cellIs" dxfId="143" priority="162" operator="equal">
      <formula>"BAJO"</formula>
    </cfRule>
  </conditionalFormatting>
  <conditionalFormatting sqref="AG49">
    <cfRule type="cellIs" dxfId="142" priority="161" operator="equal">
      <formula>"MEDIO"</formula>
    </cfRule>
  </conditionalFormatting>
  <conditionalFormatting sqref="AG49">
    <cfRule type="cellIs" dxfId="141" priority="173" operator="equal">
      <formula>#REF!</formula>
    </cfRule>
  </conditionalFormatting>
  <conditionalFormatting sqref="AG49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51">
    <cfRule type="cellIs" dxfId="140" priority="135" operator="equal">
      <formula>FALSE</formula>
    </cfRule>
    <cfRule type="cellIs" dxfId="139" priority="136" operator="equal">
      <formula>"IMPORTANTE"</formula>
    </cfRule>
    <cfRule type="cellIs" dxfId="138" priority="137" operator="equal">
      <formula>"MODERADO"</formula>
    </cfRule>
    <cfRule type="cellIs" dxfId="137" priority="138" operator="equal">
      <formula>"TOLERABLE"</formula>
    </cfRule>
    <cfRule type="cellIs" dxfId="136" priority="139" operator="equal">
      <formula>"TRIVIAL"</formula>
    </cfRule>
    <cfRule type="cellIs" dxfId="135" priority="140" operator="equal">
      <formula>"T'Sede AVIANCA'!"</formula>
    </cfRule>
    <cfRule type="cellIs" dxfId="134" priority="147" operator="equal">
      <formula>"MEDIANAMENTE ACEPTABLE"</formula>
    </cfRule>
    <cfRule type="cellIs" dxfId="133" priority="148" operator="equal">
      <formula>"ACEPTABLE"</formula>
    </cfRule>
    <cfRule type="cellIs" dxfId="132" priority="149" operator="equal">
      <formula>"NO ACEPTABLE"</formula>
    </cfRule>
    <cfRule type="cellIs" dxfId="131" priority="150" stopIfTrue="1" operator="equal">
      <formula>"BAJO"</formula>
    </cfRule>
    <cfRule type="cellIs" dxfId="130" priority="151" stopIfTrue="1" operator="equal">
      <formula>"MEDIO"</formula>
    </cfRule>
    <cfRule type="cellIs" dxfId="129" priority="152" stopIfTrue="1" operator="equal">
      <formula>"ALTO"</formula>
    </cfRule>
  </conditionalFormatting>
  <conditionalFormatting sqref="AH51">
    <cfRule type="cellIs" dxfId="128" priority="145" operator="equal">
      <formula>"MEDIO"</formula>
    </cfRule>
    <cfRule type="cellIs" dxfId="127" priority="146" operator="equal">
      <formula>"MEDIO"</formula>
    </cfRule>
  </conditionalFormatting>
  <conditionalFormatting sqref="AH51">
    <cfRule type="cellIs" dxfId="126" priority="143" operator="equal">
      <formula>"ALTO"</formula>
    </cfRule>
    <cfRule type="cellIs" dxfId="125" priority="144" operator="equal">
      <formula>"MEDIO"</formula>
    </cfRule>
  </conditionalFormatting>
  <conditionalFormatting sqref="AH51">
    <cfRule type="cellIs" dxfId="124" priority="142" operator="equal">
      <formula>"BAJO"</formula>
    </cfRule>
  </conditionalFormatting>
  <conditionalFormatting sqref="AH51">
    <cfRule type="cellIs" dxfId="123" priority="141" operator="equal">
      <formula>"MEDIO"</formula>
    </cfRule>
  </conditionalFormatting>
  <conditionalFormatting sqref="AH51">
    <cfRule type="cellIs" dxfId="122" priority="153" operator="equal">
      <formula>#REF!</formula>
    </cfRule>
  </conditionalFormatting>
  <conditionalFormatting sqref="AH51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51">
    <cfRule type="cellIs" dxfId="121" priority="115" operator="equal">
      <formula>FALSE</formula>
    </cfRule>
    <cfRule type="cellIs" dxfId="120" priority="116" operator="equal">
      <formula>"IMPORTANTE"</formula>
    </cfRule>
    <cfRule type="cellIs" dxfId="119" priority="117" operator="equal">
      <formula>"MODERADO"</formula>
    </cfRule>
    <cfRule type="cellIs" dxfId="118" priority="118" operator="equal">
      <formula>"TOLERABLE"</formula>
    </cfRule>
    <cfRule type="cellIs" dxfId="117" priority="119" operator="equal">
      <formula>"TRIVIAL"</formula>
    </cfRule>
    <cfRule type="cellIs" dxfId="116" priority="120" operator="equal">
      <formula>"T'Sede AVIANCA'!"</formula>
    </cfRule>
    <cfRule type="cellIs" dxfId="115" priority="127" operator="equal">
      <formula>"MEDIANAMENTE ACEPTABLE"</formula>
    </cfRule>
    <cfRule type="cellIs" dxfId="114" priority="128" operator="equal">
      <formula>"ACEPTABLE"</formula>
    </cfRule>
    <cfRule type="cellIs" dxfId="113" priority="129" operator="equal">
      <formula>"NO ACEPTABLE"</formula>
    </cfRule>
    <cfRule type="cellIs" dxfId="112" priority="130" stopIfTrue="1" operator="equal">
      <formula>"BAJO"</formula>
    </cfRule>
    <cfRule type="cellIs" dxfId="111" priority="131" stopIfTrue="1" operator="equal">
      <formula>"MEDIO"</formula>
    </cfRule>
    <cfRule type="cellIs" dxfId="110" priority="132" stopIfTrue="1" operator="equal">
      <formula>"ALTO"</formula>
    </cfRule>
  </conditionalFormatting>
  <conditionalFormatting sqref="AG51">
    <cfRule type="cellIs" dxfId="109" priority="125" operator="equal">
      <formula>"MEDIO"</formula>
    </cfRule>
    <cfRule type="cellIs" dxfId="108" priority="126" operator="equal">
      <formula>"MEDIO"</formula>
    </cfRule>
  </conditionalFormatting>
  <conditionalFormatting sqref="AG51">
    <cfRule type="cellIs" dxfId="107" priority="123" operator="equal">
      <formula>"ALTO"</formula>
    </cfRule>
    <cfRule type="cellIs" dxfId="106" priority="124" operator="equal">
      <formula>"MEDIO"</formula>
    </cfRule>
  </conditionalFormatting>
  <conditionalFormatting sqref="AG51">
    <cfRule type="cellIs" dxfId="105" priority="122" operator="equal">
      <formula>"BAJO"</formula>
    </cfRule>
  </conditionalFormatting>
  <conditionalFormatting sqref="AG51">
    <cfRule type="cellIs" dxfId="104" priority="121" operator="equal">
      <formula>"MEDIO"</formula>
    </cfRule>
  </conditionalFormatting>
  <conditionalFormatting sqref="AG51">
    <cfRule type="cellIs" dxfId="103" priority="133" operator="equal">
      <formula>#REF!</formula>
    </cfRule>
  </conditionalFormatting>
  <conditionalFormatting sqref="AG51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5:V25">
    <cfRule type="cellIs" dxfId="102" priority="94" operator="equal">
      <formula>FALSE</formula>
    </cfRule>
    <cfRule type="cellIs" dxfId="101" priority="95" operator="equal">
      <formula>"IMPORTANTE"</formula>
    </cfRule>
    <cfRule type="cellIs" dxfId="100" priority="96" operator="equal">
      <formula>"MODERADO"</formula>
    </cfRule>
    <cfRule type="cellIs" dxfId="99" priority="97" operator="equal">
      <formula>"TOLERABLE"</formula>
    </cfRule>
    <cfRule type="cellIs" dxfId="98" priority="98" operator="equal">
      <formula>"TRIVIAL"</formula>
    </cfRule>
    <cfRule type="cellIs" dxfId="97" priority="99" operator="equal">
      <formula>"T'Sede AVIANCA'!"</formula>
    </cfRule>
    <cfRule type="cellIs" dxfId="96" priority="106" operator="equal">
      <formula>"MEDIANAMENTE ACEPTABLE"</formula>
    </cfRule>
    <cfRule type="cellIs" dxfId="95" priority="107" operator="equal">
      <formula>"ACEPTABLE"</formula>
    </cfRule>
    <cfRule type="cellIs" dxfId="94" priority="108" operator="equal">
      <formula>"NO ACEPTABLE"</formula>
    </cfRule>
    <cfRule type="cellIs" dxfId="93" priority="109" stopIfTrue="1" operator="equal">
      <formula>"BAJO"</formula>
    </cfRule>
    <cfRule type="cellIs" dxfId="92" priority="110" stopIfTrue="1" operator="equal">
      <formula>"MEDIO"</formula>
    </cfRule>
    <cfRule type="cellIs" dxfId="91" priority="111" stopIfTrue="1" operator="equal">
      <formula>"ALTO"</formula>
    </cfRule>
  </conditionalFormatting>
  <conditionalFormatting sqref="U25:V25">
    <cfRule type="cellIs" dxfId="90" priority="104" operator="equal">
      <formula>"MEDIO"</formula>
    </cfRule>
    <cfRule type="cellIs" dxfId="89" priority="105" operator="equal">
      <formula>"MEDIO"</formula>
    </cfRule>
  </conditionalFormatting>
  <conditionalFormatting sqref="U25:V25">
    <cfRule type="cellIs" dxfId="88" priority="102" operator="equal">
      <formula>"ALTO"</formula>
    </cfRule>
    <cfRule type="cellIs" dxfId="87" priority="103" operator="equal">
      <formula>"MEDIO"</formula>
    </cfRule>
  </conditionalFormatting>
  <conditionalFormatting sqref="U25:V25">
    <cfRule type="cellIs" dxfId="86" priority="101" operator="equal">
      <formula>"BAJO"</formula>
    </cfRule>
  </conditionalFormatting>
  <conditionalFormatting sqref="U25:V25">
    <cfRule type="cellIs" dxfId="85" priority="100" operator="equal">
      <formula>"MEDIO"</formula>
    </cfRule>
  </conditionalFormatting>
  <conditionalFormatting sqref="U25:V25">
    <cfRule type="cellIs" dxfId="84" priority="112" operator="equal">
      <formula>#REF!</formula>
    </cfRule>
  </conditionalFormatting>
  <conditionalFormatting sqref="T25">
    <cfRule type="cellIs" dxfId="83" priority="93" operator="equal">
      <formula>0</formula>
    </cfRule>
  </conditionalFormatting>
  <conditionalFormatting sqref="U25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5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8:V28 AG28:AH28">
    <cfRule type="cellIs" dxfId="82" priority="71" operator="equal">
      <formula>FALSE</formula>
    </cfRule>
    <cfRule type="cellIs" dxfId="81" priority="72" operator="equal">
      <formula>"IMPORTANTE"</formula>
    </cfRule>
    <cfRule type="cellIs" dxfId="80" priority="73" operator="equal">
      <formula>"MODERADO"</formula>
    </cfRule>
    <cfRule type="cellIs" dxfId="79" priority="74" operator="equal">
      <formula>"TOLERABLE"</formula>
    </cfRule>
    <cfRule type="cellIs" dxfId="78" priority="75" operator="equal">
      <formula>"TRIVIAL"</formula>
    </cfRule>
    <cfRule type="cellIs" dxfId="77" priority="76" operator="equal">
      <formula>"T'Sede AVIANCA'!"</formula>
    </cfRule>
    <cfRule type="cellIs" dxfId="76" priority="83" operator="equal">
      <formula>"MEDIANAMENTE ACEPTABLE"</formula>
    </cfRule>
    <cfRule type="cellIs" dxfId="75" priority="84" operator="equal">
      <formula>"ACEPTABLE"</formula>
    </cfRule>
    <cfRule type="cellIs" dxfId="74" priority="85" operator="equal">
      <formula>"NO ACEPTABLE"</formula>
    </cfRule>
    <cfRule type="cellIs" dxfId="73" priority="86" stopIfTrue="1" operator="equal">
      <formula>"BAJO"</formula>
    </cfRule>
    <cfRule type="cellIs" dxfId="72" priority="87" stopIfTrue="1" operator="equal">
      <formula>"MEDIO"</formula>
    </cfRule>
    <cfRule type="cellIs" dxfId="71" priority="88" stopIfTrue="1" operator="equal">
      <formula>"ALTO"</formula>
    </cfRule>
  </conditionalFormatting>
  <conditionalFormatting sqref="U28:V28 AG28:AH28">
    <cfRule type="cellIs" dxfId="70" priority="81" operator="equal">
      <formula>"MEDIO"</formula>
    </cfRule>
    <cfRule type="cellIs" dxfId="69" priority="82" operator="equal">
      <formula>"MEDIO"</formula>
    </cfRule>
  </conditionalFormatting>
  <conditionalFormatting sqref="U28:V28 AG28:AH28">
    <cfRule type="cellIs" dxfId="68" priority="79" operator="equal">
      <formula>"ALTO"</formula>
    </cfRule>
    <cfRule type="cellIs" dxfId="67" priority="80" operator="equal">
      <formula>"MEDIO"</formula>
    </cfRule>
  </conditionalFormatting>
  <conditionalFormatting sqref="U28:V28 AG28:AH28">
    <cfRule type="cellIs" dxfId="66" priority="78" operator="equal">
      <formula>"BAJO"</formula>
    </cfRule>
  </conditionalFormatting>
  <conditionalFormatting sqref="U28:V28 AG28:AH28">
    <cfRule type="cellIs" dxfId="65" priority="77" operator="equal">
      <formula>"MEDIO"</formula>
    </cfRule>
  </conditionalFormatting>
  <conditionalFormatting sqref="U28:V28 AG28:AH28">
    <cfRule type="cellIs" dxfId="64" priority="89" operator="equal">
      <formula>#REF!</formula>
    </cfRule>
  </conditionalFormatting>
  <conditionalFormatting sqref="T28 AF28">
    <cfRule type="cellIs" dxfId="63" priority="70" operator="equal">
      <formula>0</formula>
    </cfRule>
  </conditionalFormatting>
  <conditionalFormatting sqref="G28">
    <cfRule type="cellIs" dxfId="62" priority="69" operator="equal">
      <formula>FALSE</formula>
    </cfRule>
  </conditionalFormatting>
  <conditionalFormatting sqref="U28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8:AH28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8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3:AH23 U23:V23">
    <cfRule type="cellIs" dxfId="61" priority="47" operator="equal">
      <formula>FALSE</formula>
    </cfRule>
    <cfRule type="cellIs" dxfId="60" priority="48" operator="equal">
      <formula>"IMPORTANTE"</formula>
    </cfRule>
    <cfRule type="cellIs" dxfId="59" priority="49" operator="equal">
      <formula>"MODERADO"</formula>
    </cfRule>
    <cfRule type="cellIs" dxfId="58" priority="50" operator="equal">
      <formula>"TOLERABLE"</formula>
    </cfRule>
    <cfRule type="cellIs" dxfId="57" priority="51" operator="equal">
      <formula>"TRIVIAL"</formula>
    </cfRule>
    <cfRule type="cellIs" dxfId="56" priority="52" operator="equal">
      <formula>"T'Sede AVIANCA'!"</formula>
    </cfRule>
    <cfRule type="cellIs" dxfId="55" priority="59" operator="equal">
      <formula>"MEDIANAMENTE ACEPTABLE"</formula>
    </cfRule>
    <cfRule type="cellIs" dxfId="54" priority="60" operator="equal">
      <formula>"ACEPTABLE"</formula>
    </cfRule>
    <cfRule type="cellIs" dxfId="53" priority="61" operator="equal">
      <formula>"NO ACEPTABLE"</formula>
    </cfRule>
    <cfRule type="cellIs" dxfId="52" priority="62" stopIfTrue="1" operator="equal">
      <formula>"BAJO"</formula>
    </cfRule>
    <cfRule type="cellIs" dxfId="51" priority="63" stopIfTrue="1" operator="equal">
      <formula>"MEDIO"</formula>
    </cfRule>
    <cfRule type="cellIs" dxfId="50" priority="64" stopIfTrue="1" operator="equal">
      <formula>"ALTO"</formula>
    </cfRule>
  </conditionalFormatting>
  <conditionalFormatting sqref="AG23:AH23 U23:V23">
    <cfRule type="cellIs" dxfId="49" priority="57" operator="equal">
      <formula>"MEDIO"</formula>
    </cfRule>
    <cfRule type="cellIs" dxfId="48" priority="58" operator="equal">
      <formula>"MEDIO"</formula>
    </cfRule>
  </conditionalFormatting>
  <conditionalFormatting sqref="AG23:AH23 U23:V23">
    <cfRule type="cellIs" dxfId="47" priority="55" operator="equal">
      <formula>"ALTO"</formula>
    </cfRule>
    <cfRule type="cellIs" dxfId="46" priority="56" operator="equal">
      <formula>"MEDIO"</formula>
    </cfRule>
  </conditionalFormatting>
  <conditionalFormatting sqref="AG23:AH23 U23:V23">
    <cfRule type="cellIs" dxfId="45" priority="54" operator="equal">
      <formula>"BAJO"</formula>
    </cfRule>
  </conditionalFormatting>
  <conditionalFormatting sqref="AG23:AH23 U23:V23">
    <cfRule type="cellIs" dxfId="44" priority="53" operator="equal">
      <formula>"MEDIO"</formula>
    </cfRule>
  </conditionalFormatting>
  <conditionalFormatting sqref="AG23:AH23 U23:V23">
    <cfRule type="cellIs" dxfId="43" priority="65" operator="equal">
      <formula>#REF!</formula>
    </cfRule>
  </conditionalFormatting>
  <conditionalFormatting sqref="T23 AF23">
    <cfRule type="cellIs" dxfId="42" priority="46" operator="equal">
      <formula>0</formula>
    </cfRule>
  </conditionalFormatting>
  <conditionalFormatting sqref="G23">
    <cfRule type="cellIs" dxfId="41" priority="45" operator="equal">
      <formula>FALSE</formula>
    </cfRule>
  </conditionalFormatting>
  <conditionalFormatting sqref="U23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3:AH23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3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7">
    <cfRule type="cellIs" dxfId="40" priority="44" operator="equal">
      <formula>FALSE</formula>
    </cfRule>
  </conditionalFormatting>
  <conditionalFormatting sqref="AG27:AH27">
    <cfRule type="cellIs" dxfId="39" priority="24" operator="equal">
      <formula>FALSE</formula>
    </cfRule>
    <cfRule type="cellIs" dxfId="38" priority="25" operator="equal">
      <formula>"IMPORTANTE"</formula>
    </cfRule>
    <cfRule type="cellIs" dxfId="37" priority="26" operator="equal">
      <formula>"MODERADO"</formula>
    </cfRule>
    <cfRule type="cellIs" dxfId="36" priority="27" operator="equal">
      <formula>"TOLERABLE"</formula>
    </cfRule>
    <cfRule type="cellIs" dxfId="35" priority="28" operator="equal">
      <formula>"TRIVIAL"</formula>
    </cfRule>
    <cfRule type="cellIs" dxfId="34" priority="29" operator="equal">
      <formula>"T'Sede AVIANCA'!"</formula>
    </cfRule>
    <cfRule type="cellIs" dxfId="33" priority="36" operator="equal">
      <formula>"MEDIANAMENTE ACEPTABLE"</formula>
    </cfRule>
    <cfRule type="cellIs" dxfId="32" priority="37" operator="equal">
      <formula>"ACEPTABLE"</formula>
    </cfRule>
    <cfRule type="cellIs" dxfId="31" priority="38" operator="equal">
      <formula>"NO ACEPTABLE"</formula>
    </cfRule>
    <cfRule type="cellIs" dxfId="30" priority="39" stopIfTrue="1" operator="equal">
      <formula>"BAJO"</formula>
    </cfRule>
    <cfRule type="cellIs" dxfId="29" priority="40" stopIfTrue="1" operator="equal">
      <formula>"MEDIO"</formula>
    </cfRule>
    <cfRule type="cellIs" dxfId="28" priority="41" stopIfTrue="1" operator="equal">
      <formula>"ALTO"</formula>
    </cfRule>
  </conditionalFormatting>
  <conditionalFormatting sqref="AG27:AH27">
    <cfRule type="cellIs" dxfId="27" priority="34" operator="equal">
      <formula>"MEDIO"</formula>
    </cfRule>
    <cfRule type="cellIs" dxfId="26" priority="35" operator="equal">
      <formula>"MEDIO"</formula>
    </cfRule>
  </conditionalFormatting>
  <conditionalFormatting sqref="AG27:AH27">
    <cfRule type="cellIs" dxfId="25" priority="32" operator="equal">
      <formula>"ALTO"</formula>
    </cfRule>
    <cfRule type="cellIs" dxfId="24" priority="33" operator="equal">
      <formula>"MEDIO"</formula>
    </cfRule>
  </conditionalFormatting>
  <conditionalFormatting sqref="AG27:AH27">
    <cfRule type="cellIs" dxfId="23" priority="31" operator="equal">
      <formula>"BAJO"</formula>
    </cfRule>
  </conditionalFormatting>
  <conditionalFormatting sqref="AG27:AH27">
    <cfRule type="cellIs" dxfId="22" priority="30" operator="equal">
      <formula>"MEDIO"</formula>
    </cfRule>
  </conditionalFormatting>
  <conditionalFormatting sqref="AG27:AH27">
    <cfRule type="cellIs" dxfId="21" priority="42" operator="equal">
      <formula>#REF!</formula>
    </cfRule>
  </conditionalFormatting>
  <conditionalFormatting sqref="AF27">
    <cfRule type="cellIs" dxfId="20" priority="23" operator="equal">
      <formula>0</formula>
    </cfRule>
  </conditionalFormatting>
  <conditionalFormatting sqref="AG27:AH27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7:V27">
    <cfRule type="cellIs" dxfId="19" priority="2" operator="equal">
      <formula>FALSE</formula>
    </cfRule>
    <cfRule type="cellIs" dxfId="18" priority="3" operator="equal">
      <formula>"IMPORTANTE"</formula>
    </cfRule>
    <cfRule type="cellIs" dxfId="17" priority="4" operator="equal">
      <formula>"MODERADO"</formula>
    </cfRule>
    <cfRule type="cellIs" dxfId="16" priority="5" operator="equal">
      <formula>"TOLERABLE"</formula>
    </cfRule>
    <cfRule type="cellIs" dxfId="15" priority="6" operator="equal">
      <formula>"TRIVIAL"</formula>
    </cfRule>
    <cfRule type="cellIs" dxfId="14" priority="7" operator="equal">
      <formula>"T'Sede AVIANCA'!"</formula>
    </cfRule>
    <cfRule type="cellIs" dxfId="13" priority="14" operator="equal">
      <formula>"MEDIANAMENTE ACEPTABLE"</formula>
    </cfRule>
    <cfRule type="cellIs" dxfId="12" priority="15" operator="equal">
      <formula>"ACEPTABLE"</formula>
    </cfRule>
    <cfRule type="cellIs" dxfId="11" priority="16" operator="equal">
      <formula>"NO ACEPTABLE"</formula>
    </cfRule>
    <cfRule type="cellIs" dxfId="10" priority="17" stopIfTrue="1" operator="equal">
      <formula>"BAJO"</formula>
    </cfRule>
    <cfRule type="cellIs" dxfId="9" priority="18" stopIfTrue="1" operator="equal">
      <formula>"MEDIO"</formula>
    </cfRule>
    <cfRule type="cellIs" dxfId="8" priority="19" stopIfTrue="1" operator="equal">
      <formula>"ALTO"</formula>
    </cfRule>
  </conditionalFormatting>
  <conditionalFormatting sqref="U27:V27">
    <cfRule type="cellIs" dxfId="7" priority="12" operator="equal">
      <formula>"MEDIO"</formula>
    </cfRule>
    <cfRule type="cellIs" dxfId="6" priority="13" operator="equal">
      <formula>"MEDIO"</formula>
    </cfRule>
  </conditionalFormatting>
  <conditionalFormatting sqref="U27:V27">
    <cfRule type="cellIs" dxfId="5" priority="10" operator="equal">
      <formula>"ALTO"</formula>
    </cfRule>
    <cfRule type="cellIs" dxfId="4" priority="11" operator="equal">
      <formula>"MEDIO"</formula>
    </cfRule>
  </conditionalFormatting>
  <conditionalFormatting sqref="U27:V27">
    <cfRule type="cellIs" dxfId="3" priority="9" operator="equal">
      <formula>"BAJO"</formula>
    </cfRule>
  </conditionalFormatting>
  <conditionalFormatting sqref="U27:V27">
    <cfRule type="cellIs" dxfId="2" priority="8" operator="equal">
      <formula>"MEDIO"</formula>
    </cfRule>
  </conditionalFormatting>
  <conditionalFormatting sqref="U27:V27">
    <cfRule type="cellIs" dxfId="1" priority="20" operator="equal">
      <formula>#REF!</formula>
    </cfRule>
  </conditionalFormatting>
  <conditionalFormatting sqref="T27">
    <cfRule type="cellIs" dxfId="0" priority="1" operator="equal">
      <formula>0</formula>
    </cfRule>
  </conditionalFormatting>
  <conditionalFormatting sqref="U2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Y65"/>
  <sheetViews>
    <sheetView workbookViewId="0">
      <selection activeCell="C22" sqref="C22:D22"/>
    </sheetView>
  </sheetViews>
  <sheetFormatPr baseColWidth="10" defaultRowHeight="14.25" x14ac:dyDescent="0.2"/>
  <cols>
    <col min="1" max="1" width="25.5703125" style="40" bestFit="1" customWidth="1"/>
    <col min="2" max="2" width="31.28515625" style="40" customWidth="1"/>
    <col min="3" max="3" width="16.85546875" style="40" customWidth="1"/>
    <col min="4" max="4" width="13.85546875" style="40" customWidth="1"/>
    <col min="5" max="6" width="11.42578125" style="40"/>
    <col min="7" max="7" width="20.85546875" style="40" customWidth="1"/>
    <col min="8" max="8" width="22.7109375" style="40" bestFit="1" customWidth="1"/>
    <col min="9" max="15" width="11.42578125" style="40"/>
    <col min="16" max="16" width="72.5703125" style="40" bestFit="1" customWidth="1"/>
    <col min="17" max="19" width="50.7109375" style="40" customWidth="1"/>
    <col min="20" max="20" width="15.5703125" style="40" customWidth="1"/>
    <col min="21" max="21" width="16" style="40" customWidth="1"/>
    <col min="22" max="22" width="19.85546875" style="40" customWidth="1"/>
    <col min="23" max="23" width="11.42578125" style="40"/>
    <col min="24" max="24" width="49.85546875" style="40" bestFit="1" customWidth="1"/>
    <col min="25" max="25" width="22.7109375" style="40" bestFit="1" customWidth="1"/>
    <col min="26" max="16384" width="11.42578125" style="40"/>
  </cols>
  <sheetData>
    <row r="1" spans="1:22" ht="27.75" customHeight="1" x14ac:dyDescent="0.2"/>
    <row r="2" spans="1:22" ht="15.75" x14ac:dyDescent="0.25">
      <c r="A2" s="40" t="s">
        <v>44</v>
      </c>
      <c r="B2" s="40" t="s">
        <v>45</v>
      </c>
      <c r="C2" s="151" t="s">
        <v>46</v>
      </c>
      <c r="D2" s="151"/>
      <c r="E2" s="40" t="s">
        <v>47</v>
      </c>
      <c r="O2" s="152" t="s">
        <v>48</v>
      </c>
      <c r="P2" s="152"/>
      <c r="Q2" s="152"/>
      <c r="R2" s="152"/>
      <c r="S2" s="152"/>
      <c r="T2" s="152"/>
      <c r="U2" s="41"/>
    </row>
    <row r="3" spans="1:22" ht="15.75" x14ac:dyDescent="0.25">
      <c r="A3" s="40" t="s">
        <v>49</v>
      </c>
      <c r="B3" s="40" t="s">
        <v>50</v>
      </c>
      <c r="C3" s="40" t="s">
        <v>51</v>
      </c>
      <c r="O3" s="42"/>
      <c r="P3" s="42"/>
      <c r="Q3" s="43"/>
      <c r="R3" s="43"/>
      <c r="S3" s="43"/>
      <c r="T3" s="43"/>
      <c r="U3" s="41"/>
    </row>
    <row r="4" spans="1:22" ht="15" x14ac:dyDescent="0.2">
      <c r="A4" s="44" t="s">
        <v>52</v>
      </c>
      <c r="B4" s="40" t="s">
        <v>53</v>
      </c>
      <c r="C4" s="40" t="s">
        <v>54</v>
      </c>
      <c r="E4" s="40" t="s">
        <v>55</v>
      </c>
      <c r="H4" s="40" t="s">
        <v>56</v>
      </c>
      <c r="O4" s="152" t="s">
        <v>57</v>
      </c>
      <c r="P4" s="152"/>
      <c r="Q4" s="152"/>
      <c r="R4" s="152"/>
      <c r="S4" s="152"/>
      <c r="T4" s="152"/>
      <c r="U4" s="152"/>
    </row>
    <row r="5" spans="1:22" x14ac:dyDescent="0.2">
      <c r="A5" s="44"/>
      <c r="B5" s="44"/>
    </row>
    <row r="6" spans="1:22" x14ac:dyDescent="0.2">
      <c r="A6" s="40" t="s">
        <v>58</v>
      </c>
    </row>
    <row r="7" spans="1:22" ht="15" x14ac:dyDescent="0.25">
      <c r="A7" s="45" t="s">
        <v>59</v>
      </c>
      <c r="B7" s="45" t="s">
        <v>60</v>
      </c>
      <c r="C7" s="45" t="s">
        <v>61</v>
      </c>
      <c r="E7" s="45" t="s">
        <v>62</v>
      </c>
      <c r="G7" s="45"/>
    </row>
    <row r="8" spans="1:22" ht="15" x14ac:dyDescent="0.25">
      <c r="A8" s="45"/>
      <c r="B8" s="45"/>
      <c r="C8" s="45"/>
      <c r="D8" s="45"/>
      <c r="F8" s="45"/>
      <c r="G8" s="45"/>
    </row>
    <row r="9" spans="1:22" ht="15" x14ac:dyDescent="0.25">
      <c r="A9" s="45" t="s">
        <v>63</v>
      </c>
    </row>
    <row r="10" spans="1:22" ht="15" x14ac:dyDescent="0.25">
      <c r="A10" s="153" t="s">
        <v>64</v>
      </c>
      <c r="B10" s="153"/>
      <c r="C10" s="153" t="s">
        <v>65</v>
      </c>
      <c r="D10" s="153"/>
      <c r="E10" s="153" t="s">
        <v>66</v>
      </c>
      <c r="F10" s="153"/>
    </row>
    <row r="11" spans="1:22" x14ac:dyDescent="0.2">
      <c r="A11" s="156"/>
      <c r="B11" s="156"/>
      <c r="C11" s="157"/>
      <c r="D11" s="157"/>
      <c r="E11" s="158"/>
      <c r="F11" s="158"/>
    </row>
    <row r="12" spans="1:22" ht="15" customHeight="1" x14ac:dyDescent="0.25">
      <c r="A12" s="46">
        <v>1</v>
      </c>
      <c r="B12" s="46">
        <v>300</v>
      </c>
      <c r="C12" s="46">
        <v>301</v>
      </c>
      <c r="D12" s="46">
        <v>600</v>
      </c>
      <c r="E12" s="46">
        <v>601</v>
      </c>
      <c r="F12" s="46">
        <v>1000</v>
      </c>
      <c r="R12" s="47"/>
      <c r="S12" s="47"/>
      <c r="T12" s="47"/>
      <c r="U12" s="47"/>
      <c r="V12" s="47"/>
    </row>
    <row r="13" spans="1:22" ht="15" customHeight="1" x14ac:dyDescent="0.2">
      <c r="F13" s="159" t="s">
        <v>67</v>
      </c>
      <c r="G13" s="159"/>
      <c r="H13" s="159"/>
      <c r="I13" s="159"/>
      <c r="J13" s="159"/>
      <c r="K13" s="159"/>
      <c r="L13" s="159"/>
      <c r="M13" s="159"/>
      <c r="N13" s="159"/>
      <c r="R13" s="47"/>
      <c r="S13" s="47"/>
      <c r="T13" s="47"/>
      <c r="U13" s="47"/>
      <c r="V13" s="47"/>
    </row>
    <row r="14" spans="1:22" ht="15" customHeight="1" x14ac:dyDescent="0.2">
      <c r="F14" s="159"/>
      <c r="G14" s="159"/>
      <c r="H14" s="159"/>
      <c r="I14" s="159"/>
      <c r="J14" s="159"/>
      <c r="K14" s="159"/>
      <c r="L14" s="159"/>
      <c r="M14" s="159"/>
      <c r="N14" s="159"/>
      <c r="R14" s="47"/>
      <c r="S14" s="47"/>
      <c r="T14" s="47"/>
      <c r="U14" s="47"/>
      <c r="V14" s="47"/>
    </row>
    <row r="15" spans="1:22" ht="15" customHeight="1" x14ac:dyDescent="0.2">
      <c r="F15" s="159"/>
      <c r="G15" s="159"/>
      <c r="H15" s="159"/>
      <c r="I15" s="159"/>
      <c r="J15" s="159"/>
      <c r="K15" s="159"/>
      <c r="L15" s="159"/>
      <c r="M15" s="159"/>
      <c r="N15" s="159"/>
      <c r="R15" s="47"/>
      <c r="S15" s="47"/>
      <c r="T15" s="47"/>
      <c r="U15" s="47"/>
      <c r="V15" s="47"/>
    </row>
    <row r="16" spans="1:22" ht="19.5" customHeight="1" x14ac:dyDescent="0.25">
      <c r="A16" s="48" t="s">
        <v>18</v>
      </c>
      <c r="B16" s="49" t="s">
        <v>68</v>
      </c>
      <c r="C16" s="160"/>
      <c r="D16" s="160"/>
      <c r="F16" s="50"/>
      <c r="P16" s="161" t="s">
        <v>69</v>
      </c>
      <c r="Q16" s="161"/>
    </row>
    <row r="17" spans="1:25" ht="26.25" x14ac:dyDescent="0.25">
      <c r="A17" s="163" t="s">
        <v>70</v>
      </c>
      <c r="B17" s="51" t="s">
        <v>71</v>
      </c>
      <c r="C17" s="166" t="s">
        <v>72</v>
      </c>
      <c r="D17" s="166"/>
      <c r="F17" s="50"/>
      <c r="Q17" s="152"/>
      <c r="R17" s="152"/>
      <c r="S17" s="152"/>
      <c r="T17" s="152"/>
      <c r="U17" s="152"/>
      <c r="V17" s="152"/>
      <c r="W17" s="41"/>
      <c r="X17" s="52"/>
    </row>
    <row r="18" spans="1:25" ht="18" x14ac:dyDescent="0.25">
      <c r="A18" s="164"/>
      <c r="B18" s="51" t="s">
        <v>73</v>
      </c>
      <c r="C18" s="166" t="s">
        <v>74</v>
      </c>
      <c r="D18" s="166"/>
      <c r="P18" s="53" t="s">
        <v>75</v>
      </c>
      <c r="Q18" s="54">
        <v>0.1</v>
      </c>
      <c r="R18" s="42"/>
      <c r="S18" s="42"/>
      <c r="T18" s="42"/>
      <c r="U18" s="42"/>
      <c r="V18" s="42"/>
      <c r="W18" s="42"/>
      <c r="X18" s="52"/>
    </row>
    <row r="19" spans="1:25" ht="18" x14ac:dyDescent="0.25">
      <c r="A19" s="164"/>
      <c r="B19" s="51" t="s">
        <v>76</v>
      </c>
      <c r="C19" s="166" t="s">
        <v>77</v>
      </c>
      <c r="D19" s="166"/>
      <c r="P19" s="53" t="s">
        <v>78</v>
      </c>
      <c r="Q19" s="54">
        <v>0.5</v>
      </c>
      <c r="R19" s="42"/>
      <c r="S19" s="42"/>
      <c r="T19" s="42"/>
      <c r="U19" s="42"/>
      <c r="V19" s="42"/>
      <c r="W19" s="42"/>
    </row>
    <row r="20" spans="1:25" ht="14.25" customHeight="1" x14ac:dyDescent="0.25">
      <c r="A20" s="164"/>
      <c r="B20" s="55" t="s">
        <v>79</v>
      </c>
      <c r="C20" s="166" t="s">
        <v>80</v>
      </c>
      <c r="D20" s="166"/>
      <c r="P20" s="53" t="s">
        <v>81</v>
      </c>
      <c r="Q20" s="54">
        <v>0.8</v>
      </c>
      <c r="R20" s="42"/>
      <c r="S20" s="42"/>
      <c r="T20" s="42"/>
      <c r="U20" s="42"/>
      <c r="V20" s="42"/>
      <c r="W20" s="42"/>
      <c r="X20" s="56"/>
      <c r="Y20" s="56"/>
    </row>
    <row r="21" spans="1:25" ht="18" x14ac:dyDescent="0.25">
      <c r="A21" s="164"/>
      <c r="B21" s="55" t="s">
        <v>82</v>
      </c>
      <c r="C21" s="154"/>
      <c r="D21" s="154"/>
      <c r="P21" s="53" t="s">
        <v>83</v>
      </c>
      <c r="Q21" s="54">
        <v>1</v>
      </c>
      <c r="R21" s="42"/>
      <c r="S21" s="42"/>
      <c r="T21" s="42"/>
      <c r="U21" s="42"/>
      <c r="V21" s="42"/>
      <c r="W21" s="42"/>
      <c r="X21" s="56"/>
      <c r="Y21" s="56"/>
    </row>
    <row r="22" spans="1:25" ht="25.5" x14ac:dyDescent="0.25">
      <c r="A22" s="164"/>
      <c r="B22" s="55" t="s">
        <v>84</v>
      </c>
      <c r="C22" s="154"/>
      <c r="D22" s="154"/>
      <c r="Q22" s="57"/>
      <c r="R22" s="58"/>
      <c r="S22" s="58"/>
      <c r="T22" s="59"/>
      <c r="U22" s="59"/>
      <c r="V22" s="59"/>
      <c r="W22" s="56"/>
      <c r="X22" s="56"/>
      <c r="Y22" s="56"/>
    </row>
    <row r="23" spans="1:25" ht="15" customHeight="1" x14ac:dyDescent="0.25">
      <c r="A23" s="164"/>
      <c r="B23" s="55" t="s">
        <v>85</v>
      </c>
      <c r="C23" s="154"/>
      <c r="D23" s="154"/>
      <c r="P23" s="155" t="s">
        <v>86</v>
      </c>
      <c r="Q23" s="155"/>
      <c r="R23" s="60"/>
      <c r="S23" s="60"/>
      <c r="T23" s="59"/>
      <c r="U23" s="59"/>
      <c r="V23" s="59"/>
      <c r="W23" s="56"/>
      <c r="X23" s="56"/>
      <c r="Y23" s="56"/>
    </row>
    <row r="24" spans="1:25" ht="18" x14ac:dyDescent="0.25">
      <c r="A24" s="164"/>
      <c r="B24" s="55" t="s">
        <v>87</v>
      </c>
      <c r="C24" s="154"/>
      <c r="D24" s="154"/>
      <c r="P24" s="61"/>
      <c r="Q24" s="62"/>
      <c r="R24" s="63"/>
      <c r="S24" s="59"/>
      <c r="T24" s="64"/>
      <c r="U24" s="64"/>
      <c r="V24" s="64"/>
      <c r="W24" s="56"/>
      <c r="X24" s="56"/>
      <c r="Y24" s="56"/>
    </row>
    <row r="25" spans="1:25" ht="15" customHeight="1" x14ac:dyDescent="0.25">
      <c r="A25" s="164"/>
      <c r="B25" s="55" t="s">
        <v>88</v>
      </c>
      <c r="C25" s="154"/>
      <c r="D25" s="154"/>
      <c r="P25" s="155" t="s">
        <v>89</v>
      </c>
      <c r="Q25" s="155"/>
      <c r="R25" s="63"/>
      <c r="S25" s="59"/>
      <c r="T25" s="64"/>
      <c r="U25" s="64"/>
      <c r="V25" s="64"/>
      <c r="W25" s="56"/>
      <c r="X25" s="56"/>
      <c r="Y25" s="56"/>
    </row>
    <row r="26" spans="1:25" ht="26.25" x14ac:dyDescent="0.25">
      <c r="A26" s="165"/>
      <c r="B26" s="55" t="s">
        <v>90</v>
      </c>
      <c r="C26" s="154"/>
      <c r="D26" s="154"/>
      <c r="P26" s="65"/>
      <c r="R26" s="63"/>
      <c r="S26" s="59"/>
      <c r="T26" s="64"/>
      <c r="U26" s="64"/>
      <c r="V26" s="64"/>
      <c r="W26" s="56"/>
      <c r="X26" s="66"/>
      <c r="Y26" s="67"/>
    </row>
    <row r="27" spans="1:25" ht="25.5" customHeight="1" x14ac:dyDescent="0.4">
      <c r="A27" s="162" t="s">
        <v>91</v>
      </c>
      <c r="B27" s="55" t="s">
        <v>92</v>
      </c>
      <c r="C27" s="154"/>
      <c r="D27" s="154"/>
      <c r="R27" s="63"/>
      <c r="S27" s="59"/>
      <c r="T27" s="64"/>
      <c r="U27" s="64"/>
      <c r="V27" s="64"/>
      <c r="W27" s="56"/>
      <c r="X27" s="68"/>
      <c r="Y27" s="68"/>
    </row>
    <row r="28" spans="1:25" ht="26.25" x14ac:dyDescent="0.25">
      <c r="A28" s="162"/>
      <c r="B28" s="55" t="s">
        <v>93</v>
      </c>
      <c r="C28" s="154"/>
      <c r="D28" s="154"/>
      <c r="R28" s="63"/>
      <c r="S28" s="59"/>
      <c r="T28" s="64"/>
      <c r="U28" s="64"/>
      <c r="V28" s="64"/>
      <c r="W28" s="56"/>
      <c r="X28" s="69"/>
      <c r="Y28" s="70"/>
    </row>
    <row r="29" spans="1:25" ht="25.5" customHeight="1" x14ac:dyDescent="0.25">
      <c r="A29" s="162"/>
      <c r="B29" s="55" t="s">
        <v>92</v>
      </c>
      <c r="C29" s="154"/>
      <c r="D29" s="154"/>
      <c r="R29" s="63"/>
      <c r="S29" s="59"/>
      <c r="T29" s="64"/>
      <c r="U29" s="64"/>
      <c r="V29" s="64"/>
      <c r="W29" s="56"/>
      <c r="X29" s="71"/>
      <c r="Y29" s="70"/>
    </row>
    <row r="30" spans="1:25" ht="15" x14ac:dyDescent="0.25">
      <c r="A30" s="162"/>
      <c r="B30" s="55" t="s">
        <v>94</v>
      </c>
      <c r="C30" s="154"/>
      <c r="D30" s="154"/>
      <c r="R30" s="63"/>
      <c r="S30" s="72"/>
      <c r="T30" s="64"/>
      <c r="U30" s="64"/>
      <c r="V30" s="64"/>
      <c r="W30" s="56"/>
      <c r="X30" s="56"/>
      <c r="Y30" s="56"/>
    </row>
    <row r="31" spans="1:25" ht="15" x14ac:dyDescent="0.25">
      <c r="A31" s="162"/>
      <c r="B31" s="55" t="s">
        <v>95</v>
      </c>
      <c r="C31" s="154"/>
      <c r="D31" s="154"/>
      <c r="R31" s="63"/>
      <c r="S31" s="73"/>
      <c r="T31" s="57"/>
      <c r="U31" s="57"/>
      <c r="V31" s="57"/>
      <c r="W31" s="56"/>
      <c r="X31" s="56"/>
      <c r="Y31" s="56"/>
    </row>
    <row r="32" spans="1:25" ht="15" x14ac:dyDescent="0.25">
      <c r="A32" s="167" t="s">
        <v>96</v>
      </c>
      <c r="B32" s="55" t="s">
        <v>97</v>
      </c>
      <c r="C32" s="154"/>
      <c r="D32" s="154"/>
      <c r="R32" s="63"/>
      <c r="W32" s="56"/>
      <c r="X32" s="52"/>
      <c r="Y32" s="56"/>
    </row>
    <row r="33" spans="1:24" ht="51" x14ac:dyDescent="0.25">
      <c r="A33" s="168"/>
      <c r="B33" s="55" t="s">
        <v>98</v>
      </c>
      <c r="C33" s="154"/>
      <c r="D33" s="154"/>
      <c r="R33" s="74"/>
      <c r="S33" s="74"/>
      <c r="T33" s="74"/>
      <c r="U33" s="74"/>
      <c r="V33" s="74"/>
      <c r="W33" s="56"/>
      <c r="X33" s="60"/>
    </row>
    <row r="34" spans="1:24" ht="15" customHeight="1" x14ac:dyDescent="0.2">
      <c r="A34" s="169" t="s">
        <v>99</v>
      </c>
      <c r="B34" s="55" t="s">
        <v>100</v>
      </c>
      <c r="C34" s="154"/>
      <c r="D34" s="154"/>
      <c r="R34" s="60"/>
      <c r="S34" s="60"/>
      <c r="T34" s="60"/>
      <c r="U34" s="60"/>
      <c r="V34" s="60"/>
      <c r="W34" s="52"/>
      <c r="X34" s="60"/>
    </row>
    <row r="35" spans="1:24" x14ac:dyDescent="0.2">
      <c r="A35" s="170"/>
      <c r="B35" s="55" t="s">
        <v>101</v>
      </c>
      <c r="C35" s="154"/>
      <c r="D35" s="154"/>
      <c r="R35" s="74"/>
      <c r="S35" s="74"/>
      <c r="T35" s="74"/>
      <c r="U35" s="74"/>
      <c r="V35" s="74"/>
      <c r="W35" s="60"/>
      <c r="X35" s="60"/>
    </row>
    <row r="36" spans="1:24" ht="33.75" customHeight="1" x14ac:dyDescent="0.2">
      <c r="A36" s="170"/>
      <c r="B36" s="55" t="s">
        <v>93</v>
      </c>
      <c r="C36" s="154"/>
      <c r="D36" s="154"/>
      <c r="R36" s="74"/>
      <c r="S36" s="74"/>
      <c r="T36" s="74"/>
      <c r="U36" s="74"/>
      <c r="V36" s="74"/>
      <c r="W36" s="60"/>
      <c r="X36" s="60"/>
    </row>
    <row r="37" spans="1:24" ht="29.25" customHeight="1" x14ac:dyDescent="0.2">
      <c r="A37" s="170"/>
      <c r="B37" s="55" t="s">
        <v>92</v>
      </c>
      <c r="C37" s="154"/>
      <c r="D37" s="154"/>
      <c r="R37" s="75"/>
      <c r="S37" s="75"/>
      <c r="T37" s="75"/>
      <c r="U37" s="75"/>
      <c r="V37" s="75"/>
      <c r="W37" s="60"/>
      <c r="X37" s="60"/>
    </row>
    <row r="38" spans="1:24" ht="15.75" customHeight="1" x14ac:dyDescent="0.2">
      <c r="A38" s="170"/>
      <c r="B38" s="55" t="s">
        <v>102</v>
      </c>
      <c r="C38" s="154"/>
      <c r="D38" s="154"/>
      <c r="R38" s="75"/>
      <c r="S38" s="75"/>
      <c r="T38" s="75"/>
      <c r="U38" s="75"/>
      <c r="V38" s="75"/>
      <c r="W38" s="60"/>
      <c r="X38" s="60"/>
    </row>
    <row r="39" spans="1:24" x14ac:dyDescent="0.2">
      <c r="A39" s="55" t="s">
        <v>103</v>
      </c>
      <c r="B39" s="55" t="s">
        <v>104</v>
      </c>
      <c r="C39" s="154"/>
      <c r="D39" s="154"/>
      <c r="R39" s="75"/>
      <c r="S39" s="75"/>
      <c r="T39" s="75"/>
      <c r="U39" s="75"/>
      <c r="V39" s="75"/>
      <c r="W39" s="60"/>
      <c r="X39" s="60"/>
    </row>
    <row r="40" spans="1:24" x14ac:dyDescent="0.2">
      <c r="A40" s="55" t="s">
        <v>105</v>
      </c>
      <c r="B40" s="76"/>
      <c r="C40" s="154"/>
      <c r="D40" s="154"/>
      <c r="R40" s="75"/>
      <c r="S40" s="75"/>
      <c r="T40" s="75"/>
      <c r="U40" s="75"/>
      <c r="V40" s="75"/>
      <c r="W40" s="60"/>
      <c r="X40" s="60"/>
    </row>
    <row r="41" spans="1:24" x14ac:dyDescent="0.2">
      <c r="A41" s="154"/>
      <c r="B41" s="154"/>
      <c r="C41" s="154"/>
      <c r="D41" s="154"/>
      <c r="R41" s="75"/>
      <c r="S41" s="75"/>
      <c r="T41" s="75"/>
      <c r="U41" s="75"/>
      <c r="V41" s="75"/>
      <c r="W41" s="60"/>
      <c r="X41" s="60"/>
    </row>
    <row r="42" spans="1:24" x14ac:dyDescent="0.2">
      <c r="A42" s="154"/>
      <c r="B42" s="154"/>
      <c r="C42" s="154"/>
      <c r="D42" s="154"/>
      <c r="R42" s="75"/>
      <c r="S42" s="75"/>
      <c r="T42" s="75"/>
      <c r="U42" s="75"/>
      <c r="V42" s="75"/>
      <c r="W42" s="60"/>
      <c r="X42" s="60"/>
    </row>
    <row r="43" spans="1:24" x14ac:dyDescent="0.2">
      <c r="A43" s="154"/>
      <c r="B43" s="154"/>
      <c r="C43" s="154"/>
      <c r="D43" s="154"/>
      <c r="R43" s="75"/>
      <c r="S43" s="75"/>
      <c r="T43" s="75"/>
      <c r="U43" s="75"/>
      <c r="V43" s="75"/>
      <c r="W43" s="60"/>
      <c r="X43" s="60"/>
    </row>
    <row r="44" spans="1:24" x14ac:dyDescent="0.2">
      <c r="A44" s="154"/>
      <c r="B44" s="154"/>
      <c r="C44" s="154"/>
      <c r="D44" s="154"/>
      <c r="R44" s="75"/>
      <c r="S44" s="75"/>
      <c r="T44" s="75"/>
      <c r="U44" s="75"/>
      <c r="V44" s="75"/>
      <c r="W44" s="60"/>
      <c r="X44" s="60"/>
    </row>
    <row r="45" spans="1:24" x14ac:dyDescent="0.2">
      <c r="A45" s="154"/>
      <c r="B45" s="154"/>
      <c r="C45" s="154"/>
      <c r="D45" s="154"/>
      <c r="R45" s="75"/>
      <c r="S45" s="75"/>
      <c r="T45" s="75"/>
      <c r="U45" s="75"/>
      <c r="V45" s="75"/>
      <c r="W45" s="60"/>
      <c r="X45" s="60"/>
    </row>
    <row r="46" spans="1:24" x14ac:dyDescent="0.2">
      <c r="A46" s="172"/>
      <c r="B46" s="172"/>
      <c r="C46" s="172"/>
      <c r="D46" s="172"/>
      <c r="R46" s="75"/>
      <c r="S46" s="75"/>
      <c r="T46" s="75"/>
      <c r="U46" s="75"/>
      <c r="V46" s="75"/>
      <c r="W46" s="60"/>
      <c r="X46" s="60"/>
    </row>
    <row r="47" spans="1:24" ht="15.75" thickBot="1" x14ac:dyDescent="0.3">
      <c r="R47" s="75"/>
      <c r="S47" s="75"/>
      <c r="T47" s="75"/>
      <c r="U47" s="75"/>
      <c r="V47" s="75"/>
      <c r="W47" s="60"/>
      <c r="X47" s="56"/>
    </row>
    <row r="48" spans="1:24" ht="15.75" x14ac:dyDescent="0.25">
      <c r="P48" s="173" t="s">
        <v>106</v>
      </c>
      <c r="Q48" s="77">
        <v>1</v>
      </c>
      <c r="R48" s="77">
        <v>301</v>
      </c>
      <c r="S48" s="77">
        <v>601</v>
      </c>
      <c r="T48" s="75"/>
      <c r="U48" s="75"/>
      <c r="V48" s="75"/>
      <c r="W48" s="60"/>
      <c r="X48" s="56"/>
    </row>
    <row r="49" spans="1:24" ht="16.5" thickBot="1" x14ac:dyDescent="0.3">
      <c r="P49" s="174"/>
      <c r="Q49" s="78">
        <v>300</v>
      </c>
      <c r="R49" s="78">
        <v>600</v>
      </c>
      <c r="S49" s="78">
        <v>1000</v>
      </c>
      <c r="T49" s="75"/>
      <c r="U49" s="75"/>
      <c r="V49" s="75"/>
      <c r="W49" s="56"/>
      <c r="X49" s="56"/>
    </row>
    <row r="50" spans="1:24" ht="16.5" thickBot="1" x14ac:dyDescent="0.3">
      <c r="P50" s="79" t="s">
        <v>107</v>
      </c>
      <c r="Q50" s="80" t="s">
        <v>64</v>
      </c>
      <c r="R50" s="81" t="s">
        <v>65</v>
      </c>
      <c r="S50" s="82" t="s">
        <v>66</v>
      </c>
      <c r="T50" s="75"/>
      <c r="U50" s="75"/>
      <c r="V50" s="75"/>
      <c r="W50" s="56"/>
      <c r="X50" s="56"/>
    </row>
    <row r="51" spans="1:24" ht="130.5" customHeight="1" thickBot="1" x14ac:dyDescent="0.3">
      <c r="P51" s="83" t="s">
        <v>108</v>
      </c>
      <c r="Q51" s="84" t="s">
        <v>109</v>
      </c>
      <c r="R51" s="85" t="s">
        <v>110</v>
      </c>
      <c r="S51" s="85" t="s">
        <v>111</v>
      </c>
      <c r="T51" s="75"/>
      <c r="U51" s="75"/>
      <c r="V51" s="75"/>
      <c r="W51" s="56"/>
      <c r="X51" s="56"/>
    </row>
    <row r="52" spans="1:24" ht="15.75" x14ac:dyDescent="0.25">
      <c r="P52" s="175"/>
      <c r="Q52" s="86"/>
      <c r="R52" s="75"/>
      <c r="S52" s="75"/>
      <c r="T52" s="75"/>
      <c r="U52" s="75"/>
      <c r="V52" s="75"/>
      <c r="W52" s="56"/>
      <c r="X52" s="56"/>
    </row>
    <row r="53" spans="1:24" ht="15.75" x14ac:dyDescent="0.25">
      <c r="P53" s="175"/>
      <c r="Q53" s="86"/>
      <c r="R53" s="75"/>
      <c r="S53" s="75"/>
      <c r="T53" s="75"/>
      <c r="U53" s="75"/>
      <c r="V53" s="75"/>
      <c r="W53" s="56"/>
      <c r="X53" s="56"/>
    </row>
    <row r="54" spans="1:24" ht="15.75" x14ac:dyDescent="0.25">
      <c r="P54" s="86"/>
      <c r="Q54" s="87"/>
      <c r="R54" s="75"/>
      <c r="S54" s="75"/>
      <c r="T54" s="75"/>
      <c r="U54" s="75"/>
      <c r="V54" s="75"/>
      <c r="W54" s="56"/>
      <c r="X54" s="56"/>
    </row>
    <row r="55" spans="1:24" ht="15.75" x14ac:dyDescent="0.25">
      <c r="P55" s="88"/>
      <c r="Q55" s="89"/>
      <c r="R55" s="75"/>
      <c r="S55" s="75"/>
      <c r="T55" s="75"/>
      <c r="U55" s="75"/>
      <c r="V55" s="75"/>
      <c r="W55" s="56"/>
      <c r="X55" s="56"/>
    </row>
    <row r="56" spans="1:24" ht="15" x14ac:dyDescent="0.25">
      <c r="D56" s="171" t="s">
        <v>112</v>
      </c>
      <c r="E56" s="171"/>
      <c r="F56" s="171"/>
      <c r="G56" s="171"/>
      <c r="H56" s="171" t="s">
        <v>113</v>
      </c>
      <c r="I56" s="171"/>
      <c r="J56" s="171"/>
      <c r="K56" s="171"/>
      <c r="L56" s="171"/>
      <c r="M56" s="171"/>
      <c r="R56" s="75"/>
      <c r="S56" s="75"/>
      <c r="T56" s="75"/>
      <c r="U56" s="75"/>
      <c r="V56" s="75"/>
      <c r="W56" s="56"/>
      <c r="X56" s="56"/>
    </row>
    <row r="57" spans="1:24" ht="15" x14ac:dyDescent="0.25">
      <c r="D57" s="171"/>
      <c r="E57" s="171"/>
      <c r="F57" s="171"/>
      <c r="G57" s="171"/>
      <c r="H57" s="171"/>
      <c r="I57" s="171"/>
      <c r="J57" s="171"/>
      <c r="K57" s="171"/>
      <c r="L57" s="171"/>
      <c r="M57" s="171"/>
      <c r="R57" s="75"/>
      <c r="S57" s="75"/>
      <c r="T57" s="75"/>
      <c r="U57" s="75"/>
      <c r="V57" s="75"/>
      <c r="W57" s="56"/>
      <c r="X57" s="56"/>
    </row>
    <row r="58" spans="1:24" ht="24.95" customHeight="1" x14ac:dyDescent="0.25">
      <c r="D58" s="90" t="s">
        <v>114</v>
      </c>
      <c r="E58" s="91" t="s">
        <v>65</v>
      </c>
      <c r="F58" s="91" t="s">
        <v>115</v>
      </c>
      <c r="G58" s="92" t="s">
        <v>116</v>
      </c>
      <c r="H58" s="171"/>
      <c r="I58" s="171"/>
      <c r="J58" s="171"/>
      <c r="K58" s="171"/>
      <c r="L58" s="171"/>
      <c r="M58" s="171"/>
      <c r="R58" s="75"/>
      <c r="S58" s="75"/>
      <c r="T58" s="75"/>
      <c r="U58" s="75"/>
      <c r="V58" s="75"/>
      <c r="W58" s="56"/>
      <c r="X58" s="56"/>
    </row>
    <row r="59" spans="1:24" ht="24.95" customHeight="1" x14ac:dyDescent="0.25">
      <c r="B59" s="57"/>
      <c r="D59" s="93">
        <v>1</v>
      </c>
      <c r="E59" s="93">
        <v>4</v>
      </c>
      <c r="F59" s="93">
        <v>6</v>
      </c>
      <c r="G59" s="93">
        <v>10</v>
      </c>
      <c r="H59" s="171"/>
      <c r="I59" s="171"/>
      <c r="J59" s="171"/>
      <c r="K59" s="171"/>
      <c r="L59" s="171"/>
      <c r="M59" s="171"/>
      <c r="R59" s="75"/>
      <c r="S59" s="75"/>
      <c r="T59" s="75"/>
      <c r="U59" s="75"/>
      <c r="V59" s="75"/>
      <c r="W59" s="56"/>
    </row>
    <row r="60" spans="1:24" ht="24.95" customHeight="1" x14ac:dyDescent="0.25">
      <c r="A60" s="171" t="s">
        <v>117</v>
      </c>
      <c r="B60" s="94" t="s">
        <v>118</v>
      </c>
      <c r="C60" s="93">
        <v>1</v>
      </c>
      <c r="D60" s="95">
        <f>$C$60*D59</f>
        <v>1</v>
      </c>
      <c r="E60" s="95">
        <f>$C$60*E59</f>
        <v>4</v>
      </c>
      <c r="F60" s="95">
        <f>$C$60*F59</f>
        <v>6</v>
      </c>
      <c r="G60" s="95">
        <f>$C$60*G59</f>
        <v>10</v>
      </c>
      <c r="H60" s="90" t="s">
        <v>119</v>
      </c>
      <c r="I60" s="96">
        <v>1</v>
      </c>
      <c r="J60" s="97">
        <f>D60*$I$60</f>
        <v>1</v>
      </c>
      <c r="K60" s="97">
        <f>E60*$I$60</f>
        <v>4</v>
      </c>
      <c r="L60" s="97">
        <f>F60*$I$60</f>
        <v>6</v>
      </c>
      <c r="M60" s="97">
        <f>G60*$I$60</f>
        <v>10</v>
      </c>
      <c r="W60" s="56"/>
    </row>
    <row r="61" spans="1:24" ht="24.95" customHeight="1" x14ac:dyDescent="0.2">
      <c r="A61" s="171"/>
      <c r="B61" s="94" t="s">
        <v>120</v>
      </c>
      <c r="C61" s="93">
        <v>3</v>
      </c>
      <c r="D61" s="98">
        <f>$C$61*D59</f>
        <v>3</v>
      </c>
      <c r="E61" s="98">
        <f>$C$61*E59</f>
        <v>12</v>
      </c>
      <c r="F61" s="98">
        <f>$C$61*F59</f>
        <v>18</v>
      </c>
      <c r="G61" s="98">
        <f>$C$61*G59</f>
        <v>30</v>
      </c>
      <c r="H61" s="90" t="s">
        <v>121</v>
      </c>
      <c r="I61" s="96">
        <v>3</v>
      </c>
      <c r="J61" s="97">
        <f>D61*$I$61</f>
        <v>9</v>
      </c>
      <c r="K61" s="97">
        <f>E61*$I$61</f>
        <v>36</v>
      </c>
      <c r="L61" s="97">
        <f>F61*$I$61</f>
        <v>54</v>
      </c>
      <c r="M61" s="97">
        <f>G61*$I$61</f>
        <v>90</v>
      </c>
    </row>
    <row r="62" spans="1:24" ht="24.95" customHeight="1" x14ac:dyDescent="0.2">
      <c r="A62" s="171"/>
      <c r="B62" s="94" t="s">
        <v>122</v>
      </c>
      <c r="C62" s="93">
        <v>6</v>
      </c>
      <c r="D62" s="98">
        <f>$C$62*D59</f>
        <v>6</v>
      </c>
      <c r="E62" s="98">
        <f>$C$62*E59</f>
        <v>24</v>
      </c>
      <c r="F62" s="98">
        <f>$C$62*F59</f>
        <v>36</v>
      </c>
      <c r="G62" s="98">
        <f>$C$62*G59</f>
        <v>60</v>
      </c>
      <c r="H62" s="90" t="s">
        <v>123</v>
      </c>
      <c r="I62" s="96">
        <v>6</v>
      </c>
      <c r="J62" s="97">
        <f>D62*$I$62</f>
        <v>36</v>
      </c>
      <c r="K62" s="97">
        <f>E62*$I$62</f>
        <v>144</v>
      </c>
      <c r="L62" s="97">
        <f>F62*$I$62</f>
        <v>216</v>
      </c>
      <c r="M62" s="99">
        <f>G62*$I$62</f>
        <v>360</v>
      </c>
    </row>
    <row r="63" spans="1:24" ht="24.95" customHeight="1" x14ac:dyDescent="0.2">
      <c r="A63" s="171"/>
      <c r="B63" s="94" t="s">
        <v>124</v>
      </c>
      <c r="C63" s="93">
        <v>10</v>
      </c>
      <c r="D63" s="98">
        <f>$C$63*D59</f>
        <v>10</v>
      </c>
      <c r="E63" s="98">
        <f>$C$63*E59</f>
        <v>40</v>
      </c>
      <c r="F63" s="98">
        <f>$C$63*F59</f>
        <v>60</v>
      </c>
      <c r="G63" s="98">
        <f>$C$63*G59</f>
        <v>100</v>
      </c>
      <c r="H63" s="90" t="s">
        <v>125</v>
      </c>
      <c r="I63" s="96">
        <v>10</v>
      </c>
      <c r="J63" s="97">
        <f>D63*$I$63</f>
        <v>100</v>
      </c>
      <c r="K63" s="99">
        <f>E63*$I$63</f>
        <v>400</v>
      </c>
      <c r="L63" s="99">
        <f>F63*$I$63</f>
        <v>600</v>
      </c>
      <c r="M63" s="100">
        <f>G63*$I$63</f>
        <v>1000</v>
      </c>
    </row>
    <row r="64" spans="1:24" ht="24.95" customHeight="1" x14ac:dyDescent="0.2">
      <c r="A64" s="65"/>
      <c r="D64" s="63"/>
      <c r="E64" s="59"/>
      <c r="F64" s="64"/>
    </row>
    <row r="65" ht="46.5" customHeight="1" x14ac:dyDescent="0.2"/>
  </sheetData>
  <mergeCells count="60">
    <mergeCell ref="A60:A63"/>
    <mergeCell ref="A46:B46"/>
    <mergeCell ref="C46:D46"/>
    <mergeCell ref="P48:P49"/>
    <mergeCell ref="P52:P53"/>
    <mergeCell ref="D56:G57"/>
    <mergeCell ref="H56:M59"/>
    <mergeCell ref="A43:B43"/>
    <mergeCell ref="C43:D43"/>
    <mergeCell ref="A44:B44"/>
    <mergeCell ref="C44:D44"/>
    <mergeCell ref="A45:B45"/>
    <mergeCell ref="C45:D45"/>
    <mergeCell ref="C39:D39"/>
    <mergeCell ref="C40:D40"/>
    <mergeCell ref="A41:B41"/>
    <mergeCell ref="C41:D41"/>
    <mergeCell ref="A42:B42"/>
    <mergeCell ref="C42:D42"/>
    <mergeCell ref="A32:A33"/>
    <mergeCell ref="C32:D32"/>
    <mergeCell ref="C33:D33"/>
    <mergeCell ref="A34:A38"/>
    <mergeCell ref="C34:D34"/>
    <mergeCell ref="C35:D35"/>
    <mergeCell ref="C36:D36"/>
    <mergeCell ref="C37:D37"/>
    <mergeCell ref="C38:D38"/>
    <mergeCell ref="C24:D24"/>
    <mergeCell ref="C25:D25"/>
    <mergeCell ref="P25:Q25"/>
    <mergeCell ref="C26:D26"/>
    <mergeCell ref="A27:A31"/>
    <mergeCell ref="C27:D27"/>
    <mergeCell ref="C28:D28"/>
    <mergeCell ref="C29:D29"/>
    <mergeCell ref="C30:D30"/>
    <mergeCell ref="C31:D31"/>
    <mergeCell ref="A17:A26"/>
    <mergeCell ref="C17:D17"/>
    <mergeCell ref="Q17:V17"/>
    <mergeCell ref="C18:D18"/>
    <mergeCell ref="C19:D19"/>
    <mergeCell ref="C20:D20"/>
    <mergeCell ref="C21:D21"/>
    <mergeCell ref="C22:D22"/>
    <mergeCell ref="C23:D23"/>
    <mergeCell ref="P23:Q23"/>
    <mergeCell ref="A11:B11"/>
    <mergeCell ref="C11:D11"/>
    <mergeCell ref="E11:F11"/>
    <mergeCell ref="F13:N15"/>
    <mergeCell ref="C16:D16"/>
    <mergeCell ref="P16:Q16"/>
    <mergeCell ref="C2:D2"/>
    <mergeCell ref="O2:T2"/>
    <mergeCell ref="O4:U4"/>
    <mergeCell ref="A10:B10"/>
    <mergeCell ref="C10:D10"/>
    <mergeCell ref="E10:F1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F3B867CE6DD543B90410E91062A53B" ma:contentTypeVersion="13" ma:contentTypeDescription="Crear nuevo documento." ma:contentTypeScope="" ma:versionID="78b8792c776d74555c23c726b719a5aa">
  <xsd:schema xmlns:xsd="http://www.w3.org/2001/XMLSchema" xmlns:xs="http://www.w3.org/2001/XMLSchema" xmlns:p="http://schemas.microsoft.com/office/2006/metadata/properties" xmlns:ns3="27043f0f-d659-4a55-9195-888a051573ce" xmlns:ns4="a3d5b540-78c7-4e2c-8b08-d2167f33253d" targetNamespace="http://schemas.microsoft.com/office/2006/metadata/properties" ma:root="true" ma:fieldsID="74e65b79a420e834235d8196899e0e81" ns3:_="" ns4:_="">
    <xsd:import namespace="27043f0f-d659-4a55-9195-888a051573ce"/>
    <xsd:import namespace="a3d5b540-78c7-4e2c-8b08-d2167f3325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043f0f-d659-4a55-9195-888a051573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5b540-78c7-4e2c-8b08-d2167f33253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44566C-EDA9-402E-ACA7-325098C55E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A7F66B-31F8-4742-ADDA-FD6FF370183C}">
  <ds:schemaRefs>
    <ds:schemaRef ds:uri="http://purl.org/dc/dcmitype/"/>
    <ds:schemaRef ds:uri="27043f0f-d659-4a55-9195-888a051573ce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3d5b540-78c7-4e2c-8b08-d2167f33253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037FEDB-5DE0-4F96-AC9A-982713005D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043f0f-d659-4a55-9195-888a051573ce"/>
    <ds:schemaRef ds:uri="a3d5b540-78c7-4e2c-8b08-d2167f3325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</vt:lpstr>
      <vt:lpstr>Referencias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bedoya</dc:creator>
  <cp:lastModifiedBy>Alex García</cp:lastModifiedBy>
  <cp:lastPrinted>2022-04-19T23:03:24Z</cp:lastPrinted>
  <dcterms:created xsi:type="dcterms:W3CDTF">2020-07-29T11:03:47Z</dcterms:created>
  <dcterms:modified xsi:type="dcterms:W3CDTF">2022-04-19T23:09:27Z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0x0101002EF3B867CE6DD543B90410E91062A53B</vt:lpwstr>
  </property>
</Properties>
</file>