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e\Desktop\Sena 2022\GESTION_AGROEMPRESARIAL_CF4\public\downloads\"/>
    </mc:Choice>
  </mc:AlternateContent>
  <xr:revisionPtr revIDLastSave="0" documentId="13_ncr:1_{F4596684-3E63-450A-A541-4EE89F36371E}" xr6:coauthVersionLast="47" xr6:coauthVersionMax="47" xr10:uidLastSave="{00000000-0000-0000-0000-000000000000}"/>
  <bookViews>
    <workbookView xWindow="-108" yWindow="-108" windowWidth="23256" windowHeight="12576" xr2:uid="{689E6850-B1C3-4654-BCBA-41ED69E42B2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2" i="1" l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C21" i="1"/>
  <c r="E19" i="1"/>
  <c r="E11" i="1"/>
  <c r="E10" i="1"/>
  <c r="E9" i="1"/>
  <c r="E21" i="1" s="1"/>
</calcChain>
</file>

<file path=xl/sharedStrings.xml><?xml version="1.0" encoding="utf-8"?>
<sst xmlns="http://schemas.openxmlformats.org/spreadsheetml/2006/main" count="131" uniqueCount="129">
  <si>
    <t>Organización de áreas, actividades y recursos</t>
  </si>
  <si>
    <t>A</t>
  </si>
  <si>
    <t>B</t>
  </si>
  <si>
    <t>A + B</t>
  </si>
  <si>
    <t>Recursos Físicos para el desempeño de actividades</t>
  </si>
  <si>
    <t>Recursos T.T.</t>
  </si>
  <si>
    <t>Subtotal por cargo</t>
  </si>
  <si>
    <t>Recursos Generales</t>
  </si>
  <si>
    <t>Prorrateo</t>
  </si>
  <si>
    <t>Total Cargo</t>
  </si>
  <si>
    <t>Proceso/
Área funcional</t>
  </si>
  <si>
    <t>Actividad</t>
  </si>
  <si>
    <t>Cargo</t>
  </si>
  <si>
    <t>$salario</t>
  </si>
  <si>
    <t>Computador</t>
  </si>
  <si>
    <t>Silla</t>
  </si>
  <si>
    <t>Impresora</t>
  </si>
  <si>
    <t>Archivador</t>
  </si>
  <si>
    <t>Escritorio</t>
  </si>
  <si>
    <t>Papelería</t>
  </si>
  <si>
    <t>Mq y equipo especializado</t>
  </si>
  <si>
    <t>Plotter</t>
  </si>
  <si>
    <t>Mesa</t>
  </si>
  <si>
    <t>Radio</t>
  </si>
  <si>
    <t>Celular</t>
  </si>
  <si>
    <t>PdT</t>
  </si>
  <si>
    <t>Licencia Window</t>
  </si>
  <si>
    <t>Licencia Ofic</t>
  </si>
  <si>
    <t>Licesw especializado</t>
  </si>
  <si>
    <t>Hacer cartas contestar tel. Archivar</t>
  </si>
  <si>
    <t>Asistente</t>
  </si>
  <si>
    <t>Migdonia</t>
  </si>
  <si>
    <t>Sc1</t>
  </si>
  <si>
    <t>Rr1</t>
  </si>
  <si>
    <t>TC1</t>
  </si>
  <si>
    <t>Trazar</t>
  </si>
  <si>
    <t>Sc2</t>
  </si>
  <si>
    <t>TC2</t>
  </si>
  <si>
    <t>Producción</t>
  </si>
  <si>
    <t>Cortar</t>
  </si>
  <si>
    <t>Ebanista</t>
  </si>
  <si>
    <t>Anibal</t>
  </si>
  <si>
    <t>Rr2</t>
  </si>
  <si>
    <t>Pintar</t>
  </si>
  <si>
    <t>Plinio</t>
  </si>
  <si>
    <t>Sc3</t>
  </si>
  <si>
    <t>TR3</t>
  </si>
  <si>
    <t>Ensamblar</t>
  </si>
  <si>
    <t>Gerardo</t>
  </si>
  <si>
    <t>Sc4</t>
  </si>
  <si>
    <t>$ Antena</t>
  </si>
  <si>
    <t>RR3</t>
  </si>
  <si>
    <t>Vender</t>
  </si>
  <si>
    <t>Ejecutivo de cuenta</t>
  </si>
  <si>
    <t>Alcira</t>
  </si>
  <si>
    <t>Sc5</t>
  </si>
  <si>
    <t>Cobrar</t>
  </si>
  <si>
    <t>Daniel</t>
  </si>
  <si>
    <t>Sc6</t>
  </si>
  <si>
    <t>Plutarquino</t>
  </si>
  <si>
    <t>Sc7</t>
  </si>
  <si>
    <t>Comercial</t>
  </si>
  <si>
    <t>Espectación</t>
  </si>
  <si>
    <t>Sc8</t>
  </si>
  <si>
    <t>Sc9</t>
  </si>
  <si>
    <t>Clemencia</t>
  </si>
  <si>
    <t>Scn</t>
  </si>
  <si>
    <t>TRn</t>
  </si>
  <si>
    <t>Total</t>
  </si>
  <si>
    <t>Cargos</t>
  </si>
  <si>
    <t>Empleados</t>
  </si>
  <si>
    <t>Total recursos</t>
  </si>
  <si>
    <t>Valor unitario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</si>
  <si>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</si>
  <si>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</si>
  <si>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</si>
  <si>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</si>
  <si>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</si>
  <si>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</si>
  <si>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</si>
  <si>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</si>
  <si>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</si>
  <si>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</si>
  <si>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</si>
  <si>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</si>
  <si>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</si>
  <si>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</si>
  <si>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</si>
  <si>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</si>
  <si>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</si>
  <si>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</si>
  <si>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</si>
  <si>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</si>
  <si>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</si>
  <si>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</si>
  <si>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Actividad similar, cargos similares, pago similar</t>
  </si>
  <si>
    <t>Total/recurso</t>
  </si>
  <si>
    <t>Tr1</t>
  </si>
  <si>
    <t>Tr2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</si>
  <si>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</si>
  <si>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</si>
  <si>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</si>
  <si>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</si>
  <si>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</si>
  <si>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</si>
  <si>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</si>
  <si>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</si>
  <si>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</si>
  <si>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</si>
  <si>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</si>
  <si>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</si>
  <si>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</si>
  <si>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</si>
  <si>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</si>
  <si>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</si>
  <si>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</si>
  <si>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Tr20</t>
  </si>
  <si>
    <t>Tr21</t>
  </si>
  <si>
    <t>Tr22</t>
  </si>
  <si>
    <t>$</t>
  </si>
  <si>
    <t>$$</t>
  </si>
  <si>
    <t>$$$</t>
  </si>
  <si>
    <t>Quién
Número de personas</t>
  </si>
  <si>
    <t>Teléfono</t>
  </si>
  <si>
    <t>Hacer cartas, contestar teléfono. Archivar</t>
  </si>
  <si>
    <t>Equipo de oficina</t>
  </si>
  <si>
    <t>Papelería Comercial</t>
  </si>
  <si>
    <t>$ Centro de cómputo</t>
  </si>
  <si>
    <t>$ Planta telefónica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</si>
</sst>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7" xfId="0" applyFont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2" fillId="7" borderId="8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textRotation="90"/>
    </xf>
    <xf numFmtId="0" fontId="2" fillId="4" borderId="9" xfId="0" applyFont="1" applyFill="1" applyBorder="1" applyAlignment="1">
      <alignment vertical="center" textRotation="90"/>
    </xf>
    <xf numFmtId="0" fontId="0" fillId="0" borderId="10" xfId="0" applyBorder="1" applyAlignment="1">
      <alignment vertical="center" textRotation="90"/>
    </xf>
    <xf numFmtId="0" fontId="0" fillId="5" borderId="10" xfId="0" applyFill="1" applyBorder="1" applyAlignment="1">
      <alignment vertical="center" textRotation="90"/>
    </xf>
    <xf numFmtId="0" fontId="0" fillId="0" borderId="10" xfId="0" applyBorder="1" applyAlignment="1">
      <alignment horizontal="center" vertical="center" textRotation="90"/>
    </xf>
    <xf numFmtId="0" fontId="0" fillId="6" borderId="10" xfId="0" applyFill="1" applyBorder="1" applyAlignment="1">
      <alignment vertical="center" textRotation="90"/>
    </xf>
    <xf numFmtId="0" fontId="0" fillId="7" borderId="11" xfId="0" applyFill="1" applyBorder="1"/>
    <xf numFmtId="0" fontId="0" fillId="2" borderId="9" xfId="0" applyFill="1" applyBorder="1" applyAlignment="1">
      <alignment horizontal="left" vertical="center" wrapText="1" indent="2"/>
    </xf>
    <xf numFmtId="0" fontId="0" fillId="2" borderId="9" xfId="0" applyFill="1" applyBorder="1" applyAlignment="1">
      <alignment horizontal="right" vertical="center"/>
    </xf>
    <xf numFmtId="0" fontId="0" fillId="2" borderId="9" xfId="0" applyFill="1" applyBorder="1" applyAlignment="1">
      <alignment horizontal="center" vertical="center"/>
    </xf>
    <xf numFmtId="164" fontId="0" fillId="2" borderId="9" xfId="0" applyNumberFormat="1" applyFill="1" applyBorder="1" applyAlignment="1">
      <alignment vertical="center"/>
    </xf>
    <xf numFmtId="0" fontId="0" fillId="3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14" xfId="0" applyFill="1" applyBorder="1"/>
    <xf numFmtId="0" fontId="0" fillId="0" borderId="9" xfId="0" applyBorder="1" applyAlignment="1">
      <alignment horizontal="left" vertical="center" indent="2"/>
    </xf>
    <xf numFmtId="0" fontId="0" fillId="0" borderId="9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164" fontId="0" fillId="0" borderId="9" xfId="0" applyNumberFormat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15" xfId="0" applyFill="1" applyBorder="1"/>
    <xf numFmtId="0" fontId="0" fillId="0" borderId="9" xfId="0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5" borderId="10" xfId="0" applyFill="1" applyBorder="1"/>
    <xf numFmtId="0" fontId="0" fillId="5" borderId="9" xfId="0" applyFill="1" applyBorder="1"/>
    <xf numFmtId="0" fontId="0" fillId="2" borderId="9" xfId="0" applyFill="1" applyBorder="1" applyAlignment="1">
      <alignment vertical="center"/>
    </xf>
    <xf numFmtId="0" fontId="0" fillId="7" borderId="17" xfId="0" applyFill="1" applyBorder="1"/>
    <xf numFmtId="0" fontId="0" fillId="0" borderId="9" xfId="0" applyBorder="1" applyAlignment="1">
      <alignment horizontal="right"/>
    </xf>
    <xf numFmtId="0" fontId="0" fillId="0" borderId="9" xfId="0" applyBorder="1"/>
    <xf numFmtId="0" fontId="0" fillId="3" borderId="18" xfId="0" applyFill="1" applyBorder="1"/>
    <xf numFmtId="0" fontId="0" fillId="4" borderId="18" xfId="0" applyFill="1" applyBorder="1"/>
    <xf numFmtId="0" fontId="0" fillId="0" borderId="18" xfId="0" applyBorder="1" applyAlignment="1">
      <alignment horizontal="center" vertical="center"/>
    </xf>
    <xf numFmtId="0" fontId="0" fillId="5" borderId="19" xfId="0" applyFill="1" applyBorder="1"/>
    <xf numFmtId="0" fontId="0" fillId="6" borderId="20" xfId="0" applyFill="1" applyBorder="1"/>
    <xf numFmtId="0" fontId="0" fillId="0" borderId="21" xfId="0" applyBorder="1"/>
    <xf numFmtId="0" fontId="2" fillId="0" borderId="8" xfId="0" applyFont="1" applyBorder="1" applyAlignment="1">
      <alignment horizontal="center"/>
    </xf>
    <xf numFmtId="42" fontId="2" fillId="0" borderId="8" xfId="1" applyFont="1" applyBorder="1" applyAlignment="1">
      <alignment horizontal="center"/>
    </xf>
    <xf numFmtId="0" fontId="0" fillId="3" borderId="16" xfId="0" applyFill="1" applyBorder="1"/>
    <xf numFmtId="0" fontId="0" fillId="4" borderId="16" xfId="0" applyFill="1" applyBorder="1"/>
    <xf numFmtId="0" fontId="0" fillId="0" borderId="16" xfId="0" applyBorder="1" applyAlignment="1">
      <alignment horizontal="center" vertical="center"/>
    </xf>
    <xf numFmtId="0" fontId="0" fillId="6" borderId="16" xfId="0" applyFill="1" applyBorder="1"/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0" fontId="0" fillId="6" borderId="8" xfId="0" applyFill="1" applyBorder="1"/>
    <xf numFmtId="0" fontId="0" fillId="5" borderId="16" xfId="0" applyFill="1" applyBorder="1"/>
    <xf numFmtId="0" fontId="2" fillId="0" borderId="8" xfId="0" applyFont="1" applyBorder="1"/>
    <xf numFmtId="0" fontId="3" fillId="9" borderId="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687917</xdr:colOff>
      <xdr:row>7</xdr:row>
      <xdr:rowOff>95250</xdr:rowOff>
    </xdr:from>
    <xdr:to>
      <xdr:col>2</xdr:col>
      <xdr:colOff>317500</xdr:colOff>
      <xdr:row>8</xdr:row>
      <xdr:rowOff>127000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6B48FA4C-BE0F-4C7A-B9AD-E69B076230A0}"/>
            </a:ext>
          </a:extLst>
        </xdr:cNvPr>
        <xdr:cNvCxnSpPr/>
      </xdr:nvCxnSpPr>
      <xdr:spPr>
        <a:xfrm>
          <a:off x="1449917" y="3009900"/>
          <a:ext cx="1182158" cy="222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497417</xdr:colOff>
      <xdr:row>8</xdr:row>
      <xdr:rowOff>116417</xdr:rowOff>
    </xdr:from>
    <xdr:to>
      <xdr:col>2</xdr:col>
      <xdr:colOff>264583</xdr:colOff>
      <xdr:row>8</xdr:row>
      <xdr:rowOff>158750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945A8FC2-29F0-4B48-AB31-56FAE1A9EEBB}"/>
            </a:ext>
          </a:extLst>
        </xdr:cNvPr>
        <xdr:cNvCxnSpPr/>
      </xdr:nvCxnSpPr>
      <xdr:spPr>
        <a:xfrm>
          <a:off x="1259417" y="3221567"/>
          <a:ext cx="1319741" cy="42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497417</xdr:colOff>
      <xdr:row>9</xdr:row>
      <xdr:rowOff>0</xdr:rowOff>
    </xdr:from>
    <xdr:to>
      <xdr:col>2</xdr:col>
      <xdr:colOff>317500</xdr:colOff>
      <xdr:row>9</xdr:row>
      <xdr:rowOff>95251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FB0C6FF7-4E63-4470-9271-CB6C94549B62}"/>
            </a:ext>
          </a:extLst>
        </xdr:cNvPr>
        <xdr:cNvCxnSpPr/>
      </xdr:nvCxnSpPr>
      <xdr:spPr>
        <a:xfrm flipV="1">
          <a:off x="1259417" y="3486150"/>
          <a:ext cx="1372658" cy="952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719667</xdr:colOff>
      <xdr:row>9</xdr:row>
      <xdr:rowOff>31750</xdr:rowOff>
    </xdr:from>
    <xdr:to>
      <xdr:col>2</xdr:col>
      <xdr:colOff>359833</xdr:colOff>
      <xdr:row>10</xdr:row>
      <xdr:rowOff>105833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8C2EDB3B-8B9A-4DAA-9F14-641F79297B7A}"/>
            </a:ext>
          </a:extLst>
        </xdr:cNvPr>
        <xdr:cNvCxnSpPr/>
      </xdr:nvCxnSpPr>
      <xdr:spPr>
        <a:xfrm flipV="1">
          <a:off x="1481667" y="3517900"/>
          <a:ext cx="1192741" cy="264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465667</xdr:colOff>
      <xdr:row>13</xdr:row>
      <xdr:rowOff>127001</xdr:rowOff>
    </xdr:from>
    <xdr:to>
      <xdr:col>1</xdr:col>
      <xdr:colOff>1460500</xdr:colOff>
      <xdr:row>14</xdr:row>
      <xdr:rowOff>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ED59685B-626E-4737-862B-B4F2B20667A8}"/>
            </a:ext>
          </a:extLst>
        </xdr:cNvPr>
        <xdr:cNvCxnSpPr/>
      </xdr:nvCxnSpPr>
      <xdr:spPr>
        <a:xfrm>
          <a:off x="1227667" y="4375151"/>
          <a:ext cx="994833" cy="63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465667</xdr:colOff>
      <xdr:row>14</xdr:row>
      <xdr:rowOff>31749</xdr:rowOff>
    </xdr:from>
    <xdr:to>
      <xdr:col>1</xdr:col>
      <xdr:colOff>1397000</xdr:colOff>
      <xdr:row>14</xdr:row>
      <xdr:rowOff>179918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91ED4497-DDC9-4206-8A43-DF692F7E27AA}"/>
            </a:ext>
          </a:extLst>
        </xdr:cNvPr>
        <xdr:cNvCxnSpPr/>
      </xdr:nvCxnSpPr>
      <xdr:spPr>
        <a:xfrm flipV="1">
          <a:off x="1227667" y="4470399"/>
          <a:ext cx="931333" cy="1481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571500</xdr:colOff>
      <xdr:row>5</xdr:row>
      <xdr:rowOff>158750</xdr:rowOff>
    </xdr:from>
    <xdr:to>
      <xdr:col>1</xdr:col>
      <xdr:colOff>123698</xdr:colOff>
      <xdr:row>11</xdr:row>
      <xdr:rowOff>74083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4B248553-91E0-4CD3-B39E-65DCD0B9BDB5}"/>
            </a:ext>
          </a:extLst>
        </xdr:cNvPr>
        <xdr:cNvSpPr/>
      </xdr:nvSpPr>
      <xdr:spPr>
        <a:xfrm>
          <a:off x="571500" y="2501900"/>
          <a:ext cx="314198" cy="143933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529163</xdr:colOff>
      <xdr:row>13</xdr:row>
      <xdr:rowOff>84666</xdr:rowOff>
    </xdr:from>
    <xdr:to>
      <xdr:col>1</xdr:col>
      <xdr:colOff>81361</xdr:colOff>
      <xdr:row>18</xdr:row>
      <xdr:rowOff>380999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5C73A2CD-FEB4-43C3-9452-5C74D30548C1}"/>
            </a:ext>
          </a:extLst>
        </xdr:cNvPr>
        <xdr:cNvSpPr/>
      </xdr:nvSpPr>
      <xdr:spPr>
        <a:xfrm>
          <a:off x="529163" y="4332816"/>
          <a:ext cx="314198" cy="124883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79B6C-405A-485F-BBEF-F545A0549C4A}">
  <dimension ref="A2:AF24"/>
  <sheetViews>
    <sheetView showGridLines="0" tabSelected="1" zoomScale="90" zoomScaleNormal="90" workbookViewId="0">
      <selection activeCell="AD12" sqref="AD12:AD16"/>
    </sheetView>
  </sheetViews>
  <sheetFormatPr baseColWidth="10" defaultRowHeight="14.4" x14ac:dyDescent="0.3"/>
  <cols>
    <col min="2" max="2" width="23.33203125" customWidth="1"/>
    <col min="3" max="3" width="13.44140625" style="2" customWidth="1"/>
    <col min="4" max="4" width="14.33203125" customWidth="1"/>
    <col min="5" max="5" width="13.88671875" bestFit="1" customWidth="1"/>
    <col min="6" max="6" width="4.109375" bestFit="1" customWidth="1"/>
    <col min="7" max="12" width="4.109375" customWidth="1"/>
    <col min="13" max="13" width="4.109375" bestFit="1" customWidth="1"/>
    <col min="14" max="21" width="4.109375" customWidth="1"/>
    <col min="22" max="22" width="6" customWidth="1"/>
    <col min="23" max="24" width="4.109375" bestFit="1" customWidth="1"/>
    <col min="25" max="26" width="4.109375" customWidth="1"/>
    <col min="27" max="27" width="4.6640625" customWidth="1"/>
    <col min="28" max="28" width="5.44140625" customWidth="1"/>
  </cols>
  <sheetData>
    <row r="2" spans="1:32" ht="18" x14ac:dyDescent="0.35">
      <c r="A2" s="1" t="s">
        <v>0</v>
      </c>
    </row>
    <row r="3" spans="1:32" ht="15" thickBot="1" x14ac:dyDescent="0.35">
      <c r="AC3" s="3" t="s">
        <v>1</v>
      </c>
      <c r="AD3" s="3"/>
      <c r="AE3" s="3" t="s">
        <v>2</v>
      </c>
      <c r="AF3" s="4" t="s">
        <v>3</v>
      </c>
    </row>
    <row r="4" spans="1:32" ht="29.4" thickBot="1" x14ac:dyDescent="0.35">
      <c r="F4" s="63" t="s">
        <v>4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5"/>
      <c r="W4" s="66" t="s">
        <v>5</v>
      </c>
      <c r="X4" s="67"/>
      <c r="Y4" s="67"/>
      <c r="Z4" s="67"/>
      <c r="AA4" s="67"/>
      <c r="AB4" s="68"/>
      <c r="AC4" s="5" t="s">
        <v>6</v>
      </c>
      <c r="AD4" s="6" t="s">
        <v>7</v>
      </c>
      <c r="AE4" s="7" t="s">
        <v>8</v>
      </c>
      <c r="AF4" s="8" t="s">
        <v>9</v>
      </c>
    </row>
    <row r="5" spans="1:32" ht="104.25" customHeight="1" thickBot="1" x14ac:dyDescent="0.35">
      <c r="A5" s="9" t="s">
        <v>10</v>
      </c>
      <c r="B5" s="10" t="s">
        <v>11</v>
      </c>
      <c r="C5" s="10" t="s">
        <v>12</v>
      </c>
      <c r="D5" s="10" t="s">
        <v>122</v>
      </c>
      <c r="E5" s="10" t="s">
        <v>13</v>
      </c>
      <c r="F5" s="11" t="s">
        <v>14</v>
      </c>
      <c r="G5" s="11" t="s">
        <v>123</v>
      </c>
      <c r="H5" s="11" t="s">
        <v>15</v>
      </c>
      <c r="I5" s="11" t="s">
        <v>16</v>
      </c>
      <c r="J5" s="11" t="s">
        <v>17</v>
      </c>
      <c r="K5" s="11" t="s">
        <v>18</v>
      </c>
      <c r="L5" s="11" t="s">
        <v>19</v>
      </c>
      <c r="M5" s="11" t="s">
        <v>125</v>
      </c>
      <c r="N5" s="11" t="s">
        <v>20</v>
      </c>
      <c r="O5" s="11" t="s">
        <v>21</v>
      </c>
      <c r="P5" s="11" t="s">
        <v>22</v>
      </c>
      <c r="Q5" s="11" t="s">
        <v>23</v>
      </c>
      <c r="R5" s="11" t="s">
        <v>126</v>
      </c>
      <c r="S5" s="11" t="s">
        <v>24</v>
      </c>
      <c r="T5" s="11" t="s">
        <v>25</v>
      </c>
      <c r="U5" s="11"/>
      <c r="V5" s="11"/>
      <c r="W5" s="12" t="s">
        <v>26</v>
      </c>
      <c r="X5" s="12" t="s">
        <v>27</v>
      </c>
      <c r="Y5" s="12" t="s">
        <v>28</v>
      </c>
      <c r="Z5" s="12"/>
      <c r="AA5" s="12"/>
      <c r="AB5" s="12"/>
      <c r="AC5" s="13"/>
      <c r="AD5" s="14"/>
      <c r="AE5" s="15"/>
      <c r="AF5" s="16"/>
    </row>
    <row r="6" spans="1:32" ht="28.8" x14ac:dyDescent="0.3">
      <c r="A6" s="17"/>
      <c r="B6" s="18" t="s">
        <v>29</v>
      </c>
      <c r="C6" s="19" t="s">
        <v>30</v>
      </c>
      <c r="D6" s="20" t="s">
        <v>31</v>
      </c>
      <c r="E6" s="21">
        <v>877803</v>
      </c>
      <c r="F6" s="22">
        <v>1</v>
      </c>
      <c r="G6" s="22">
        <v>1</v>
      </c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22">
        <v>1</v>
      </c>
      <c r="N6" s="22"/>
      <c r="O6" s="22"/>
      <c r="P6" s="22"/>
      <c r="Q6" s="22"/>
      <c r="R6" s="22"/>
      <c r="S6" s="22"/>
      <c r="T6" s="22"/>
      <c r="U6" s="22"/>
      <c r="V6" s="22"/>
      <c r="W6" s="23">
        <v>1</v>
      </c>
      <c r="X6" s="23">
        <v>1</v>
      </c>
      <c r="Y6" s="23">
        <v>1</v>
      </c>
      <c r="Z6" s="23"/>
      <c r="AA6" s="23"/>
      <c r="AB6" s="23"/>
      <c r="AC6" s="24" t="s">
        <v>32</v>
      </c>
      <c r="AD6" s="69" t="s">
        <v>127</v>
      </c>
      <c r="AE6" s="24" t="s">
        <v>33</v>
      </c>
      <c r="AF6" s="25" t="s">
        <v>34</v>
      </c>
    </row>
    <row r="7" spans="1:32" x14ac:dyDescent="0.3">
      <c r="A7" s="17"/>
      <c r="B7" s="26"/>
      <c r="C7" s="27"/>
      <c r="D7" s="28"/>
      <c r="E7" s="29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1"/>
      <c r="X7" s="31"/>
      <c r="Y7" s="31"/>
      <c r="Z7" s="31"/>
      <c r="AA7" s="31"/>
      <c r="AB7" s="31"/>
      <c r="AC7" s="32"/>
      <c r="AD7" s="70"/>
      <c r="AE7" s="32"/>
      <c r="AF7" s="33"/>
    </row>
    <row r="8" spans="1:32" x14ac:dyDescent="0.3">
      <c r="A8" s="17"/>
      <c r="B8" s="26" t="s">
        <v>35</v>
      </c>
      <c r="C8" s="27"/>
      <c r="E8" s="34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1">
        <v>1</v>
      </c>
      <c r="X8" s="31">
        <v>1</v>
      </c>
      <c r="Y8" s="31">
        <v>1</v>
      </c>
      <c r="Z8" s="31"/>
      <c r="AA8" s="31"/>
      <c r="AB8" s="31"/>
      <c r="AC8" s="32" t="s">
        <v>36</v>
      </c>
      <c r="AD8" s="71"/>
      <c r="AE8" s="32"/>
      <c r="AF8" s="33" t="s">
        <v>37</v>
      </c>
    </row>
    <row r="9" spans="1:32" ht="30" customHeight="1" x14ac:dyDescent="0.3">
      <c r="A9" s="35" t="s">
        <v>38</v>
      </c>
      <c r="B9" s="26" t="s">
        <v>39</v>
      </c>
      <c r="C9" s="27" t="s">
        <v>40</v>
      </c>
      <c r="D9" s="28" t="s">
        <v>41</v>
      </c>
      <c r="E9" s="29">
        <f>+E6*2</f>
        <v>1755606</v>
      </c>
      <c r="F9" s="30">
        <v>1</v>
      </c>
      <c r="G9" s="30">
        <v>1</v>
      </c>
      <c r="H9" s="30">
        <v>1</v>
      </c>
      <c r="I9" s="30"/>
      <c r="J9" s="30">
        <v>1</v>
      </c>
      <c r="K9" s="30">
        <v>1</v>
      </c>
      <c r="L9" s="30">
        <v>1</v>
      </c>
      <c r="M9" s="30"/>
      <c r="N9" s="30">
        <v>1</v>
      </c>
      <c r="O9" s="30">
        <v>1</v>
      </c>
      <c r="P9" s="30">
        <v>1</v>
      </c>
      <c r="Q9" s="30"/>
      <c r="R9" s="30"/>
      <c r="S9" s="30"/>
      <c r="T9" s="30"/>
      <c r="U9" s="30"/>
      <c r="V9" s="30"/>
      <c r="W9" s="31"/>
      <c r="X9" s="31"/>
      <c r="Y9" s="31"/>
      <c r="Z9" s="31"/>
      <c r="AA9" s="31"/>
      <c r="AB9" s="31"/>
      <c r="AC9" s="32"/>
      <c r="AD9" s="72" t="s">
        <v>128</v>
      </c>
      <c r="AE9" s="32" t="s">
        <v>42</v>
      </c>
      <c r="AF9" s="33"/>
    </row>
    <row r="10" spans="1:32" x14ac:dyDescent="0.3">
      <c r="A10" s="17"/>
      <c r="B10" s="26" t="s">
        <v>43</v>
      </c>
      <c r="C10" s="27"/>
      <c r="D10" s="28" t="s">
        <v>44</v>
      </c>
      <c r="E10" s="29">
        <f>+E9</f>
        <v>1755606</v>
      </c>
      <c r="F10" s="30"/>
      <c r="G10" s="30"/>
      <c r="H10" s="30">
        <v>1</v>
      </c>
      <c r="I10" s="30"/>
      <c r="J10" s="30"/>
      <c r="K10" s="30"/>
      <c r="L10" s="30"/>
      <c r="M10" s="30"/>
      <c r="N10" s="30">
        <v>1</v>
      </c>
      <c r="O10" s="30"/>
      <c r="P10" s="30">
        <v>1</v>
      </c>
      <c r="Q10" s="30">
        <v>1</v>
      </c>
      <c r="R10" s="30"/>
      <c r="S10" s="30"/>
      <c r="T10" s="30"/>
      <c r="U10" s="30"/>
      <c r="V10" s="30"/>
      <c r="W10" s="31"/>
      <c r="X10" s="31"/>
      <c r="Y10" s="31"/>
      <c r="Z10" s="31"/>
      <c r="AA10" s="31"/>
      <c r="AB10" s="31"/>
      <c r="AC10" s="32" t="s">
        <v>45</v>
      </c>
      <c r="AD10" s="70"/>
      <c r="AE10" s="32"/>
      <c r="AF10" s="33" t="s">
        <v>46</v>
      </c>
    </row>
    <row r="11" spans="1:32" x14ac:dyDescent="0.3">
      <c r="A11" s="17"/>
      <c r="B11" s="26" t="s">
        <v>47</v>
      </c>
      <c r="C11" s="27"/>
      <c r="D11" s="28" t="s">
        <v>48</v>
      </c>
      <c r="E11" s="29">
        <f>+E10</f>
        <v>1755606</v>
      </c>
      <c r="F11" s="30"/>
      <c r="G11" s="30"/>
      <c r="H11" s="30">
        <v>1</v>
      </c>
      <c r="I11" s="30"/>
      <c r="J11" s="30"/>
      <c r="K11" s="30"/>
      <c r="L11" s="30"/>
      <c r="M11" s="30"/>
      <c r="N11" s="30">
        <v>1</v>
      </c>
      <c r="O11" s="30"/>
      <c r="P11" s="30">
        <v>1</v>
      </c>
      <c r="Q11" s="30">
        <v>1</v>
      </c>
      <c r="R11" s="30"/>
      <c r="S11" s="30"/>
      <c r="T11" s="30"/>
      <c r="U11" s="30"/>
      <c r="V11" s="30"/>
      <c r="W11" s="31"/>
      <c r="X11" s="31"/>
      <c r="Y11" s="31"/>
      <c r="Z11" s="31"/>
      <c r="AA11" s="31"/>
      <c r="AB11" s="31"/>
      <c r="AC11" s="32" t="s">
        <v>49</v>
      </c>
      <c r="AD11" s="71"/>
      <c r="AE11" s="32"/>
      <c r="AF11" s="33"/>
    </row>
    <row r="12" spans="1:32" x14ac:dyDescent="0.3">
      <c r="A12" s="17"/>
      <c r="B12" s="26"/>
      <c r="C12" s="27"/>
      <c r="D12" s="28"/>
      <c r="E12" s="34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1"/>
      <c r="X12" s="31"/>
      <c r="Y12" s="31"/>
      <c r="Z12" s="31"/>
      <c r="AA12" s="31"/>
      <c r="AB12" s="31"/>
      <c r="AC12" s="32"/>
      <c r="AD12" s="73" t="s">
        <v>50</v>
      </c>
      <c r="AE12" s="32" t="s">
        <v>51</v>
      </c>
      <c r="AF12" s="33"/>
    </row>
    <row r="13" spans="1:32" x14ac:dyDescent="0.3">
      <c r="A13" s="17"/>
      <c r="B13" s="26"/>
      <c r="C13" s="27"/>
      <c r="D13" s="28"/>
      <c r="E13" s="34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1"/>
      <c r="X13" s="31"/>
      <c r="Y13" s="31"/>
      <c r="Z13" s="31"/>
      <c r="AA13" s="31"/>
      <c r="AB13" s="31"/>
      <c r="AC13" s="32"/>
      <c r="AD13" s="74"/>
      <c r="AE13" s="32"/>
      <c r="AF13" s="33"/>
    </row>
    <row r="14" spans="1:32" x14ac:dyDescent="0.3">
      <c r="A14" s="17"/>
      <c r="B14" s="26" t="s">
        <v>52</v>
      </c>
      <c r="C14" s="76" t="s">
        <v>53</v>
      </c>
      <c r="D14" s="28" t="s">
        <v>54</v>
      </c>
      <c r="E14" s="29">
        <v>1100000</v>
      </c>
      <c r="F14" s="30">
        <v>1</v>
      </c>
      <c r="G14" s="30">
        <v>1</v>
      </c>
      <c r="H14" s="30">
        <v>1</v>
      </c>
      <c r="I14" s="30"/>
      <c r="J14" s="30">
        <v>1</v>
      </c>
      <c r="K14" s="30">
        <v>1</v>
      </c>
      <c r="L14" s="30"/>
      <c r="M14" s="30">
        <v>1</v>
      </c>
      <c r="N14" s="30"/>
      <c r="O14" s="30"/>
      <c r="P14" s="30"/>
      <c r="Q14" s="30"/>
      <c r="R14" s="30">
        <v>1</v>
      </c>
      <c r="S14" s="30">
        <v>1</v>
      </c>
      <c r="T14" s="30">
        <v>1</v>
      </c>
      <c r="U14" s="30"/>
      <c r="V14" s="30"/>
      <c r="W14" s="31">
        <v>1</v>
      </c>
      <c r="X14" s="31">
        <v>1</v>
      </c>
      <c r="Y14" s="31">
        <v>1</v>
      </c>
      <c r="Z14" s="31"/>
      <c r="AA14" s="31"/>
      <c r="AB14" s="31"/>
      <c r="AC14" s="32" t="s">
        <v>55</v>
      </c>
      <c r="AD14" s="74"/>
      <c r="AE14" s="32"/>
      <c r="AF14" s="33"/>
    </row>
    <row r="15" spans="1:32" x14ac:dyDescent="0.3">
      <c r="A15" s="17"/>
      <c r="B15" s="26" t="s">
        <v>56</v>
      </c>
      <c r="C15" s="76"/>
      <c r="D15" s="28" t="s">
        <v>57</v>
      </c>
      <c r="E15" s="29">
        <v>1100000</v>
      </c>
      <c r="F15" s="30">
        <v>1</v>
      </c>
      <c r="G15" s="30">
        <v>1</v>
      </c>
      <c r="H15" s="30">
        <v>1</v>
      </c>
      <c r="I15" s="30"/>
      <c r="J15" s="30">
        <v>1</v>
      </c>
      <c r="K15" s="30">
        <v>1</v>
      </c>
      <c r="L15" s="30"/>
      <c r="M15" s="30">
        <v>1</v>
      </c>
      <c r="N15" s="30"/>
      <c r="O15" s="30"/>
      <c r="P15" s="30"/>
      <c r="Q15" s="30"/>
      <c r="R15" s="30">
        <v>1</v>
      </c>
      <c r="S15" s="30">
        <v>1</v>
      </c>
      <c r="T15" s="30">
        <v>1</v>
      </c>
      <c r="U15" s="30"/>
      <c r="V15" s="30"/>
      <c r="W15" s="31">
        <v>1</v>
      </c>
      <c r="X15" s="31">
        <v>1</v>
      </c>
      <c r="Y15" s="31">
        <v>1</v>
      </c>
      <c r="Z15" s="31"/>
      <c r="AA15" s="31"/>
      <c r="AB15" s="31"/>
      <c r="AC15" s="32" t="s">
        <v>58</v>
      </c>
      <c r="AD15" s="74"/>
      <c r="AE15" s="32"/>
      <c r="AF15" s="33"/>
    </row>
    <row r="16" spans="1:32" x14ac:dyDescent="0.3">
      <c r="A16" s="17"/>
      <c r="B16" s="26"/>
      <c r="C16" s="27"/>
      <c r="D16" s="28" t="s">
        <v>59</v>
      </c>
      <c r="E16" s="29">
        <v>1100000</v>
      </c>
      <c r="F16" s="30">
        <v>1</v>
      </c>
      <c r="G16" s="30">
        <v>1</v>
      </c>
      <c r="H16" s="30">
        <v>1</v>
      </c>
      <c r="I16" s="30"/>
      <c r="J16" s="30">
        <v>1</v>
      </c>
      <c r="K16" s="30">
        <v>1</v>
      </c>
      <c r="L16" s="30"/>
      <c r="M16" s="30">
        <v>1</v>
      </c>
      <c r="N16" s="30"/>
      <c r="O16" s="30"/>
      <c r="P16" s="30"/>
      <c r="Q16" s="30"/>
      <c r="R16" s="30">
        <v>1</v>
      </c>
      <c r="S16" s="30">
        <v>1</v>
      </c>
      <c r="T16" s="30">
        <v>1</v>
      </c>
      <c r="U16" s="30"/>
      <c r="V16" s="30"/>
      <c r="W16" s="31">
        <v>1</v>
      </c>
      <c r="X16" s="31">
        <v>1</v>
      </c>
      <c r="Y16" s="31">
        <v>1</v>
      </c>
      <c r="Z16" s="31"/>
      <c r="AA16" s="31"/>
      <c r="AB16" s="31"/>
      <c r="AC16" s="32" t="s">
        <v>60</v>
      </c>
      <c r="AD16" s="75"/>
      <c r="AE16" s="32"/>
      <c r="AF16" s="33"/>
    </row>
    <row r="17" spans="1:32" x14ac:dyDescent="0.3">
      <c r="A17" s="17" t="s">
        <v>61</v>
      </c>
      <c r="B17" s="26"/>
      <c r="C17" s="27"/>
      <c r="D17" s="28" t="s">
        <v>62</v>
      </c>
      <c r="E17" s="29">
        <v>1100000</v>
      </c>
      <c r="F17" s="30">
        <v>1</v>
      </c>
      <c r="G17" s="30">
        <v>1</v>
      </c>
      <c r="H17" s="30">
        <v>1</v>
      </c>
      <c r="I17" s="30"/>
      <c r="J17" s="30">
        <v>1</v>
      </c>
      <c r="K17" s="30">
        <v>1</v>
      </c>
      <c r="L17" s="30"/>
      <c r="M17" s="30">
        <v>1</v>
      </c>
      <c r="N17" s="30"/>
      <c r="O17" s="30"/>
      <c r="P17" s="30"/>
      <c r="Q17" s="30"/>
      <c r="R17" s="30">
        <v>1</v>
      </c>
      <c r="S17" s="30">
        <v>1</v>
      </c>
      <c r="T17" s="30">
        <v>1</v>
      </c>
      <c r="U17" s="30"/>
      <c r="V17" s="30"/>
      <c r="W17" s="31">
        <v>1</v>
      </c>
      <c r="X17" s="31">
        <v>1</v>
      </c>
      <c r="Y17" s="31">
        <v>1</v>
      </c>
      <c r="Z17" s="31"/>
      <c r="AA17" s="31"/>
      <c r="AB17" s="31"/>
      <c r="AC17" s="32" t="s">
        <v>63</v>
      </c>
      <c r="AD17" s="36"/>
      <c r="AE17" s="32"/>
      <c r="AF17" s="33"/>
    </row>
    <row r="18" spans="1:32" x14ac:dyDescent="0.3">
      <c r="A18" s="17"/>
      <c r="B18" s="26"/>
      <c r="C18" s="27"/>
      <c r="D18" s="34"/>
      <c r="E18" s="34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1"/>
      <c r="X18" s="31"/>
      <c r="Y18" s="31"/>
      <c r="Z18" s="31"/>
      <c r="AA18" s="31"/>
      <c r="AB18" s="31"/>
      <c r="AC18" s="32" t="s">
        <v>64</v>
      </c>
      <c r="AD18" s="37"/>
      <c r="AE18" s="32"/>
      <c r="AF18" s="33"/>
    </row>
    <row r="19" spans="1:32" ht="28.8" x14ac:dyDescent="0.3">
      <c r="A19" s="17"/>
      <c r="B19" s="18" t="s">
        <v>124</v>
      </c>
      <c r="C19" s="19" t="s">
        <v>30</v>
      </c>
      <c r="D19" s="38" t="s">
        <v>65</v>
      </c>
      <c r="E19" s="21">
        <f>+E6</f>
        <v>877803</v>
      </c>
      <c r="F19" s="30">
        <v>1</v>
      </c>
      <c r="G19" s="30">
        <v>1</v>
      </c>
      <c r="H19" s="30">
        <v>1</v>
      </c>
      <c r="I19" s="30">
        <v>1</v>
      </c>
      <c r="J19" s="30">
        <v>1</v>
      </c>
      <c r="K19" s="30">
        <v>1</v>
      </c>
      <c r="L19" s="30">
        <v>1</v>
      </c>
      <c r="M19" s="30">
        <v>1</v>
      </c>
      <c r="N19" s="30"/>
      <c r="O19" s="30"/>
      <c r="P19" s="30"/>
      <c r="Q19" s="30"/>
      <c r="R19" s="30">
        <v>1</v>
      </c>
      <c r="S19" s="30">
        <v>1</v>
      </c>
      <c r="T19" s="30">
        <v>1</v>
      </c>
      <c r="U19" s="30"/>
      <c r="V19" s="30"/>
      <c r="W19" s="31">
        <v>1</v>
      </c>
      <c r="X19" s="31">
        <v>1</v>
      </c>
      <c r="Y19" s="31">
        <v>1</v>
      </c>
      <c r="Z19" s="31"/>
      <c r="AA19" s="31"/>
      <c r="AB19" s="31"/>
      <c r="AC19" s="32" t="s">
        <v>66</v>
      </c>
      <c r="AD19" s="37"/>
      <c r="AE19" s="32"/>
      <c r="AF19" s="33" t="s">
        <v>67</v>
      </c>
    </row>
    <row r="20" spans="1:32" s="47" customFormat="1" ht="15" thickBot="1" x14ac:dyDescent="0.35">
      <c r="A20" s="39"/>
      <c r="B20" s="26"/>
      <c r="C20" s="40"/>
      <c r="D20" s="41"/>
      <c r="E20" s="41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3"/>
      <c r="X20" s="43"/>
      <c r="Y20" s="43"/>
      <c r="Z20" s="43"/>
      <c r="AA20" s="43"/>
      <c r="AB20" s="43"/>
      <c r="AC20" s="44"/>
      <c r="AD20" s="45"/>
      <c r="AE20" s="44"/>
      <c r="AF20" s="46"/>
    </row>
    <row r="21" spans="1:32" x14ac:dyDescent="0.3">
      <c r="B21" s="48" t="s">
        <v>68</v>
      </c>
      <c r="C21" s="48">
        <f>COUNTA(C6:C20)</f>
        <v>4</v>
      </c>
      <c r="D21" s="48">
        <v>9</v>
      </c>
      <c r="E21" s="49">
        <f>SUM(E6:E19)</f>
        <v>11422424</v>
      </c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1"/>
      <c r="X21" s="51"/>
      <c r="Y21" s="51"/>
      <c r="Z21" s="51"/>
      <c r="AA21" s="51"/>
      <c r="AB21" s="51"/>
      <c r="AC21" s="52"/>
      <c r="AD21" s="37"/>
      <c r="AE21" s="52"/>
      <c r="AF21" s="53"/>
    </row>
    <row r="22" spans="1:32" x14ac:dyDescent="0.3">
      <c r="C22" s="32" t="s">
        <v>69</v>
      </c>
      <c r="D22" s="32" t="s">
        <v>70</v>
      </c>
      <c r="E22" s="54" t="s">
        <v>71</v>
      </c>
      <c r="F22" s="30">
        <f>SUM(F6:F20)</f>
        <v>7</v>
      </c>
      <c r="G22" s="30">
        <f t="shared" ref="G22:AA22" si="0">SUM(G6:G20)</f>
        <v>7</v>
      </c>
      <c r="H22" s="30">
        <f t="shared" si="0"/>
        <v>9</v>
      </c>
      <c r="I22" s="30">
        <f t="shared" si="0"/>
        <v>2</v>
      </c>
      <c r="J22" s="30">
        <f t="shared" si="0"/>
        <v>7</v>
      </c>
      <c r="K22" s="30">
        <f t="shared" si="0"/>
        <v>7</v>
      </c>
      <c r="L22" s="30">
        <f t="shared" si="0"/>
        <v>3</v>
      </c>
      <c r="M22" s="30">
        <f t="shared" si="0"/>
        <v>6</v>
      </c>
      <c r="N22" s="30">
        <f t="shared" si="0"/>
        <v>3</v>
      </c>
      <c r="O22" s="30">
        <f t="shared" si="0"/>
        <v>1</v>
      </c>
      <c r="P22" s="30">
        <f t="shared" si="0"/>
        <v>3</v>
      </c>
      <c r="Q22" s="30">
        <f t="shared" si="0"/>
        <v>2</v>
      </c>
      <c r="R22" s="30">
        <f t="shared" si="0"/>
        <v>5</v>
      </c>
      <c r="S22" s="30">
        <f t="shared" si="0"/>
        <v>5</v>
      </c>
      <c r="T22" s="30">
        <f t="shared" si="0"/>
        <v>5</v>
      </c>
      <c r="U22" s="30">
        <f t="shared" si="0"/>
        <v>0</v>
      </c>
      <c r="V22" s="30">
        <f t="shared" si="0"/>
        <v>0</v>
      </c>
      <c r="W22" s="31">
        <f t="shared" si="0"/>
        <v>7</v>
      </c>
      <c r="X22" s="31">
        <f t="shared" si="0"/>
        <v>7</v>
      </c>
      <c r="Y22" s="31">
        <f t="shared" si="0"/>
        <v>7</v>
      </c>
      <c r="Z22" s="31">
        <f t="shared" si="0"/>
        <v>0</v>
      </c>
      <c r="AA22" s="31">
        <f t="shared" si="0"/>
        <v>0</v>
      </c>
      <c r="AB22" s="55"/>
      <c r="AC22" s="32"/>
      <c r="AD22" s="37"/>
      <c r="AE22" s="32"/>
      <c r="AF22" s="56"/>
    </row>
    <row r="23" spans="1:32" x14ac:dyDescent="0.3">
      <c r="E23" s="54" t="s">
        <v>72</v>
      </c>
      <c r="F23" s="30" t="s">
        <v>73</v>
      </c>
      <c r="G23" s="30" t="s">
        <v>74</v>
      </c>
      <c r="H23" s="30" t="s">
        <v>75</v>
      </c>
      <c r="I23" s="30" t="s">
        <v>76</v>
      </c>
      <c r="J23" s="30" t="s">
        <v>77</v>
      </c>
      <c r="K23" s="30" t="s">
        <v>78</v>
      </c>
      <c r="L23" s="30" t="s">
        <v>79</v>
      </c>
      <c r="M23" s="30" t="s">
        <v>80</v>
      </c>
      <c r="N23" s="30" t="s">
        <v>81</v>
      </c>
      <c r="O23" s="30" t="s">
        <v>82</v>
      </c>
      <c r="P23" s="30" t="s">
        <v>83</v>
      </c>
      <c r="Q23" s="30" t="s">
        <v>84</v>
      </c>
      <c r="R23" s="30" t="s">
        <v>85</v>
      </c>
      <c r="S23" s="30" t="s">
        <v>86</v>
      </c>
      <c r="T23" s="30" t="s">
        <v>87</v>
      </c>
      <c r="U23" s="30" t="s">
        <v>88</v>
      </c>
      <c r="V23" s="30" t="s">
        <v>89</v>
      </c>
      <c r="W23" s="31" t="s">
        <v>90</v>
      </c>
      <c r="X23" s="31" t="s">
        <v>91</v>
      </c>
      <c r="Y23" s="31" t="s">
        <v>92</v>
      </c>
      <c r="Z23" s="31" t="s">
        <v>93</v>
      </c>
      <c r="AA23" s="31" t="s">
        <v>94</v>
      </c>
      <c r="AB23" s="55"/>
      <c r="AC23" s="32"/>
      <c r="AD23" s="57"/>
      <c r="AE23" s="32"/>
      <c r="AF23" s="56"/>
    </row>
    <row r="24" spans="1:32" ht="18" x14ac:dyDescent="0.35">
      <c r="A24" s="62" t="s">
        <v>95</v>
      </c>
      <c r="B24" s="62"/>
      <c r="C24" s="62"/>
      <c r="E24" s="58" t="s">
        <v>96</v>
      </c>
      <c r="F24" s="30" t="s">
        <v>97</v>
      </c>
      <c r="G24" s="30" t="s">
        <v>98</v>
      </c>
      <c r="H24" s="30" t="s">
        <v>99</v>
      </c>
      <c r="I24" s="30" t="s">
        <v>100</v>
      </c>
      <c r="J24" s="30" t="s">
        <v>101</v>
      </c>
      <c r="K24" s="30" t="s">
        <v>102</v>
      </c>
      <c r="L24" s="30" t="s">
        <v>103</v>
      </c>
      <c r="M24" s="30" t="s">
        <v>104</v>
      </c>
      <c r="N24" s="30" t="s">
        <v>105</v>
      </c>
      <c r="O24" s="30" t="s">
        <v>106</v>
      </c>
      <c r="P24" s="30" t="s">
        <v>107</v>
      </c>
      <c r="Q24" s="30" t="s">
        <v>108</v>
      </c>
      <c r="R24" s="30" t="s">
        <v>109</v>
      </c>
      <c r="S24" s="30" t="s">
        <v>110</v>
      </c>
      <c r="T24" s="30" t="s">
        <v>111</v>
      </c>
      <c r="U24" s="30" t="s">
        <v>112</v>
      </c>
      <c r="V24" s="30" t="s">
        <v>113</v>
      </c>
      <c r="W24" s="31" t="s">
        <v>114</v>
      </c>
      <c r="X24" s="31" t="s">
        <v>115</v>
      </c>
      <c r="Y24" s="31" t="s">
        <v>116</v>
      </c>
      <c r="Z24" s="31" t="s">
        <v>117</v>
      </c>
      <c r="AA24" s="31" t="s">
        <v>118</v>
      </c>
      <c r="AB24" s="55"/>
      <c r="AC24" s="59" t="s">
        <v>119</v>
      </c>
      <c r="AD24" s="60" t="s">
        <v>120</v>
      </c>
      <c r="AE24" s="59" t="s">
        <v>120</v>
      </c>
      <c r="AF24" s="61" t="s">
        <v>121</v>
      </c>
    </row>
  </sheetData>
  <mergeCells count="7">
    <mergeCell ref="A24:C24"/>
    <mergeCell ref="F4:V4"/>
    <mergeCell ref="W4:AB4"/>
    <mergeCell ref="AD6:AD8"/>
    <mergeCell ref="AD9:AD11"/>
    <mergeCell ref="AD12:AD16"/>
    <mergeCell ref="C14:C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Fernando Riaño</dc:creator>
  <cp:lastModifiedBy>Kike</cp:lastModifiedBy>
  <dcterms:created xsi:type="dcterms:W3CDTF">2022-04-25T18:23:00Z</dcterms:created>
  <dcterms:modified xsi:type="dcterms:W3CDTF">2022-09-28T17:41:34Z</dcterms:modified>
</cp:coreProperties>
</file>