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30" yWindow="3810" windowWidth="19695" windowHeight="3690" activeTab="5"/>
  </bookViews>
  <sheets>
    <sheet name="R3" sheetId="7" r:id="rId1"/>
    <sheet name="R7" sheetId="8" r:id="rId2"/>
    <sheet name="R8" sheetId="9" r:id="rId3"/>
    <sheet name="R22" sheetId="10" r:id="rId4"/>
    <sheet name="R23" sheetId="11" r:id="rId5"/>
    <sheet name="Detalles plan de riesgo" sheetId="5" r:id="rId6"/>
    <sheet name="Consolidado" sheetId="13" r:id="rId7"/>
    <sheet name="leyenda" sheetId="12" r:id="rId8"/>
  </sheets>
  <calcPr calcId="145621"/>
</workbook>
</file>

<file path=xl/calcChain.xml><?xml version="1.0" encoding="utf-8"?>
<calcChain xmlns="http://schemas.openxmlformats.org/spreadsheetml/2006/main">
  <c r="B2" i="7" l="1"/>
  <c r="A2" i="7"/>
  <c r="C2" i="7" l="1"/>
  <c r="C7" i="8" l="1"/>
  <c r="C5" i="11" l="1"/>
  <c r="C4" i="9"/>
  <c r="C6" i="8"/>
  <c r="C5" i="7"/>
  <c r="C4" i="7"/>
  <c r="O31" i="5" l="1"/>
  <c r="O30" i="5"/>
  <c r="O29" i="5"/>
  <c r="O28" i="5"/>
  <c r="O32" i="5" l="1"/>
  <c r="O19" i="5"/>
  <c r="O18" i="5"/>
  <c r="O17" i="5"/>
  <c r="O16" i="5"/>
  <c r="O20" i="5" l="1"/>
</calcChain>
</file>

<file path=xl/comments1.xml><?xml version="1.0" encoding="utf-8"?>
<comments xmlns="http://schemas.openxmlformats.org/spreadsheetml/2006/main">
  <authors>
    <author>Gabriel Martinez</author>
  </authors>
  <commentList>
    <comment ref="F1" authorId="0">
      <text>
        <r>
          <rPr>
            <b/>
            <sz val="9"/>
            <color indexed="81"/>
            <rFont val="Tahoma"/>
            <family val="2"/>
          </rPr>
          <t>Gabriel Martinez:</t>
        </r>
        <r>
          <rPr>
            <sz val="9"/>
            <color indexed="81"/>
            <rFont val="Tahoma"/>
            <family val="2"/>
          </rPr>
          <t xml:space="preserve">
septiembre 1 - septiembre 7</t>
        </r>
      </text>
    </comment>
    <comment ref="G1" authorId="0">
      <text>
        <r>
          <rPr>
            <b/>
            <sz val="9"/>
            <color indexed="81"/>
            <rFont val="Tahoma"/>
            <family val="2"/>
          </rPr>
          <t>Gabriel Martinez:</t>
        </r>
        <r>
          <rPr>
            <sz val="9"/>
            <color indexed="81"/>
            <rFont val="Tahoma"/>
            <family val="2"/>
          </rPr>
          <t xml:space="preserve">
sep8-sep14</t>
        </r>
      </text>
    </comment>
    <comment ref="H1" authorId="0">
      <text>
        <r>
          <rPr>
            <b/>
            <sz val="9"/>
            <color indexed="81"/>
            <rFont val="Tahoma"/>
            <family val="2"/>
          </rPr>
          <t>Gabriel Martinez:</t>
        </r>
        <r>
          <rPr>
            <sz val="9"/>
            <color indexed="81"/>
            <rFont val="Tahoma"/>
            <family val="2"/>
          </rPr>
          <t xml:space="preserve">
sep15-sep21 Semana de trabajo individual</t>
        </r>
      </text>
    </comment>
    <comment ref="I1" authorId="0">
      <text>
        <r>
          <rPr>
            <b/>
            <sz val="9"/>
            <color indexed="81"/>
            <rFont val="Tahoma"/>
            <family val="2"/>
          </rPr>
          <t>Gabriel Martinez:</t>
        </r>
        <r>
          <rPr>
            <sz val="9"/>
            <color indexed="81"/>
            <rFont val="Tahoma"/>
            <family val="2"/>
          </rPr>
          <t xml:space="preserve">
sep22-sep28</t>
        </r>
      </text>
    </comment>
    <comment ref="J1" authorId="0">
      <text>
        <r>
          <rPr>
            <b/>
            <sz val="9"/>
            <color indexed="81"/>
            <rFont val="Tahoma"/>
            <family val="2"/>
          </rPr>
          <t>Gabriel Martinez:</t>
        </r>
        <r>
          <rPr>
            <sz val="9"/>
            <color indexed="81"/>
            <rFont val="Tahoma"/>
            <family val="2"/>
          </rPr>
          <t xml:space="preserve">
sep29-oct5
</t>
        </r>
      </text>
    </comment>
    <comment ref="K1" authorId="0">
      <text>
        <r>
          <rPr>
            <b/>
            <sz val="9"/>
            <color indexed="81"/>
            <rFont val="Tahoma"/>
            <family val="2"/>
          </rPr>
          <t>Gabriel Martinez:</t>
        </r>
        <r>
          <rPr>
            <sz val="9"/>
            <color indexed="81"/>
            <rFont val="Tahoma"/>
            <family val="2"/>
          </rPr>
          <t xml:space="preserve">
oct 6- oct 13
</t>
        </r>
      </text>
    </comment>
    <comment ref="L1" authorId="0">
      <text>
        <r>
          <rPr>
            <b/>
            <sz val="9"/>
            <color indexed="81"/>
            <rFont val="Tahoma"/>
            <family val="2"/>
          </rPr>
          <t>Gabriel Martinez:</t>
        </r>
        <r>
          <rPr>
            <sz val="9"/>
            <color indexed="81"/>
            <rFont val="Tahoma"/>
            <family val="2"/>
          </rPr>
          <t xml:space="preserve">
oct 14- oct 19
</t>
        </r>
      </text>
    </comment>
    <comment ref="M1" authorId="0">
      <text>
        <r>
          <rPr>
            <b/>
            <sz val="9"/>
            <color indexed="81"/>
            <rFont val="Tahoma"/>
            <family val="2"/>
          </rPr>
          <t>Gabriel Martinez:</t>
        </r>
        <r>
          <rPr>
            <sz val="9"/>
            <color indexed="81"/>
            <rFont val="Tahoma"/>
            <family val="2"/>
          </rPr>
          <t xml:space="preserve">
oct 20 - oct 26</t>
        </r>
      </text>
    </comment>
    <comment ref="N1" authorId="0">
      <text>
        <r>
          <rPr>
            <b/>
            <sz val="9"/>
            <color indexed="81"/>
            <rFont val="Tahoma"/>
            <family val="2"/>
          </rPr>
          <t>Gabriel Martinez:</t>
        </r>
        <r>
          <rPr>
            <sz val="9"/>
            <color indexed="81"/>
            <rFont val="Tahoma"/>
            <family val="2"/>
          </rPr>
          <t xml:space="preserve">
oct 27 - nov 2
</t>
        </r>
      </text>
    </comment>
    <comment ref="O1" authorId="0">
      <text>
        <r>
          <rPr>
            <b/>
            <sz val="9"/>
            <color indexed="81"/>
            <rFont val="Tahoma"/>
            <family val="2"/>
          </rPr>
          <t>Gabriel Martinez:</t>
        </r>
        <r>
          <rPr>
            <sz val="9"/>
            <color indexed="81"/>
            <rFont val="Tahoma"/>
            <family val="2"/>
          </rPr>
          <t xml:space="preserve">
nov 3 - nov 9
</t>
        </r>
      </text>
    </comment>
    <comment ref="P1" authorId="0">
      <text>
        <r>
          <rPr>
            <b/>
            <sz val="9"/>
            <color indexed="81"/>
            <rFont val="Tahoma"/>
            <family val="2"/>
          </rPr>
          <t>Gabriel Martinez:</t>
        </r>
        <r>
          <rPr>
            <sz val="9"/>
            <color indexed="81"/>
            <rFont val="Tahoma"/>
            <family val="2"/>
          </rPr>
          <t xml:space="preserve">
nov 10 - nov 16</t>
        </r>
      </text>
    </comment>
    <comment ref="Q1" authorId="0">
      <text>
        <r>
          <rPr>
            <b/>
            <sz val="9"/>
            <color indexed="81"/>
            <rFont val="Tahoma"/>
            <family val="2"/>
          </rPr>
          <t>Gabriel Martinez:</t>
        </r>
        <r>
          <rPr>
            <sz val="9"/>
            <color indexed="81"/>
            <rFont val="Tahoma"/>
            <family val="2"/>
          </rPr>
          <t xml:space="preserve">
nov 17 - 27</t>
        </r>
      </text>
    </comment>
    <comment ref="E4" authorId="0">
      <text>
        <r>
          <rPr>
            <b/>
            <sz val="9"/>
            <color indexed="81"/>
            <rFont val="Tahoma"/>
            <family val="2"/>
          </rPr>
          <t>Gabriel Martinez:</t>
        </r>
        <r>
          <rPr>
            <sz val="9"/>
            <color indexed="81"/>
            <rFont val="Tahoma"/>
            <family val="2"/>
          </rPr>
          <t xml:space="preserve">
Se verifica por las actualizaciones realizadas en github.</t>
        </r>
      </text>
    </comment>
    <comment ref="H9" authorId="0">
      <text>
        <r>
          <rPr>
            <b/>
            <sz val="9"/>
            <color indexed="81"/>
            <rFont val="Tahoma"/>
            <family val="2"/>
          </rPr>
          <t>Gabriel Martinez:</t>
        </r>
        <r>
          <rPr>
            <sz val="9"/>
            <color indexed="81"/>
            <rFont val="Tahoma"/>
            <family val="2"/>
          </rPr>
          <t xml:space="preserve">
La diferencia fue de una hora. Y fue solo para esa semana y no el acumulado</t>
        </r>
      </text>
    </comment>
    <comment ref="I9" authorId="0">
      <text>
        <r>
          <rPr>
            <b/>
            <sz val="9"/>
            <color indexed="81"/>
            <rFont val="Tahoma"/>
            <family val="2"/>
          </rPr>
          <t>Gabriel Martinez:</t>
        </r>
        <r>
          <rPr>
            <sz val="9"/>
            <color indexed="81"/>
            <rFont val="Tahoma"/>
            <family val="2"/>
          </rPr>
          <t xml:space="preserve">
En esta semana el tiempo real fue mayor al planeado para la semana.</t>
        </r>
      </text>
    </comment>
    <comment ref="J9" authorId="0">
      <text>
        <r>
          <rPr>
            <b/>
            <sz val="9"/>
            <color indexed="81"/>
            <rFont val="Tahoma"/>
            <family val="2"/>
          </rPr>
          <t>Gabriel Martinez:</t>
        </r>
        <r>
          <rPr>
            <sz val="9"/>
            <color indexed="81"/>
            <rFont val="Tahoma"/>
            <family val="2"/>
          </rPr>
          <t xml:space="preserve">
En esta semana el tiempo real fue mayor al planeado para la semana.</t>
        </r>
      </text>
    </comment>
    <comment ref="K9" authorId="0">
      <text>
        <r>
          <rPr>
            <b/>
            <sz val="9"/>
            <color indexed="81"/>
            <rFont val="Tahoma"/>
            <family val="2"/>
          </rPr>
          <t>Gabriel Martinez:</t>
        </r>
        <r>
          <rPr>
            <sz val="9"/>
            <color indexed="81"/>
            <rFont val="Tahoma"/>
            <family val="2"/>
          </rPr>
          <t xml:space="preserve">
En esta semana el tiempo real fue mayor al planeado para la semana.</t>
        </r>
      </text>
    </comment>
  </commentList>
</comments>
</file>

<file path=xl/comments2.xml><?xml version="1.0" encoding="utf-8"?>
<comments xmlns="http://schemas.openxmlformats.org/spreadsheetml/2006/main">
  <authors>
    <author>Gabriel Martinez</author>
  </authors>
  <commentList>
    <comment ref="F1" authorId="0">
      <text>
        <r>
          <rPr>
            <b/>
            <sz val="9"/>
            <color indexed="81"/>
            <rFont val="Tahoma"/>
            <family val="2"/>
          </rPr>
          <t>Gabriel Martinez:</t>
        </r>
        <r>
          <rPr>
            <sz val="9"/>
            <color indexed="81"/>
            <rFont val="Tahoma"/>
            <family val="2"/>
          </rPr>
          <t xml:space="preserve">
septiembre 1 - septiembre 7</t>
        </r>
      </text>
    </comment>
    <comment ref="G1" authorId="0">
      <text>
        <r>
          <rPr>
            <b/>
            <sz val="9"/>
            <color indexed="81"/>
            <rFont val="Tahoma"/>
            <family val="2"/>
          </rPr>
          <t>Gabriel Martinez:</t>
        </r>
        <r>
          <rPr>
            <sz val="9"/>
            <color indexed="81"/>
            <rFont val="Tahoma"/>
            <family val="2"/>
          </rPr>
          <t xml:space="preserve">
sep8-sep14</t>
        </r>
      </text>
    </comment>
    <comment ref="H1" authorId="0">
      <text>
        <r>
          <rPr>
            <b/>
            <sz val="9"/>
            <color indexed="81"/>
            <rFont val="Tahoma"/>
            <family val="2"/>
          </rPr>
          <t>Gabriel Martinez:</t>
        </r>
        <r>
          <rPr>
            <sz val="9"/>
            <color indexed="81"/>
            <rFont val="Tahoma"/>
            <family val="2"/>
          </rPr>
          <t xml:space="preserve">
sep15-sep21</t>
        </r>
      </text>
    </comment>
    <comment ref="I1" authorId="0">
      <text>
        <r>
          <rPr>
            <b/>
            <sz val="9"/>
            <color indexed="81"/>
            <rFont val="Tahoma"/>
            <family val="2"/>
          </rPr>
          <t>Gabriel Martinez:</t>
        </r>
        <r>
          <rPr>
            <sz val="9"/>
            <color indexed="81"/>
            <rFont val="Tahoma"/>
            <family val="2"/>
          </rPr>
          <t xml:space="preserve">
sep22-sep28</t>
        </r>
      </text>
    </comment>
    <comment ref="J1" authorId="0">
      <text>
        <r>
          <rPr>
            <b/>
            <sz val="9"/>
            <color indexed="81"/>
            <rFont val="Tahoma"/>
            <family val="2"/>
          </rPr>
          <t>Gabriel Martinez:</t>
        </r>
        <r>
          <rPr>
            <sz val="9"/>
            <color indexed="81"/>
            <rFont val="Tahoma"/>
            <family val="2"/>
          </rPr>
          <t xml:space="preserve">
sep29-oct5
</t>
        </r>
      </text>
    </comment>
    <comment ref="K1" authorId="0">
      <text>
        <r>
          <rPr>
            <b/>
            <sz val="9"/>
            <color indexed="81"/>
            <rFont val="Tahoma"/>
            <family val="2"/>
          </rPr>
          <t>Gabriel Martinez:</t>
        </r>
        <r>
          <rPr>
            <sz val="9"/>
            <color indexed="81"/>
            <rFont val="Tahoma"/>
            <family val="2"/>
          </rPr>
          <t xml:space="preserve">
oct 6- oct 13
</t>
        </r>
      </text>
    </comment>
    <comment ref="L1" authorId="0">
      <text>
        <r>
          <rPr>
            <b/>
            <sz val="9"/>
            <color indexed="81"/>
            <rFont val="Tahoma"/>
            <family val="2"/>
          </rPr>
          <t>Gabriel Martinez:</t>
        </r>
        <r>
          <rPr>
            <sz val="9"/>
            <color indexed="81"/>
            <rFont val="Tahoma"/>
            <family val="2"/>
          </rPr>
          <t xml:space="preserve">
oct 6- oct 13
</t>
        </r>
      </text>
    </comment>
    <comment ref="M1" authorId="0">
      <text>
        <r>
          <rPr>
            <b/>
            <sz val="9"/>
            <color indexed="81"/>
            <rFont val="Tahoma"/>
            <family val="2"/>
          </rPr>
          <t>Gabriel Martinez:</t>
        </r>
        <r>
          <rPr>
            <sz val="9"/>
            <color indexed="81"/>
            <rFont val="Tahoma"/>
            <family val="2"/>
          </rPr>
          <t xml:space="preserve">
oct 14- oct 19
</t>
        </r>
      </text>
    </comment>
    <comment ref="N1" authorId="0">
      <text>
        <r>
          <rPr>
            <b/>
            <sz val="9"/>
            <color indexed="81"/>
            <rFont val="Tahoma"/>
            <family val="2"/>
          </rPr>
          <t>Gabriel Martinez:</t>
        </r>
        <r>
          <rPr>
            <sz val="9"/>
            <color indexed="81"/>
            <rFont val="Tahoma"/>
            <family val="2"/>
          </rPr>
          <t xml:space="preserve">
oct 20 - oct 26</t>
        </r>
      </text>
    </comment>
    <comment ref="O1" authorId="0">
      <text>
        <r>
          <rPr>
            <b/>
            <sz val="9"/>
            <color indexed="81"/>
            <rFont val="Tahoma"/>
            <family val="2"/>
          </rPr>
          <t>Gabriel Martinez:</t>
        </r>
        <r>
          <rPr>
            <sz val="9"/>
            <color indexed="81"/>
            <rFont val="Tahoma"/>
            <family val="2"/>
          </rPr>
          <t xml:space="preserve">
oct 27 - nov 2
</t>
        </r>
      </text>
    </comment>
    <comment ref="P1" authorId="0">
      <text>
        <r>
          <rPr>
            <b/>
            <sz val="9"/>
            <color indexed="81"/>
            <rFont val="Tahoma"/>
            <family val="2"/>
          </rPr>
          <t>Gabriel Martinez:</t>
        </r>
        <r>
          <rPr>
            <sz val="9"/>
            <color indexed="81"/>
            <rFont val="Tahoma"/>
            <family val="2"/>
          </rPr>
          <t xml:space="preserve">
nov 3 - nov 9
</t>
        </r>
      </text>
    </comment>
    <comment ref="Q1" authorId="0">
      <text>
        <r>
          <rPr>
            <b/>
            <sz val="9"/>
            <color indexed="81"/>
            <rFont val="Tahoma"/>
            <family val="2"/>
          </rPr>
          <t>Gabriel Martinez:</t>
        </r>
        <r>
          <rPr>
            <sz val="9"/>
            <color indexed="81"/>
            <rFont val="Tahoma"/>
            <family val="2"/>
          </rPr>
          <t xml:space="preserve">
nov 10 - nov 16</t>
        </r>
      </text>
    </comment>
    <comment ref="R1" authorId="0">
      <text>
        <r>
          <rPr>
            <b/>
            <sz val="9"/>
            <color indexed="81"/>
            <rFont val="Tahoma"/>
            <family val="2"/>
          </rPr>
          <t>Gabriel Martinez:</t>
        </r>
        <r>
          <rPr>
            <sz val="9"/>
            <color indexed="81"/>
            <rFont val="Tahoma"/>
            <family val="2"/>
          </rPr>
          <t xml:space="preserve">
nov 17 - 27</t>
        </r>
      </text>
    </comment>
  </commentList>
</comments>
</file>

<file path=xl/comments3.xml><?xml version="1.0" encoding="utf-8"?>
<comments xmlns="http://schemas.openxmlformats.org/spreadsheetml/2006/main">
  <authors>
    <author>Gabriel Martinez</author>
  </authors>
  <commentList>
    <comment ref="F1" authorId="0">
      <text>
        <r>
          <rPr>
            <b/>
            <sz val="9"/>
            <color indexed="81"/>
            <rFont val="Tahoma"/>
            <family val="2"/>
          </rPr>
          <t>Gabriel Martinez:</t>
        </r>
        <r>
          <rPr>
            <sz val="9"/>
            <color indexed="81"/>
            <rFont val="Tahoma"/>
            <family val="2"/>
          </rPr>
          <t xml:space="preserve">
septiembre 1 - septiembre 7</t>
        </r>
      </text>
    </comment>
    <comment ref="G1" authorId="0">
      <text>
        <r>
          <rPr>
            <b/>
            <sz val="9"/>
            <color indexed="81"/>
            <rFont val="Tahoma"/>
            <family val="2"/>
          </rPr>
          <t>Gabriel Martinez:</t>
        </r>
        <r>
          <rPr>
            <sz val="9"/>
            <color indexed="81"/>
            <rFont val="Tahoma"/>
            <family val="2"/>
          </rPr>
          <t xml:space="preserve">
sep8-sep14</t>
        </r>
      </text>
    </comment>
    <comment ref="H1" authorId="0">
      <text>
        <r>
          <rPr>
            <b/>
            <sz val="9"/>
            <color indexed="81"/>
            <rFont val="Tahoma"/>
            <family val="2"/>
          </rPr>
          <t>Gabriel Martinez:</t>
        </r>
        <r>
          <rPr>
            <sz val="9"/>
            <color indexed="81"/>
            <rFont val="Tahoma"/>
            <family val="2"/>
          </rPr>
          <t xml:space="preserve">
sep15-sep21</t>
        </r>
      </text>
    </comment>
    <comment ref="I1" authorId="0">
      <text>
        <r>
          <rPr>
            <b/>
            <sz val="9"/>
            <color indexed="81"/>
            <rFont val="Tahoma"/>
            <family val="2"/>
          </rPr>
          <t>Gabriel Martinez:</t>
        </r>
        <r>
          <rPr>
            <sz val="9"/>
            <color indexed="81"/>
            <rFont val="Tahoma"/>
            <family val="2"/>
          </rPr>
          <t xml:space="preserve">
sep22-sep28</t>
        </r>
      </text>
    </comment>
    <comment ref="J1" authorId="0">
      <text>
        <r>
          <rPr>
            <b/>
            <sz val="9"/>
            <color indexed="81"/>
            <rFont val="Tahoma"/>
            <family val="2"/>
          </rPr>
          <t>Gabriel Martinez:</t>
        </r>
        <r>
          <rPr>
            <sz val="9"/>
            <color indexed="81"/>
            <rFont val="Tahoma"/>
            <family val="2"/>
          </rPr>
          <t xml:space="preserve">
sep29-oct5
</t>
        </r>
      </text>
    </comment>
    <comment ref="K1" authorId="0">
      <text>
        <r>
          <rPr>
            <b/>
            <sz val="9"/>
            <color indexed="81"/>
            <rFont val="Tahoma"/>
            <family val="2"/>
          </rPr>
          <t>Gabriel Martinez:</t>
        </r>
        <r>
          <rPr>
            <sz val="9"/>
            <color indexed="81"/>
            <rFont val="Tahoma"/>
            <family val="2"/>
          </rPr>
          <t xml:space="preserve">
oct 6- oct 13
</t>
        </r>
      </text>
    </comment>
    <comment ref="L1" authorId="0">
      <text>
        <r>
          <rPr>
            <b/>
            <sz val="9"/>
            <color indexed="81"/>
            <rFont val="Tahoma"/>
            <family val="2"/>
          </rPr>
          <t>Gabriel Martinez:</t>
        </r>
        <r>
          <rPr>
            <sz val="9"/>
            <color indexed="81"/>
            <rFont val="Tahoma"/>
            <family val="2"/>
          </rPr>
          <t xml:space="preserve">
oct 6- oct 13
</t>
        </r>
      </text>
    </comment>
    <comment ref="M1" authorId="0">
      <text>
        <r>
          <rPr>
            <b/>
            <sz val="9"/>
            <color indexed="81"/>
            <rFont val="Tahoma"/>
            <family val="2"/>
          </rPr>
          <t>Gabriel Martinez:</t>
        </r>
        <r>
          <rPr>
            <sz val="9"/>
            <color indexed="81"/>
            <rFont val="Tahoma"/>
            <family val="2"/>
          </rPr>
          <t xml:space="preserve">
oct 14- oct 19
</t>
        </r>
      </text>
    </comment>
    <comment ref="N1" authorId="0">
      <text>
        <r>
          <rPr>
            <b/>
            <sz val="9"/>
            <color indexed="81"/>
            <rFont val="Tahoma"/>
            <family val="2"/>
          </rPr>
          <t>Gabriel Martinez:</t>
        </r>
        <r>
          <rPr>
            <sz val="9"/>
            <color indexed="81"/>
            <rFont val="Tahoma"/>
            <family val="2"/>
          </rPr>
          <t xml:space="preserve">
oct 20 - oct 26</t>
        </r>
      </text>
    </comment>
    <comment ref="O1" authorId="0">
      <text>
        <r>
          <rPr>
            <b/>
            <sz val="9"/>
            <color indexed="81"/>
            <rFont val="Tahoma"/>
            <family val="2"/>
          </rPr>
          <t>Gabriel Martinez:</t>
        </r>
        <r>
          <rPr>
            <sz val="9"/>
            <color indexed="81"/>
            <rFont val="Tahoma"/>
            <family val="2"/>
          </rPr>
          <t xml:space="preserve">
oct 27 - nov 2
</t>
        </r>
      </text>
    </comment>
    <comment ref="P1" authorId="0">
      <text>
        <r>
          <rPr>
            <b/>
            <sz val="9"/>
            <color indexed="81"/>
            <rFont val="Tahoma"/>
            <family val="2"/>
          </rPr>
          <t>Gabriel Martinez:</t>
        </r>
        <r>
          <rPr>
            <sz val="9"/>
            <color indexed="81"/>
            <rFont val="Tahoma"/>
            <family val="2"/>
          </rPr>
          <t xml:space="preserve">
nov 3 - nov 9
</t>
        </r>
      </text>
    </comment>
    <comment ref="Q1" authorId="0">
      <text>
        <r>
          <rPr>
            <b/>
            <sz val="9"/>
            <color indexed="81"/>
            <rFont val="Tahoma"/>
            <family val="2"/>
          </rPr>
          <t>Gabriel Martinez:</t>
        </r>
        <r>
          <rPr>
            <sz val="9"/>
            <color indexed="81"/>
            <rFont val="Tahoma"/>
            <family val="2"/>
          </rPr>
          <t xml:space="preserve">
nov 10 - nov 16</t>
        </r>
      </text>
    </comment>
    <comment ref="R1" authorId="0">
      <text>
        <r>
          <rPr>
            <b/>
            <sz val="9"/>
            <color indexed="81"/>
            <rFont val="Tahoma"/>
            <family val="2"/>
          </rPr>
          <t>Gabriel Martinez:</t>
        </r>
        <r>
          <rPr>
            <sz val="9"/>
            <color indexed="81"/>
            <rFont val="Tahoma"/>
            <family val="2"/>
          </rPr>
          <t xml:space="preserve">
nov 17 - 27</t>
        </r>
      </text>
    </comment>
  </commentList>
</comments>
</file>

<file path=xl/comments4.xml><?xml version="1.0" encoding="utf-8"?>
<comments xmlns="http://schemas.openxmlformats.org/spreadsheetml/2006/main">
  <authors>
    <author>Gabriel Martinez</author>
  </authors>
  <commentList>
    <comment ref="F1" authorId="0">
      <text>
        <r>
          <rPr>
            <b/>
            <sz val="9"/>
            <color indexed="81"/>
            <rFont val="Tahoma"/>
            <family val="2"/>
          </rPr>
          <t>Gabriel Martinez:</t>
        </r>
        <r>
          <rPr>
            <sz val="9"/>
            <color indexed="81"/>
            <rFont val="Tahoma"/>
            <family val="2"/>
          </rPr>
          <t xml:space="preserve">
septiembre 1 - septiembre 7</t>
        </r>
      </text>
    </comment>
    <comment ref="G1" authorId="0">
      <text>
        <r>
          <rPr>
            <b/>
            <sz val="9"/>
            <color indexed="81"/>
            <rFont val="Tahoma"/>
            <family val="2"/>
          </rPr>
          <t>Gabriel Martinez:</t>
        </r>
        <r>
          <rPr>
            <sz val="9"/>
            <color indexed="81"/>
            <rFont val="Tahoma"/>
            <family val="2"/>
          </rPr>
          <t xml:space="preserve">
sep8-sep14</t>
        </r>
      </text>
    </comment>
    <comment ref="H1" authorId="0">
      <text>
        <r>
          <rPr>
            <b/>
            <sz val="9"/>
            <color indexed="81"/>
            <rFont val="Tahoma"/>
            <family val="2"/>
          </rPr>
          <t>Gabriel Martinez:</t>
        </r>
        <r>
          <rPr>
            <sz val="9"/>
            <color indexed="81"/>
            <rFont val="Tahoma"/>
            <family val="2"/>
          </rPr>
          <t xml:space="preserve">
sep15-sep21</t>
        </r>
      </text>
    </comment>
    <comment ref="I1" authorId="0">
      <text>
        <r>
          <rPr>
            <b/>
            <sz val="9"/>
            <color indexed="81"/>
            <rFont val="Tahoma"/>
            <family val="2"/>
          </rPr>
          <t>Gabriel Martinez:</t>
        </r>
        <r>
          <rPr>
            <sz val="9"/>
            <color indexed="81"/>
            <rFont val="Tahoma"/>
            <family val="2"/>
          </rPr>
          <t xml:space="preserve">
sep22-sep28</t>
        </r>
      </text>
    </comment>
    <comment ref="J1" authorId="0">
      <text>
        <r>
          <rPr>
            <b/>
            <sz val="9"/>
            <color indexed="81"/>
            <rFont val="Tahoma"/>
            <family val="2"/>
          </rPr>
          <t>Gabriel Martinez:</t>
        </r>
        <r>
          <rPr>
            <sz val="9"/>
            <color indexed="81"/>
            <rFont val="Tahoma"/>
            <family val="2"/>
          </rPr>
          <t xml:space="preserve">
sep29-oct5
</t>
        </r>
      </text>
    </comment>
    <comment ref="K1" authorId="0">
      <text>
        <r>
          <rPr>
            <b/>
            <sz val="9"/>
            <color indexed="81"/>
            <rFont val="Tahoma"/>
            <family val="2"/>
          </rPr>
          <t>Gabriel Martinez:</t>
        </r>
        <r>
          <rPr>
            <sz val="9"/>
            <color indexed="81"/>
            <rFont val="Tahoma"/>
            <family val="2"/>
          </rPr>
          <t xml:space="preserve">
oct 6- oct 13
</t>
        </r>
      </text>
    </comment>
    <comment ref="L1" authorId="0">
      <text>
        <r>
          <rPr>
            <b/>
            <sz val="9"/>
            <color indexed="81"/>
            <rFont val="Tahoma"/>
            <family val="2"/>
          </rPr>
          <t>Gabriel Martinez:</t>
        </r>
        <r>
          <rPr>
            <sz val="9"/>
            <color indexed="81"/>
            <rFont val="Tahoma"/>
            <family val="2"/>
          </rPr>
          <t xml:space="preserve">
oct 6- oct 13
</t>
        </r>
      </text>
    </comment>
    <comment ref="M1" authorId="0">
      <text>
        <r>
          <rPr>
            <b/>
            <sz val="9"/>
            <color indexed="81"/>
            <rFont val="Tahoma"/>
            <family val="2"/>
          </rPr>
          <t>Gabriel Martinez:</t>
        </r>
        <r>
          <rPr>
            <sz val="9"/>
            <color indexed="81"/>
            <rFont val="Tahoma"/>
            <family val="2"/>
          </rPr>
          <t xml:space="preserve">
oct 14- oct 19
</t>
        </r>
      </text>
    </comment>
    <comment ref="N1" authorId="0">
      <text>
        <r>
          <rPr>
            <b/>
            <sz val="9"/>
            <color indexed="81"/>
            <rFont val="Tahoma"/>
            <family val="2"/>
          </rPr>
          <t>Gabriel Martinez:</t>
        </r>
        <r>
          <rPr>
            <sz val="9"/>
            <color indexed="81"/>
            <rFont val="Tahoma"/>
            <family val="2"/>
          </rPr>
          <t xml:space="preserve">
oct 20 - oct 26</t>
        </r>
      </text>
    </comment>
    <comment ref="O1" authorId="0">
      <text>
        <r>
          <rPr>
            <b/>
            <sz val="9"/>
            <color indexed="81"/>
            <rFont val="Tahoma"/>
            <family val="2"/>
          </rPr>
          <t>Gabriel Martinez:</t>
        </r>
        <r>
          <rPr>
            <sz val="9"/>
            <color indexed="81"/>
            <rFont val="Tahoma"/>
            <family val="2"/>
          </rPr>
          <t xml:space="preserve">
oct 27 - nov 2
</t>
        </r>
      </text>
    </comment>
    <comment ref="P1" authorId="0">
      <text>
        <r>
          <rPr>
            <b/>
            <sz val="9"/>
            <color indexed="81"/>
            <rFont val="Tahoma"/>
            <family val="2"/>
          </rPr>
          <t>Gabriel Martinez:</t>
        </r>
        <r>
          <rPr>
            <sz val="9"/>
            <color indexed="81"/>
            <rFont val="Tahoma"/>
            <family val="2"/>
          </rPr>
          <t xml:space="preserve">
nov 3 - nov 9
</t>
        </r>
      </text>
    </comment>
    <comment ref="Q1" authorId="0">
      <text>
        <r>
          <rPr>
            <b/>
            <sz val="9"/>
            <color indexed="81"/>
            <rFont val="Tahoma"/>
            <family val="2"/>
          </rPr>
          <t>Gabriel Martinez:</t>
        </r>
        <r>
          <rPr>
            <sz val="9"/>
            <color indexed="81"/>
            <rFont val="Tahoma"/>
            <family val="2"/>
          </rPr>
          <t xml:space="preserve">
nov 10 - nov 16</t>
        </r>
      </text>
    </comment>
    <comment ref="R1" authorId="0">
      <text>
        <r>
          <rPr>
            <b/>
            <sz val="9"/>
            <color indexed="81"/>
            <rFont val="Tahoma"/>
            <family val="2"/>
          </rPr>
          <t>Gabriel Martinez:</t>
        </r>
        <r>
          <rPr>
            <sz val="9"/>
            <color indexed="81"/>
            <rFont val="Tahoma"/>
            <family val="2"/>
          </rPr>
          <t xml:space="preserve">
nov 17 - 27</t>
        </r>
      </text>
    </comment>
  </commentList>
</comments>
</file>

<file path=xl/comments5.xml><?xml version="1.0" encoding="utf-8"?>
<comments xmlns="http://schemas.openxmlformats.org/spreadsheetml/2006/main">
  <authors>
    <author>Gabriel Martinez</author>
  </authors>
  <commentList>
    <comment ref="F1" authorId="0">
      <text>
        <r>
          <rPr>
            <b/>
            <sz val="9"/>
            <color indexed="81"/>
            <rFont val="Tahoma"/>
            <family val="2"/>
          </rPr>
          <t>Gabriel Martinez:</t>
        </r>
        <r>
          <rPr>
            <sz val="9"/>
            <color indexed="81"/>
            <rFont val="Tahoma"/>
            <family val="2"/>
          </rPr>
          <t xml:space="preserve">
septiembre 1 - septiembre 7</t>
        </r>
      </text>
    </comment>
    <comment ref="G1" authorId="0">
      <text>
        <r>
          <rPr>
            <b/>
            <sz val="9"/>
            <color indexed="81"/>
            <rFont val="Tahoma"/>
            <family val="2"/>
          </rPr>
          <t>Gabriel Martinez:</t>
        </r>
        <r>
          <rPr>
            <sz val="9"/>
            <color indexed="81"/>
            <rFont val="Tahoma"/>
            <family val="2"/>
          </rPr>
          <t xml:space="preserve">
sep8-sep14</t>
        </r>
      </text>
    </comment>
    <comment ref="H1" authorId="0">
      <text>
        <r>
          <rPr>
            <b/>
            <sz val="9"/>
            <color indexed="81"/>
            <rFont val="Tahoma"/>
            <family val="2"/>
          </rPr>
          <t>Gabriel Martinez:</t>
        </r>
        <r>
          <rPr>
            <sz val="9"/>
            <color indexed="81"/>
            <rFont val="Tahoma"/>
            <family val="2"/>
          </rPr>
          <t xml:space="preserve">
sep15-sep21</t>
        </r>
      </text>
    </comment>
    <comment ref="I1" authorId="0">
      <text>
        <r>
          <rPr>
            <b/>
            <sz val="9"/>
            <color indexed="81"/>
            <rFont val="Tahoma"/>
            <family val="2"/>
          </rPr>
          <t>Gabriel Martinez:</t>
        </r>
        <r>
          <rPr>
            <sz val="9"/>
            <color indexed="81"/>
            <rFont val="Tahoma"/>
            <family val="2"/>
          </rPr>
          <t xml:space="preserve">
sep22-sep28</t>
        </r>
      </text>
    </comment>
    <comment ref="J1" authorId="0">
      <text>
        <r>
          <rPr>
            <b/>
            <sz val="9"/>
            <color indexed="81"/>
            <rFont val="Tahoma"/>
            <family val="2"/>
          </rPr>
          <t>Gabriel Martinez:</t>
        </r>
        <r>
          <rPr>
            <sz val="9"/>
            <color indexed="81"/>
            <rFont val="Tahoma"/>
            <family val="2"/>
          </rPr>
          <t xml:space="preserve">
sep29-oct5
</t>
        </r>
      </text>
    </comment>
    <comment ref="K1" authorId="0">
      <text>
        <r>
          <rPr>
            <b/>
            <sz val="9"/>
            <color indexed="81"/>
            <rFont val="Tahoma"/>
            <family val="2"/>
          </rPr>
          <t>Gabriel Martinez:</t>
        </r>
        <r>
          <rPr>
            <sz val="9"/>
            <color indexed="81"/>
            <rFont val="Tahoma"/>
            <family val="2"/>
          </rPr>
          <t xml:space="preserve">
oct 6- oct 13
</t>
        </r>
      </text>
    </comment>
    <comment ref="L1" authorId="0">
      <text>
        <r>
          <rPr>
            <b/>
            <sz val="9"/>
            <color indexed="81"/>
            <rFont val="Tahoma"/>
            <family val="2"/>
          </rPr>
          <t>Gabriel Martinez:</t>
        </r>
        <r>
          <rPr>
            <sz val="9"/>
            <color indexed="81"/>
            <rFont val="Tahoma"/>
            <family val="2"/>
          </rPr>
          <t xml:space="preserve">
oct 6- oct 13
</t>
        </r>
      </text>
    </comment>
    <comment ref="M1" authorId="0">
      <text>
        <r>
          <rPr>
            <b/>
            <sz val="9"/>
            <color indexed="81"/>
            <rFont val="Tahoma"/>
            <family val="2"/>
          </rPr>
          <t>Gabriel Martinez:</t>
        </r>
        <r>
          <rPr>
            <sz val="9"/>
            <color indexed="81"/>
            <rFont val="Tahoma"/>
            <family val="2"/>
          </rPr>
          <t xml:space="preserve">
oct 14- oct 19
</t>
        </r>
      </text>
    </comment>
    <comment ref="N1" authorId="0">
      <text>
        <r>
          <rPr>
            <b/>
            <sz val="9"/>
            <color indexed="81"/>
            <rFont val="Tahoma"/>
            <family val="2"/>
          </rPr>
          <t>Gabriel Martinez:</t>
        </r>
        <r>
          <rPr>
            <sz val="9"/>
            <color indexed="81"/>
            <rFont val="Tahoma"/>
            <family val="2"/>
          </rPr>
          <t xml:space="preserve">
oct 20 - oct 26</t>
        </r>
      </text>
    </comment>
    <comment ref="O1" authorId="0">
      <text>
        <r>
          <rPr>
            <b/>
            <sz val="9"/>
            <color indexed="81"/>
            <rFont val="Tahoma"/>
            <family val="2"/>
          </rPr>
          <t>Gabriel Martinez:</t>
        </r>
        <r>
          <rPr>
            <sz val="9"/>
            <color indexed="81"/>
            <rFont val="Tahoma"/>
            <family val="2"/>
          </rPr>
          <t xml:space="preserve">
oct 27 - nov 2
</t>
        </r>
      </text>
    </comment>
    <comment ref="P1" authorId="0">
      <text>
        <r>
          <rPr>
            <b/>
            <sz val="9"/>
            <color indexed="81"/>
            <rFont val="Tahoma"/>
            <family val="2"/>
          </rPr>
          <t>Gabriel Martinez:</t>
        </r>
        <r>
          <rPr>
            <sz val="9"/>
            <color indexed="81"/>
            <rFont val="Tahoma"/>
            <family val="2"/>
          </rPr>
          <t xml:space="preserve">
nov 3 - nov 9
</t>
        </r>
      </text>
    </comment>
    <comment ref="Q1" authorId="0">
      <text>
        <r>
          <rPr>
            <b/>
            <sz val="9"/>
            <color indexed="81"/>
            <rFont val="Tahoma"/>
            <family val="2"/>
          </rPr>
          <t>Gabriel Martinez:</t>
        </r>
        <r>
          <rPr>
            <sz val="9"/>
            <color indexed="81"/>
            <rFont val="Tahoma"/>
            <family val="2"/>
          </rPr>
          <t xml:space="preserve">
nov 10 - nov 16</t>
        </r>
      </text>
    </comment>
    <comment ref="R1" authorId="0">
      <text>
        <r>
          <rPr>
            <b/>
            <sz val="9"/>
            <color indexed="81"/>
            <rFont val="Tahoma"/>
            <family val="2"/>
          </rPr>
          <t>Gabriel Martinez:</t>
        </r>
        <r>
          <rPr>
            <sz val="9"/>
            <color indexed="81"/>
            <rFont val="Tahoma"/>
            <family val="2"/>
          </rPr>
          <t xml:space="preserve">
nov 17 - 27</t>
        </r>
      </text>
    </comment>
  </commentList>
</comments>
</file>

<file path=xl/sharedStrings.xml><?xml version="1.0" encoding="utf-8"?>
<sst xmlns="http://schemas.openxmlformats.org/spreadsheetml/2006/main" count="671" uniqueCount="174">
  <si>
    <t>Código del riesgo</t>
  </si>
  <si>
    <t>Descripción del riesgo</t>
  </si>
  <si>
    <t>Causa Raíz</t>
  </si>
  <si>
    <t>PDTs Afectados</t>
  </si>
  <si>
    <t>Estimación probabilidad</t>
  </si>
  <si>
    <t>Objetivo afectado</t>
  </si>
  <si>
    <t>Estimación Impacto</t>
  </si>
  <si>
    <t>Prob x Impacto</t>
  </si>
  <si>
    <t>Nivel de Riesgo</t>
  </si>
  <si>
    <t>Identificación de riesgos</t>
  </si>
  <si>
    <t>Alcance</t>
  </si>
  <si>
    <t>Bajo</t>
  </si>
  <si>
    <t>Tiempo</t>
  </si>
  <si>
    <t>Costo</t>
  </si>
  <si>
    <t>Calidad</t>
  </si>
  <si>
    <t>Total Prob x Impacto</t>
  </si>
  <si>
    <t>R3</t>
  </si>
  <si>
    <t>Alto</t>
  </si>
  <si>
    <t>R7</t>
  </si>
  <si>
    <t>R8</t>
  </si>
  <si>
    <t>No aplicar y mantener una correcta gestión documental del proyecto</t>
  </si>
  <si>
    <t>Falta de definición de estandarización de la documentación y desarrollo.</t>
  </si>
  <si>
    <t>Identificación de riegos</t>
  </si>
  <si>
    <t>Mitigar</t>
  </si>
  <si>
    <t>Establecer un comite de solución de conflictos</t>
  </si>
  <si>
    <t>R22</t>
  </si>
  <si>
    <t>Se trabaja por tecnologías diferentes una estrategía y al momento de unificar el trabajo se encuentran incompatibilidades de comunicación</t>
  </si>
  <si>
    <t>R23</t>
  </si>
  <si>
    <t>Accion:</t>
  </si>
  <si>
    <t>Modificación</t>
  </si>
  <si>
    <t>Descripción:</t>
  </si>
  <si>
    <t>Creación</t>
  </si>
  <si>
    <t xml:space="preserve">Es un riesgo nuevo, la prioridad del riesgo se estableció como alta debido a su alta frecuencia de ocurrencia y el impacto al proyecto.  El riesgo no se puede mitigar debido a que no depende del trabajo de los integrantes del grupo, sino a la infraestructura previamente creada.  </t>
  </si>
  <si>
    <t>Baja disponibilidad de los integrantes del grupo para cumpir con tareas puntuales.</t>
  </si>
  <si>
    <t>Ciclo 2 Semana 2</t>
  </si>
  <si>
    <t>Ciclo 2 Semana 3</t>
  </si>
  <si>
    <t>Ciclo 2 Semana 4</t>
  </si>
  <si>
    <t>Ciclo 3 Semana 1</t>
  </si>
  <si>
    <t>Ciclo 3 Semana 2</t>
  </si>
  <si>
    <t>Ciclo 3 Semana 3</t>
  </si>
  <si>
    <t>Ciclo 3 Semana 4</t>
  </si>
  <si>
    <t>Ciclo 3 Semana 5</t>
  </si>
  <si>
    <t>Respuestas Planificadas</t>
  </si>
  <si>
    <t>Tipo de Respuesta</t>
  </si>
  <si>
    <t>Responsable Respuesta</t>
  </si>
  <si>
    <t>Plan de Contingencia</t>
  </si>
  <si>
    <t>Si</t>
  </si>
  <si>
    <t>Comentarios:</t>
  </si>
  <si>
    <t>No</t>
  </si>
  <si>
    <t>Fallas de comunicación en el equipo</t>
  </si>
  <si>
    <t>Problemas de Integración de tecnologías</t>
  </si>
  <si>
    <t xml:space="preserve"> </t>
  </si>
  <si>
    <t>Hacer ajustes al cronograma</t>
  </si>
  <si>
    <t xml:space="preserve">Hacer un registro continuo de tiempos por parte de cada integrante. </t>
  </si>
  <si>
    <t>Asignar tareas respecto a la productividad de cada miembro</t>
  </si>
  <si>
    <t>Equipo</t>
  </si>
  <si>
    <t xml:space="preserve">Hacer acompañamiento a la persona o equipo   </t>
  </si>
  <si>
    <t xml:space="preserve"> Fijar reuniones semanales de seguimiento </t>
  </si>
  <si>
    <t xml:space="preserve">Estandarizar el medio de comunicación </t>
  </si>
  <si>
    <t xml:space="preserve">Hacer copias de seguridad de archivos criticos: SVN </t>
  </si>
  <si>
    <t>GM</t>
  </si>
  <si>
    <t>CR - IE</t>
  </si>
  <si>
    <t>CR</t>
  </si>
  <si>
    <t xml:space="preserve"> Hacer seguimiento al uso del SVN</t>
  </si>
  <si>
    <t>Realizar pruebas iniciales con datos de ejemplo para identificar alcance</t>
  </si>
  <si>
    <t xml:space="preserve"> 2 personas deben conocer de un componente tecnologico </t>
  </si>
  <si>
    <t>Si un miembro sabe que no va a estar disponible en una fecha dada, que en lo posible adelante su aporte al trabajo grupal</t>
  </si>
  <si>
    <t>Cubrir el trabajo del integrante.</t>
  </si>
  <si>
    <t>Ajustar la planeación</t>
  </si>
  <si>
    <t>Pedir soporte a la monitora Lina</t>
  </si>
  <si>
    <t>La probabilidad del riesgo es alta dado que en el ciclo 1 tuvimos cerca de 40% de exceso del ejecutado con respecto al planeado.</t>
  </si>
  <si>
    <t>El tiempo gastado para llevar a cabo cada una de las actividades del proyecto es superior al planeado</t>
  </si>
  <si>
    <t>Se genero el plan de riesgos actualizado. Se empezara a medir a partir de la semana 2.</t>
  </si>
  <si>
    <t xml:space="preserve">No se presento esta semana. Se generaron archivos de seguimiento. Queda pendiente una tarea de lo entendido por cada miembro del equipo de lo que se debe realizar para el proyecto al que esta asignado </t>
  </si>
  <si>
    <t>Falta</t>
  </si>
  <si>
    <t xml:space="preserve"> Contingencia</t>
  </si>
  <si>
    <t xml:space="preserve">Contingencia </t>
  </si>
  <si>
    <t xml:space="preserve">Mitigar </t>
  </si>
  <si>
    <t>Subestimación en la planificación de las actividades que se deben llevar a cabo para desarrollar el sistema en el tiempo establecido. Proxies de estimación equivicados.</t>
  </si>
  <si>
    <t>Hacer un seguimiento continuo (semanal) al cronograma.</t>
  </si>
  <si>
    <t>Falta de compromiso, problemas interpersonales, problemas personales de los integrantes, diversidad de ideas, liderazgo inefectivo, uso de artefactos de apoyo inadecuados.</t>
  </si>
  <si>
    <t>Generar archivos de seguimiento al proyecto, formatos por rol  y formato de integración de componentes</t>
  </si>
  <si>
    <t>Comunicación inicial para planear el trabajo y entender el flujo de cada operación por tecnología / documento de integracion</t>
  </si>
  <si>
    <t>Actualización</t>
  </si>
  <si>
    <t>La probabilidad del riesgo se disminuye y su prioridad ahora es baja, debido a que los integrantes han establecido un estandar de documentación y gestion de documentos.</t>
  </si>
  <si>
    <t>La probabilidad del riesgo se disminuye y su prioridad ahora es media. En el último periodo no ha habido conflictos al interior del grupo, pero si han ocurrido pequeños errores de comunicación en la definición de entradas y salidas de cada componente tecnologico</t>
  </si>
  <si>
    <t>Apoyo por parte de la otra persona a cargo de tecnologia (o de todo el equipo)</t>
  </si>
  <si>
    <t>Es un riesgo la prioridad del riesgo previamente existente. Se estableció como alta debido a su  alto impacto y alta probabilidad de ocurrencia teniendo en cuenta las obligaciones laborales de cada uno de los miembros del equipo.</t>
  </si>
  <si>
    <t>Durante el desarrollo de las tareas del proyecto hay momentos en que no se cuenta con la disponibilidad de uno más integrantes por asunpos personales y/o profesionales que pueden afectar el cumplimento de los objetivos del grupo.</t>
  </si>
  <si>
    <t>Ciclo2 Semana 1</t>
  </si>
  <si>
    <t>Verificación</t>
  </si>
  <si>
    <t>- Reporte de tiempos de cada integrante en el Dashboard</t>
  </si>
  <si>
    <t>-Documento de integración</t>
  </si>
  <si>
    <t>-Resultado de pruebas</t>
  </si>
  <si>
    <t>-valor ganado del integrante con respecto a la planeacion</t>
  </si>
  <si>
    <t>- documento de disponibilidad?</t>
  </si>
  <si>
    <t xml:space="preserve">Revision del historial de commit </t>
  </si>
  <si>
    <t>Falta reporte de tiempos de Felipe</t>
  </si>
  <si>
    <t xml:space="preserve">Notificar al integrante que reporte los tiempos </t>
  </si>
  <si>
    <t>Ciclo 2 Semana 6</t>
  </si>
  <si>
    <t>Ciclo 3 Semana 6</t>
  </si>
  <si>
    <t>Ciclo 2    Semana 5</t>
  </si>
  <si>
    <t>Falta reporte de tiempos de GM por perdida de datos. Se sugiere guardar tiempos con más frecuencia, para en caso de perdida de información esta sea pequeña.</t>
  </si>
  <si>
    <t>Ciclo2   Semana 1</t>
  </si>
  <si>
    <t xml:space="preserve">Hubo un error de comunicación que retraso un día el avance en el desarrollo del frontend (entresemana) . GM hizo limpieza de datos y considero que ya había dejado los datos como los necesitaba DA y FF, ya que fue notificado del error justo despues que realizo la operacion de liempieza.   </t>
  </si>
  <si>
    <t>Comentarios</t>
  </si>
  <si>
    <t>Hemos tenido como medio de comunicación Skype, Hangouts y reuniones presenciales. Y como soportes de la comunicación documentación generada Alojada en Github y Google Drive</t>
  </si>
  <si>
    <t>Se realizo una copia del estado actual de los archivos importantes de las 3 máquinas</t>
  </si>
  <si>
    <t>No se hizo el adecuado seguimiento de esta tarea, porque no se capacito al equipo en el uso de Tortoise, era algo complejo hacerle seguimiento a todos los repositorios, y al finalizar el ciclo (semana 5) hubo problemas de almacenamiento de los commit, probablemente se llego al topo de espacio permitido en el reporsitorio. Se manejo activamente para el proyecto de Sugarcallout</t>
  </si>
  <si>
    <t xml:space="preserve">Realizar copias de seguridad preventivas </t>
  </si>
  <si>
    <t>El documento de integración siempre que se necesito,estuvo creado. Los de rol se crearon y se publicaron a tiempo</t>
  </si>
  <si>
    <t>Se pidio soporte para reiniciar las máquinas</t>
  </si>
  <si>
    <t xml:space="preserve">Corregir los fallos presentados </t>
  </si>
  <si>
    <t>Establecer una charla entre los directamente implicados</t>
  </si>
  <si>
    <t>-Reporte de valor ganado sobre planeado</t>
  </si>
  <si>
    <t>- Reporte de horas ejecutadas sobre planeadas</t>
  </si>
  <si>
    <t xml:space="preserve">Se pidio soporte a Lina solicitando infromación sobre el proceso de facturacion </t>
  </si>
  <si>
    <t>Se pidio soporte a Lina en dos ocasiones para pedir el reinicio de las máquinas</t>
  </si>
  <si>
    <t>Notificar al integrante que ingrese tiempo</t>
  </si>
  <si>
    <t>Retornar a una versión anterior del archivo o documento</t>
  </si>
  <si>
    <t>Hacer copias de seguridad de archivos criticos: SVN y Gdrive</t>
  </si>
  <si>
    <t xml:space="preserve">Realizar la planeacion de tareas teniendo en cuenta horarios de no disponibilidad previamente notificados por los integrantes </t>
  </si>
  <si>
    <t>incidentes</t>
  </si>
  <si>
    <t>respuestas</t>
  </si>
  <si>
    <t>Ocurrio el riesgo</t>
  </si>
  <si>
    <t>Riesgo</t>
  </si>
  <si>
    <t>Cierre Ciclo</t>
  </si>
  <si>
    <t>No se hizo y era necesario</t>
  </si>
  <si>
    <t>Hubo c omo mínimo un reporte de tiempos del 66,66% de los  integrantes en el 83,33% del perido del ciclo 2. En semana de receso no hubo registro de tiempos.</t>
  </si>
  <si>
    <t>No se ejecuto el seguimiento</t>
  </si>
  <si>
    <t xml:space="preserve">Se utilizo para recuperar datos originales de un elemento del bus back. </t>
  </si>
  <si>
    <t>Cierre ciclo</t>
  </si>
  <si>
    <t>Postmortem</t>
  </si>
  <si>
    <t>Posmortem</t>
  </si>
  <si>
    <t>Cada integrante conocia que el valor de horas planeadas por semana era de 6. El lider del proyecto conocia el estado global del proyecto y podia monitorearlo a travez del Dashboard.</t>
  </si>
  <si>
    <t>No se hizo seguimiento continuo del valor ganado por parte del líder de riesgos.  El lider del proyecto conocia el estado del valor ganado del proyecto y podia monitorearlo a travez del Dashboard..</t>
  </si>
  <si>
    <t>% de tiempo trabajado con respecto al planeado = 118. No horas extras trabajadas = 42. Desde la Semana 3 el tiempo gastado para la semana fue mayor al planeado. En la semana 3 la diferencia fue pequeña, de hay en adelante fue mucho mayor. Solo en la semana final el tiempo acumulado fue mayor al tiempo planeado acumulado del grupo.</t>
  </si>
  <si>
    <t>No hubo documento de disponibilidad, pero se informo oportunamente las ausencias.</t>
  </si>
  <si>
    <t xml:space="preserve">
-Documento de integración</t>
  </si>
  <si>
    <t>-Evidencia de seguimiento semanal de rol.</t>
  </si>
  <si>
    <t>Reuniones de seguimiento los domingos</t>
  </si>
  <si>
    <t>No toda la documentación de cada rol se efectuo semananalmente. Pero cada integrante conocia su rol y genero la respectiva documentación.</t>
  </si>
  <si>
    <t>No fue necesario</t>
  </si>
  <si>
    <t>Se ha mantenido una comunicación continúa.</t>
  </si>
  <si>
    <t>Hubo una reunión grupal para limar asperesas y aclarar la situación del grupo con respecto a GM.</t>
  </si>
  <si>
    <t>Al inicio del ciclo se hizo un back de todo lo importante. Durante el transcurso se manejo svn principlamente para sugarcallout.</t>
  </si>
  <si>
    <t xml:space="preserve">Se realizo para poder trabajar en sugarcallout en una máquina distinta a los servidores del MP. </t>
  </si>
  <si>
    <t>Hubo una mejora considerable en la integración con respecto al ciclo 1.</t>
  </si>
  <si>
    <t>Si se realizo. Los resultados de las pruebas se verbalizaron pero no quedaron consignados en un documento.</t>
  </si>
  <si>
    <t>REGISTRO DE RIESGOS</t>
  </si>
  <si>
    <t>ACCIÓN DE TRATAMIENTO</t>
  </si>
  <si>
    <t>ESTADO-ACCIÓN DE TRATAMIENTO</t>
  </si>
  <si>
    <t>H</t>
  </si>
  <si>
    <t>M</t>
  </si>
  <si>
    <t>N</t>
  </si>
  <si>
    <t>Transferir</t>
  </si>
  <si>
    <t>Mitigar / Reducir</t>
  </si>
  <si>
    <t>Aceptar / Asumir</t>
  </si>
  <si>
    <t>Eliminar / Evitar</t>
  </si>
  <si>
    <t>Total</t>
  </si>
  <si>
    <t>En Retraso / Vencida</t>
  </si>
  <si>
    <t>Cerrada / sin Ejecución</t>
  </si>
  <si>
    <t>Abierta</t>
  </si>
  <si>
    <t>En ejecución</t>
  </si>
  <si>
    <t>ESTADO DEL RIESGO</t>
  </si>
  <si>
    <t>Cant.</t>
  </si>
  <si>
    <t>Materializado</t>
  </si>
  <si>
    <t>Cerrado sin mitigación</t>
  </si>
  <si>
    <t>Aceptado</t>
  </si>
  <si>
    <t>Mitigado</t>
  </si>
  <si>
    <t>Mejorado</t>
  </si>
  <si>
    <t>Latente</t>
  </si>
  <si>
    <t>Cerrada</t>
  </si>
  <si>
    <t>B</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</si>
</sst>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0"/>
      <color rgb="FFFFFFFF"/>
      <name val="Arial"/>
      <family val="2"/>
    </font>
    <font>
      <sz val="10"/>
      <color rgb="FF000000"/>
      <name val="Arial"/>
      <family val="2"/>
    </font>
    <font>
      <i/>
      <sz val="10"/>
      <color rgb="FF000000"/>
      <name val="Arial"/>
      <family val="2"/>
    </font>
    <font>
      <i/>
      <sz val="10"/>
      <color theme="1"/>
      <name val="Arial"/>
      <family val="2"/>
    </font>
    <font>
      <sz val="10"/>
      <name val="Arial"/>
      <family val="2"/>
    </font>
    <font>
      <i/>
      <sz val="10"/>
      <name val="Arial"/>
      <family val="2"/>
    </font>
    <font>
      <b/>
      <sz val="10"/>
      <name val="Arial"/>
      <family val="2"/>
    </font>
    <font>
      <sz val="9"/>
      <color indexed="81"/>
      <name val="Tahoma"/>
      <family val="2"/>
    </font>
    <font>
      <b/>
      <sz val="9"/>
      <color indexed="81"/>
      <name val="Tahoma"/>
      <family val="2"/>
    </font>
    <font>
      <b/>
      <sz val="11"/>
      <color theme="1"/>
      <name val="Calibri"/>
      <family val="2"/>
      <scheme val="minor"/>
    </font>
  </fonts>
  <fills count="12">
    <fill>
      <patternFill patternType="none"/>
    </fill>
    <fill>
      <patternFill patternType="gray125"/>
    </fill>
    <fill>
      <patternFill patternType="solid">
        <fgColor rgb="FF999999"/>
        <bgColor indexed="64"/>
      </patternFill>
    </fill>
    <fill>
      <patternFill patternType="solid">
        <fgColor rgb="FFD9D9D9"/>
        <bgColor indexed="64"/>
      </patternFill>
    </fill>
    <fill>
      <patternFill patternType="solid">
        <fgColor rgb="FFF3F3F3"/>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s>
  <borders count="7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right/>
      <top style="medium">
        <color rgb="FFCCCCCC"/>
      </top>
      <bottom/>
      <diagonal/>
    </border>
    <border>
      <left/>
      <right style="medium">
        <color rgb="FFCCCCCC"/>
      </right>
      <top/>
      <bottom/>
      <diagonal/>
    </border>
    <border>
      <left style="medium">
        <color indexed="64"/>
      </left>
      <right/>
      <top style="medium">
        <color indexed="64"/>
      </top>
      <bottom/>
      <diagonal/>
    </border>
    <border>
      <left/>
      <right/>
      <top style="medium">
        <color indexed="64"/>
      </top>
      <bottom/>
      <diagonal/>
    </border>
    <border>
      <left/>
      <right style="medium">
        <color rgb="FFCCCCCC"/>
      </right>
      <top style="medium">
        <color indexed="64"/>
      </top>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diagonal/>
    </border>
    <border>
      <left style="medium">
        <color indexed="64"/>
      </left>
      <right/>
      <top/>
      <bottom/>
      <diagonal/>
    </border>
    <border>
      <left style="medium">
        <color rgb="FFCCCCCC"/>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rgb="FFCCCCCC"/>
      </right>
      <top style="medium">
        <color indexed="64"/>
      </top>
      <bottom/>
      <diagonal/>
    </border>
    <border>
      <left style="medium">
        <color rgb="FFCCCCCC"/>
      </left>
      <right style="medium">
        <color rgb="FFCCCCCC"/>
      </right>
      <top style="medium">
        <color indexed="64"/>
      </top>
      <bottom/>
      <diagonal/>
    </border>
    <border>
      <left style="medium">
        <color indexed="64"/>
      </left>
      <right style="medium">
        <color rgb="FFCCCCCC"/>
      </right>
      <top/>
      <bottom/>
      <diagonal/>
    </border>
    <border>
      <left style="medium">
        <color indexed="64"/>
      </left>
      <right style="medium">
        <color rgb="FFCCCCCC"/>
      </right>
      <top/>
      <bottom style="medium">
        <color rgb="FFCCCCCC"/>
      </bottom>
      <diagonal/>
    </border>
    <border>
      <left style="medium">
        <color rgb="FFCCCCCC"/>
      </left>
      <right style="medium">
        <color indexed="64"/>
      </right>
      <top/>
      <bottom style="medium">
        <color rgb="FFCCCCCC"/>
      </bottom>
      <diagonal/>
    </border>
    <border>
      <left style="medium">
        <color indexed="64"/>
      </left>
      <right style="medium">
        <color rgb="FFCCCCCC"/>
      </right>
      <top/>
      <bottom style="medium">
        <color indexed="64"/>
      </bottom>
      <diagonal/>
    </border>
    <border>
      <left style="medium">
        <color rgb="FFCCCCCC"/>
      </left>
      <right style="medium">
        <color rgb="FFCCCCCC"/>
      </right>
      <top/>
      <bottom style="medium">
        <color indexed="64"/>
      </bottom>
      <diagonal/>
    </border>
    <border>
      <left style="medium">
        <color rgb="FFCCCCCC"/>
      </left>
      <right/>
      <top style="medium">
        <color rgb="FFCCCCCC"/>
      </top>
      <bottom style="medium">
        <color indexed="64"/>
      </bottom>
      <diagonal/>
    </border>
    <border>
      <left/>
      <right/>
      <top style="medium">
        <color rgb="FFCCCCCC"/>
      </top>
      <bottom style="medium">
        <color indexed="64"/>
      </bottom>
      <diagonal/>
    </border>
    <border>
      <left/>
      <right style="medium">
        <color indexed="64"/>
      </right>
      <top style="medium">
        <color rgb="FFCCCCCC"/>
      </top>
      <bottom style="medium">
        <color indexed="64"/>
      </bottom>
      <diagonal/>
    </border>
    <border>
      <left/>
      <right/>
      <top/>
      <bottom style="medium">
        <color theme="0" tint="-0.34998626667073579"/>
      </bottom>
      <diagonal/>
    </border>
    <border>
      <left/>
      <right style="medium">
        <color theme="0" tint="-0.34998626667073579"/>
      </right>
      <top/>
      <bottom/>
      <diagonal/>
    </border>
    <border>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diagonal/>
    </border>
    <border>
      <left style="medium">
        <color indexed="64"/>
      </left>
      <right style="medium">
        <color theme="0" tint="-0.34998626667073579"/>
      </right>
      <top/>
      <bottom/>
      <diagonal/>
    </border>
    <border>
      <left style="medium">
        <color theme="0" tint="-0.34998626667073579"/>
      </left>
      <right style="medium">
        <color indexed="64"/>
      </right>
      <top/>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indexed="64"/>
      </right>
      <top/>
      <bottom style="medium">
        <color theme="0" tint="-0.34998626667073579"/>
      </bottom>
      <diagonal/>
    </border>
    <border>
      <left style="medium">
        <color indexed="64"/>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theme="0" tint="-0.34998626667073579"/>
      </top>
      <bottom style="medium">
        <color indexed="64"/>
      </bottom>
      <diagonal/>
    </border>
    <border>
      <left/>
      <right/>
      <top style="medium">
        <color theme="0" tint="-0.34998626667073579"/>
      </top>
      <bottom style="medium">
        <color indexed="64"/>
      </bottom>
      <diagonal/>
    </border>
    <border>
      <left/>
      <right style="medium">
        <color indexed="64"/>
      </right>
      <top style="medium">
        <color theme="0" tint="-0.34998626667073579"/>
      </top>
      <bottom style="medium">
        <color indexed="64"/>
      </bottom>
      <diagonal/>
    </border>
    <border>
      <left/>
      <right style="medium">
        <color rgb="FFCCCCCC"/>
      </right>
      <top/>
      <bottom style="medium">
        <color rgb="FFCCCCCC"/>
      </bottom>
      <diagonal/>
    </border>
    <border>
      <left/>
      <right/>
      <top/>
      <bottom style="medium">
        <color rgb="FFCCCCCC"/>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medium">
        <color rgb="FFCCCCCC"/>
      </left>
      <right style="thin">
        <color indexed="64"/>
      </right>
      <top style="medium">
        <color indexed="64"/>
      </top>
      <bottom/>
      <diagonal/>
    </border>
    <border>
      <left style="medium">
        <color rgb="FFCCCCCC"/>
      </left>
      <right style="thin">
        <color indexed="64"/>
      </right>
      <top/>
      <bottom/>
      <diagonal/>
    </border>
    <border>
      <left style="medium">
        <color rgb="FFCCCCCC"/>
      </left>
      <right style="thin">
        <color indexed="64"/>
      </right>
      <top/>
      <bottom style="medium">
        <color rgb="FFCCCCCC"/>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39">
    <xf numFmtId="0" fontId="0" fillId="0" borderId="0" xfId="0"/>
    <xf numFmtId="0" fontId="3" fillId="0" borderId="1" xfId="0" applyFont="1" applyBorder="1" applyAlignment="1">
      <alignment horizontal="left" wrapText="1" readingOrder="1"/>
    </xf>
    <xf numFmtId="0" fontId="2" fillId="0" borderId="1" xfId="0" applyFont="1" applyBorder="1" applyAlignment="1">
      <alignment horizontal="right" wrapText="1"/>
    </xf>
    <xf numFmtId="0" fontId="3" fillId="3" borderId="1" xfId="0" applyFont="1" applyFill="1" applyBorder="1" applyAlignment="1">
      <alignment horizontal="left" wrapText="1" readingOrder="1"/>
    </xf>
    <xf numFmtId="0" fontId="4" fillId="3" borderId="1" xfId="0" applyFont="1" applyFill="1" applyBorder="1" applyAlignment="1">
      <alignment wrapText="1"/>
    </xf>
    <xf numFmtId="0" fontId="2" fillId="4" borderId="1" xfId="0" applyFont="1" applyFill="1" applyBorder="1" applyAlignment="1">
      <alignment horizontal="right" wrapText="1"/>
    </xf>
    <xf numFmtId="0" fontId="3" fillId="5" borderId="1" xfId="0" applyFont="1" applyFill="1" applyBorder="1" applyAlignment="1">
      <alignment horizontal="left" wrapText="1" readingOrder="1"/>
    </xf>
    <xf numFmtId="0" fontId="3" fillId="5" borderId="1" xfId="0" applyFont="1" applyFill="1" applyBorder="1" applyAlignment="1">
      <alignment horizontal="right"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6" xfId="0" applyBorder="1" applyAlignment="1">
      <alignment horizontal="center"/>
    </xf>
    <xf numFmtId="0" fontId="6" fillId="0" borderId="1" xfId="0" applyFont="1" applyBorder="1" applyAlignment="1">
      <alignment horizontal="left" wrapText="1" readingOrder="1"/>
    </xf>
    <xf numFmtId="0" fontId="5" fillId="0" borderId="1" xfId="0" applyFont="1" applyBorder="1" applyAlignment="1">
      <alignment horizontal="right" wrapText="1"/>
    </xf>
    <xf numFmtId="0" fontId="6" fillId="3" borderId="1" xfId="0" applyFont="1" applyFill="1" applyBorder="1" applyAlignment="1">
      <alignment horizontal="left" wrapText="1" readingOrder="1"/>
    </xf>
    <xf numFmtId="0" fontId="6" fillId="3" borderId="1" xfId="0" applyFont="1" applyFill="1" applyBorder="1" applyAlignment="1">
      <alignment wrapText="1"/>
    </xf>
    <xf numFmtId="0" fontId="5" fillId="4" borderId="1" xfId="0" applyFont="1" applyFill="1" applyBorder="1" applyAlignment="1">
      <alignment horizontal="right"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0" borderId="10" xfId="0" applyFont="1" applyBorder="1" applyAlignment="1">
      <alignment horizontal="left" wrapText="1" readingOrder="1"/>
    </xf>
    <xf numFmtId="0" fontId="5" fillId="0" borderId="10" xfId="0" applyFont="1" applyBorder="1" applyAlignment="1">
      <alignment horizontal="right" wrapText="1"/>
    </xf>
    <xf numFmtId="0" fontId="5" fillId="7" borderId="22" xfId="0" applyFont="1" applyFill="1" applyBorder="1" applyAlignment="1">
      <alignment horizontal="center" vertical="center" wrapText="1" readingOrder="1"/>
    </xf>
    <xf numFmtId="0" fontId="5" fillId="6" borderId="21" xfId="0" applyFont="1" applyFill="1" applyBorder="1" applyAlignment="1">
      <alignment horizontal="center" vertical="center" wrapText="1"/>
    </xf>
    <xf numFmtId="0" fontId="5" fillId="6" borderId="22" xfId="0" applyFont="1" applyFill="1" applyBorder="1" applyAlignment="1">
      <alignment horizontal="center" vertical="center" wrapText="1" readingOrder="1"/>
    </xf>
    <xf numFmtId="0" fontId="5" fillId="0" borderId="17" xfId="0" applyFont="1" applyFill="1" applyBorder="1" applyAlignment="1">
      <alignment horizontal="center" vertical="center" wrapText="1"/>
    </xf>
    <xf numFmtId="0" fontId="0" fillId="0" borderId="0" xfId="0" applyBorder="1"/>
    <xf numFmtId="0" fontId="6" fillId="5" borderId="36" xfId="0" applyFont="1" applyFill="1" applyBorder="1" applyAlignment="1">
      <alignment horizontal="left" wrapText="1" readingOrder="1"/>
    </xf>
    <xf numFmtId="0" fontId="6" fillId="5" borderId="35" xfId="0" applyFont="1" applyFill="1" applyBorder="1" applyAlignment="1">
      <alignment horizontal="right" wrapText="1"/>
    </xf>
    <xf numFmtId="0" fontId="5" fillId="4" borderId="35" xfId="0" applyFont="1" applyFill="1" applyBorder="1" applyAlignment="1">
      <alignment horizontal="right" wrapText="1"/>
    </xf>
    <xf numFmtId="0" fontId="6" fillId="5" borderId="31" xfId="0" applyFont="1" applyFill="1" applyBorder="1" applyAlignment="1">
      <alignment horizontal="left" wrapText="1" readingOrder="1"/>
    </xf>
    <xf numFmtId="0" fontId="6" fillId="5" borderId="31" xfId="0" applyFont="1" applyFill="1" applyBorder="1" applyAlignment="1">
      <alignment horizontal="right" wrapText="1"/>
    </xf>
    <xf numFmtId="0" fontId="5" fillId="4" borderId="32" xfId="0" applyFont="1" applyFill="1" applyBorder="1" applyAlignment="1">
      <alignment horizontal="right" wrapText="1"/>
    </xf>
    <xf numFmtId="0" fontId="6" fillId="5" borderId="27" xfId="0" applyFont="1" applyFill="1" applyBorder="1" applyAlignment="1">
      <alignment horizontal="left" wrapText="1" readingOrder="1"/>
    </xf>
    <xf numFmtId="0" fontId="6" fillId="5" borderId="27" xfId="0" applyFont="1" applyFill="1" applyBorder="1" applyAlignment="1">
      <alignment horizontal="right" wrapText="1"/>
    </xf>
    <xf numFmtId="0" fontId="5" fillId="4" borderId="27" xfId="0" applyFont="1" applyFill="1" applyBorder="1" applyAlignment="1">
      <alignment horizontal="right" wrapText="1"/>
    </xf>
    <xf numFmtId="0" fontId="6" fillId="5" borderId="32" xfId="0" applyFont="1" applyFill="1" applyBorder="1" applyAlignment="1">
      <alignment horizontal="right" wrapText="1"/>
    </xf>
    <xf numFmtId="0" fontId="6" fillId="3" borderId="28" xfId="0" applyFont="1" applyFill="1" applyBorder="1" applyAlignment="1">
      <alignment horizontal="left" wrapText="1" readingOrder="1"/>
    </xf>
    <xf numFmtId="0" fontId="6" fillId="3" borderId="28" xfId="0" applyFont="1" applyFill="1" applyBorder="1" applyAlignment="1">
      <alignment wrapText="1"/>
    </xf>
    <xf numFmtId="0" fontId="5" fillId="4" borderId="28" xfId="0" applyFont="1" applyFill="1" applyBorder="1" applyAlignment="1">
      <alignment horizontal="right" wrapText="1"/>
    </xf>
    <xf numFmtId="0" fontId="1" fillId="2" borderId="42" xfId="0" applyFont="1" applyFill="1" applyBorder="1" applyAlignment="1">
      <alignment horizontal="center" wrapText="1" readingOrder="1"/>
    </xf>
    <xf numFmtId="0" fontId="1" fillId="2" borderId="43" xfId="0" applyFont="1" applyFill="1" applyBorder="1" applyAlignment="1">
      <alignment horizontal="center" wrapText="1" readingOrder="1"/>
    </xf>
    <xf numFmtId="0" fontId="1" fillId="2" borderId="43" xfId="0" applyFont="1" applyFill="1" applyBorder="1" applyAlignment="1">
      <alignment horizontal="center" vertical="center" wrapText="1" readingOrder="1"/>
    </xf>
    <xf numFmtId="0" fontId="1" fillId="2" borderId="44" xfId="0" applyFont="1" applyFill="1" applyBorder="1" applyAlignment="1">
      <alignment horizontal="center" vertical="center" wrapText="1" readingOrder="1"/>
    </xf>
    <xf numFmtId="0" fontId="5" fillId="0" borderId="35" xfId="0" applyFont="1" applyBorder="1" applyAlignment="1">
      <alignment horizontal="center" vertical="center"/>
    </xf>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 fillId="2" borderId="45" xfId="0" applyFont="1" applyFill="1" applyBorder="1" applyAlignment="1">
      <alignment horizontal="center" vertical="center" wrapText="1" readingOrder="1"/>
    </xf>
    <xf numFmtId="0" fontId="5" fillId="7" borderId="24" xfId="0" applyFont="1" applyFill="1" applyBorder="1" applyAlignment="1">
      <alignment vertical="center" wrapText="1"/>
    </xf>
    <xf numFmtId="0" fontId="5" fillId="7" borderId="25" xfId="0" applyFont="1" applyFill="1" applyBorder="1" applyAlignment="1">
      <alignment vertical="center" wrapText="1"/>
    </xf>
    <xf numFmtId="0" fontId="1" fillId="2" borderId="51" xfId="0" applyFont="1" applyFill="1" applyBorder="1" applyAlignment="1">
      <alignment horizontal="center" vertical="center" wrapText="1" readingOrder="1"/>
    </xf>
    <xf numFmtId="0" fontId="0" fillId="0" borderId="51" xfId="0" applyBorder="1"/>
    <xf numFmtId="0" fontId="0" fillId="0" borderId="52" xfId="0" applyBorder="1"/>
    <xf numFmtId="49" fontId="0" fillId="0" borderId="53" xfId="0" applyNumberFormat="1" applyBorder="1"/>
    <xf numFmtId="49" fontId="2" fillId="0" borderId="1" xfId="0" applyNumberFormat="1" applyFont="1" applyBorder="1" applyAlignment="1">
      <alignment horizontal="center" vertical="center" wrapText="1" readingOrder="1"/>
    </xf>
    <xf numFmtId="49" fontId="2" fillId="0" borderId="3"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56" xfId="0" applyBorder="1"/>
    <xf numFmtId="0" fontId="0" fillId="0" borderId="55" xfId="0" applyBorder="1"/>
    <xf numFmtId="0" fontId="1" fillId="2" borderId="7" xfId="0" applyFont="1" applyFill="1" applyBorder="1" applyAlignment="1">
      <alignment horizontal="center" wrapText="1" readingOrder="1"/>
    </xf>
    <xf numFmtId="0" fontId="1" fillId="2" borderId="57" xfId="0" applyFont="1" applyFill="1" applyBorder="1" applyAlignment="1">
      <alignment horizontal="center" wrapText="1" readingOrder="1"/>
    </xf>
    <xf numFmtId="49" fontId="0" fillId="0" borderId="54" xfId="0" applyNumberFormat="1" applyBorder="1"/>
    <xf numFmtId="49" fontId="2" fillId="0" borderId="2" xfId="0" applyNumberFormat="1" applyFont="1" applyBorder="1" applyAlignment="1">
      <alignment horizontal="center" vertical="center" wrapText="1"/>
    </xf>
    <xf numFmtId="49" fontId="2" fillId="0" borderId="1" xfId="0" applyNumberFormat="1" applyFont="1" applyBorder="1" applyAlignment="1">
      <alignment horizontal="left" vertical="center" wrapText="1" readingOrder="1"/>
    </xf>
    <xf numFmtId="49" fontId="2" fillId="0" borderId="4" xfId="0" applyNumberFormat="1" applyFont="1" applyBorder="1" applyAlignment="1">
      <alignment horizontal="center" vertical="center" wrapText="1"/>
    </xf>
    <xf numFmtId="0" fontId="1" fillId="2" borderId="56" xfId="0" applyFont="1" applyFill="1" applyBorder="1" applyAlignment="1">
      <alignment horizontal="center" wrapText="1" readingOrder="1"/>
    </xf>
    <xf numFmtId="0" fontId="0" fillId="0" borderId="6" xfId="0" applyBorder="1" applyAlignment="1">
      <alignment horizontal="center" wrapText="1"/>
    </xf>
    <xf numFmtId="0" fontId="5" fillId="0" borderId="27" xfId="0" applyFont="1" applyBorder="1" applyAlignment="1">
      <alignment horizontal="center" vertical="center" wrapText="1"/>
    </xf>
    <xf numFmtId="49" fontId="0" fillId="0" borderId="54" xfId="0" applyNumberFormat="1" applyBorder="1" applyAlignment="1">
      <alignment wrapText="1"/>
    </xf>
    <xf numFmtId="49" fontId="5" fillId="0" borderId="0" xfId="0" applyNumberFormat="1" applyFont="1" applyBorder="1" applyAlignment="1">
      <alignment horizontal="center" vertical="center" wrapText="1" readingOrder="1"/>
    </xf>
    <xf numFmtId="49" fontId="0" fillId="0" borderId="0" xfId="0" applyNumberFormat="1" applyBorder="1" applyAlignment="1">
      <alignment wrapText="1"/>
    </xf>
    <xf numFmtId="0" fontId="5" fillId="0" borderId="0" xfId="0" applyFont="1" applyBorder="1" applyAlignment="1">
      <alignment horizontal="center" vertical="center" wrapText="1"/>
    </xf>
    <xf numFmtId="49" fontId="5" fillId="0" borderId="8" xfId="0" applyNumberFormat="1" applyFont="1" applyBorder="1" applyAlignment="1">
      <alignment horizontal="center" vertical="center" wrapText="1" readingOrder="1"/>
    </xf>
    <xf numFmtId="49" fontId="0" fillId="0" borderId="8" xfId="0" applyNumberFormat="1" applyBorder="1" applyAlignment="1">
      <alignment wrapText="1"/>
    </xf>
    <xf numFmtId="49" fontId="0" fillId="0" borderId="61" xfId="0" applyNumberFormat="1" applyBorder="1" applyAlignment="1">
      <alignment wrapText="1"/>
    </xf>
    <xf numFmtId="49" fontId="0" fillId="0" borderId="62" xfId="0" applyNumberFormat="1" applyBorder="1" applyAlignment="1">
      <alignment wrapText="1"/>
    </xf>
    <xf numFmtId="49" fontId="5" fillId="0" borderId="15" xfId="0" applyNumberFormat="1" applyFont="1" applyBorder="1" applyAlignment="1">
      <alignment horizontal="center" vertical="center" wrapText="1" readingOrder="1"/>
    </xf>
    <xf numFmtId="49" fontId="0" fillId="0" borderId="63" xfId="0" applyNumberFormat="1" applyBorder="1" applyAlignment="1">
      <alignment wrapText="1"/>
    </xf>
    <xf numFmtId="49" fontId="0" fillId="0" borderId="15" xfId="0" applyNumberFormat="1" applyBorder="1" applyAlignment="1">
      <alignment wrapText="1"/>
    </xf>
    <xf numFmtId="49" fontId="0" fillId="0" borderId="15" xfId="0" applyNumberFormat="1" applyBorder="1"/>
    <xf numFmtId="0" fontId="0" fillId="0" borderId="53" xfId="0" applyNumberFormat="1" applyBorder="1" applyAlignment="1">
      <alignment wrapText="1"/>
    </xf>
    <xf numFmtId="49" fontId="0" fillId="0" borderId="53" xfId="0" applyNumberFormat="1" applyBorder="1" applyAlignment="1">
      <alignment wrapText="1"/>
    </xf>
    <xf numFmtId="49" fontId="5" fillId="0" borderId="0" xfId="0" applyNumberFormat="1" applyFont="1" applyBorder="1" applyAlignment="1">
      <alignment horizontal="center" vertical="center" wrapText="1" readingOrder="1"/>
    </xf>
    <xf numFmtId="0" fontId="5" fillId="0" borderId="3" xfId="0" applyFont="1" applyFill="1" applyBorder="1" applyAlignment="1">
      <alignment horizontal="center" vertical="center" wrapText="1"/>
    </xf>
    <xf numFmtId="0" fontId="1" fillId="2" borderId="0" xfId="0" applyFont="1" applyFill="1" applyBorder="1" applyAlignment="1">
      <alignment horizontal="center" wrapText="1" readingOrder="1"/>
    </xf>
    <xf numFmtId="49" fontId="0" fillId="0" borderId="0" xfId="0" applyNumberFormat="1" applyBorder="1"/>
    <xf numFmtId="0" fontId="0" fillId="0" borderId="0" xfId="0"/>
    <xf numFmtId="0" fontId="1" fillId="2" borderId="56" xfId="0" applyFont="1" applyFill="1" applyBorder="1" applyAlignment="1">
      <alignment horizontal="center" wrapText="1" readingOrder="1"/>
    </xf>
    <xf numFmtId="0" fontId="1" fillId="2" borderId="51" xfId="0" applyFont="1" applyFill="1" applyBorder="1" applyAlignment="1">
      <alignment horizontal="center" wrapText="1" readingOrder="1"/>
    </xf>
    <xf numFmtId="49" fontId="5" fillId="0" borderId="0" xfId="0" applyNumberFormat="1" applyFont="1" applyBorder="1" applyAlignment="1">
      <alignment horizontal="center" vertical="center" wrapText="1" readingOrder="1"/>
    </xf>
    <xf numFmtId="0" fontId="7" fillId="0" borderId="12" xfId="0" applyFont="1" applyBorder="1" applyAlignment="1">
      <alignment horizontal="center" vertical="center" wrapText="1" readingOrder="1"/>
    </xf>
    <xf numFmtId="0" fontId="2" fillId="0" borderId="3" xfId="0" applyFont="1" applyBorder="1" applyAlignment="1">
      <alignment horizontal="center" vertical="center" wrapText="1"/>
    </xf>
    <xf numFmtId="0" fontId="0" fillId="0" borderId="0" xfId="0" applyAlignment="1">
      <alignment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0" fillId="9" borderId="55" xfId="0" applyFill="1" applyBorder="1"/>
    <xf numFmtId="0" fontId="0" fillId="10" borderId="0" xfId="0" applyFill="1" applyAlignment="1">
      <alignment wrapText="1"/>
    </xf>
    <xf numFmtId="0" fontId="0" fillId="8" borderId="0" xfId="0" applyFill="1" applyAlignment="1">
      <alignment wrapText="1"/>
    </xf>
    <xf numFmtId="0" fontId="0" fillId="9" borderId="0" xfId="0" applyFill="1" applyAlignment="1">
      <alignment wrapText="1"/>
    </xf>
    <xf numFmtId="0" fontId="1" fillId="2" borderId="70" xfId="0" applyFont="1" applyFill="1" applyBorder="1" applyAlignment="1">
      <alignment horizontal="center" wrapText="1" readingOrder="1"/>
    </xf>
    <xf numFmtId="0" fontId="0" fillId="9" borderId="52" xfId="0" applyFill="1" applyBorder="1"/>
    <xf numFmtId="0" fontId="0" fillId="0" borderId="8" xfId="0" applyBorder="1" applyAlignment="1">
      <alignment horizontal="center" wrapText="1"/>
    </xf>
    <xf numFmtId="0" fontId="0" fillId="0" borderId="0" xfId="0" applyAlignment="1">
      <alignment horizontal="center" wrapText="1"/>
    </xf>
    <xf numFmtId="0" fontId="0" fillId="0" borderId="50" xfId="0" applyBorder="1" applyAlignment="1">
      <alignment horizont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5" fillId="0" borderId="34"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8" xfId="0" applyFont="1" applyBorder="1" applyAlignment="1">
      <alignment horizontal="center" wrapText="1"/>
    </xf>
    <xf numFmtId="0" fontId="5" fillId="0" borderId="0" xfId="0" applyFont="1" applyBorder="1" applyAlignment="1">
      <alignment horizontal="center" wrapText="1"/>
    </xf>
    <xf numFmtId="0" fontId="5" fillId="0" borderId="26" xfId="0" applyFont="1" applyBorder="1" applyAlignment="1">
      <alignment horizontal="center" wrapText="1"/>
    </xf>
    <xf numFmtId="0" fontId="5" fillId="0" borderId="17" xfId="0" applyFont="1" applyBorder="1" applyAlignment="1">
      <alignment horizontal="center" vertical="center" wrapText="1" readingOrder="1"/>
    </xf>
    <xf numFmtId="0" fontId="5" fillId="0" borderId="3" xfId="0" applyFont="1" applyBorder="1" applyAlignment="1">
      <alignment horizontal="center" vertical="center" wrapText="1" readingOrder="1"/>
    </xf>
    <xf numFmtId="0" fontId="5" fillId="0" borderId="4" xfId="0" applyFont="1" applyBorder="1" applyAlignment="1">
      <alignment horizontal="center" vertical="center" wrapText="1" readingOrder="1"/>
    </xf>
    <xf numFmtId="0" fontId="0" fillId="0" borderId="0" xfId="0" applyFill="1" applyAlignment="1">
      <alignment horizontal="center" wrapText="1"/>
    </xf>
    <xf numFmtId="0" fontId="2" fillId="0" borderId="2" xfId="0" applyFont="1" applyFill="1" applyBorder="1" applyAlignment="1">
      <alignment horizontal="center" vertical="center" wrapText="1" readingOrder="1"/>
    </xf>
    <xf numFmtId="0" fontId="2" fillId="0" borderId="3" xfId="0" applyFont="1" applyFill="1" applyBorder="1" applyAlignment="1">
      <alignment horizontal="center" vertical="center" wrapText="1" readingOrder="1"/>
    </xf>
    <xf numFmtId="0" fontId="2" fillId="0" borderId="4" xfId="0" applyFont="1" applyFill="1" applyBorder="1" applyAlignment="1">
      <alignment horizontal="center" vertical="center" wrapText="1" readingOrder="1"/>
    </xf>
    <xf numFmtId="0" fontId="0" fillId="0" borderId="0" xfId="0" applyFill="1" applyBorder="1" applyAlignment="1">
      <alignment wrapText="1"/>
    </xf>
    <xf numFmtId="0" fontId="0" fillId="0" borderId="56" xfId="0" applyBorder="1" applyAlignment="1">
      <alignment wrapText="1"/>
    </xf>
    <xf numFmtId="0" fontId="0" fillId="0" borderId="73" xfId="0" applyBorder="1"/>
    <xf numFmtId="0" fontId="10" fillId="0" borderId="75" xfId="0" applyFont="1" applyBorder="1"/>
    <xf numFmtId="0" fontId="10" fillId="0" borderId="76" xfId="0" applyFont="1" applyBorder="1"/>
    <xf numFmtId="0" fontId="0" fillId="0" borderId="0" xfId="0" applyFont="1" applyBorder="1"/>
    <xf numFmtId="0" fontId="1" fillId="2" borderId="69" xfId="0" applyFont="1" applyFill="1" applyBorder="1" applyAlignment="1">
      <alignment horizontal="center" vertical="center" wrapText="1" readingOrder="1"/>
    </xf>
    <xf numFmtId="49" fontId="2" fillId="0" borderId="2" xfId="0" applyNumberFormat="1" applyFont="1" applyBorder="1" applyAlignment="1">
      <alignment horizontal="center" vertical="center" wrapText="1" readingOrder="1"/>
    </xf>
    <xf numFmtId="0" fontId="5" fillId="7" borderId="3" xfId="0" applyFont="1" applyFill="1" applyBorder="1" applyAlignment="1">
      <alignment horizontal="center" vertical="center" wrapText="1" readingOrder="1"/>
    </xf>
    <xf numFmtId="0" fontId="10" fillId="0" borderId="0" xfId="0" applyFont="1" applyBorder="1" applyAlignment="1">
      <alignment horizontal="center"/>
    </xf>
    <xf numFmtId="0" fontId="0" fillId="10" borderId="73" xfId="0" applyFill="1" applyBorder="1"/>
    <xf numFmtId="0" fontId="0" fillId="9" borderId="73" xfId="0" applyFill="1" applyBorder="1"/>
    <xf numFmtId="0" fontId="0" fillId="11" borderId="73" xfId="0" applyFill="1" applyBorder="1"/>
    <xf numFmtId="0" fontId="0" fillId="8" borderId="73" xfId="0" applyFill="1" applyBorder="1"/>
    <xf numFmtId="0" fontId="0" fillId="8" borderId="75" xfId="0" applyFill="1" applyBorder="1"/>
    <xf numFmtId="0" fontId="10" fillId="9" borderId="73" xfId="0" applyFont="1" applyFill="1" applyBorder="1" applyAlignment="1">
      <alignment horizontal="center"/>
    </xf>
    <xf numFmtId="0" fontId="10" fillId="11" borderId="73" xfId="0" applyFont="1" applyFill="1" applyBorder="1" applyAlignment="1">
      <alignment horizontal="center"/>
    </xf>
    <xf numFmtId="0" fontId="10" fillId="10" borderId="73" xfId="0" applyFont="1" applyFill="1" applyBorder="1" applyAlignment="1">
      <alignment horizontal="center"/>
    </xf>
    <xf numFmtId="0" fontId="10" fillId="8" borderId="73" xfId="0" applyFont="1" applyFill="1" applyBorder="1" applyAlignment="1">
      <alignment horizontal="center"/>
    </xf>
    <xf numFmtId="0" fontId="10" fillId="0" borderId="75" xfId="0" applyFont="1" applyBorder="1" applyAlignment="1">
      <alignment horizontal="center"/>
    </xf>
    <xf numFmtId="0" fontId="0" fillId="0" borderId="74" xfId="0" applyBorder="1" applyAlignment="1">
      <alignment horizontal="center"/>
    </xf>
    <xf numFmtId="0" fontId="10" fillId="0" borderId="76" xfId="0" applyFont="1" applyBorder="1" applyAlignment="1">
      <alignment horizontal="center"/>
    </xf>
    <xf numFmtId="0" fontId="0" fillId="0" borderId="76" xfId="0" applyBorder="1" applyAlignment="1">
      <alignment horizontal="center"/>
    </xf>
    <xf numFmtId="0" fontId="10" fillId="0" borderId="74" xfId="0" applyFont="1" applyBorder="1" applyAlignment="1">
      <alignment horizontal="center"/>
    </xf>
    <xf numFmtId="0" fontId="7" fillId="0" borderId="64" xfId="0" applyFont="1" applyFill="1" applyBorder="1" applyAlignment="1">
      <alignment horizontal="center" vertical="center" wrapText="1"/>
    </xf>
    <xf numFmtId="0" fontId="7" fillId="0" borderId="65" xfId="0" applyFont="1" applyFill="1" applyBorder="1" applyAlignment="1">
      <alignment horizontal="center" vertical="center" wrapText="1"/>
    </xf>
    <xf numFmtId="0" fontId="7" fillId="0" borderId="66" xfId="0" applyFont="1" applyFill="1" applyBorder="1" applyAlignment="1">
      <alignment horizontal="center" vertical="center" wrapText="1"/>
    </xf>
    <xf numFmtId="0" fontId="7" fillId="0" borderId="8" xfId="0" applyFont="1" applyBorder="1" applyAlignment="1">
      <alignment horizontal="center" vertical="center" wrapText="1" readingOrder="1"/>
    </xf>
    <xf numFmtId="0" fontId="7" fillId="0" borderId="0" xfId="0" applyFont="1" applyBorder="1" applyAlignment="1">
      <alignment horizontal="center" vertical="center" wrapText="1" readingOrder="1"/>
    </xf>
    <xf numFmtId="0" fontId="7" fillId="0" borderId="15" xfId="0" applyFont="1" applyBorder="1" applyAlignment="1">
      <alignment horizontal="center" vertical="center" wrapText="1" readingOrder="1"/>
    </xf>
    <xf numFmtId="0" fontId="7" fillId="0" borderId="67" xfId="0" applyFont="1" applyBorder="1" applyAlignment="1">
      <alignment horizontal="center" vertical="center" wrapText="1" readingOrder="1"/>
    </xf>
    <xf numFmtId="0" fontId="7" fillId="0" borderId="68" xfId="0" applyFont="1" applyBorder="1" applyAlignment="1">
      <alignment horizontal="center" vertical="center" wrapText="1" readingOrder="1"/>
    </xf>
    <xf numFmtId="0" fontId="7" fillId="0" borderId="69" xfId="0" applyFont="1" applyBorder="1" applyAlignment="1">
      <alignment horizontal="center" vertical="center" wrapText="1" readingOrder="1"/>
    </xf>
    <xf numFmtId="49" fontId="5" fillId="0" borderId="0" xfId="0" applyNumberFormat="1" applyFont="1" applyBorder="1" applyAlignment="1">
      <alignment horizontal="center" vertical="center" wrapText="1" readingOrder="1"/>
    </xf>
    <xf numFmtId="49" fontId="5" fillId="0" borderId="15" xfId="0" applyNumberFormat="1" applyFont="1" applyBorder="1" applyAlignment="1">
      <alignment horizontal="center" vertical="center" wrapText="1" readingOrder="1"/>
    </xf>
    <xf numFmtId="49" fontId="0" fillId="0" borderId="8" xfId="0" applyNumberFormat="1" applyBorder="1" applyAlignment="1">
      <alignment horizontal="center" wrapText="1"/>
    </xf>
    <xf numFmtId="49" fontId="0" fillId="0" borderId="0" xfId="0" applyNumberFormat="1" applyBorder="1" applyAlignment="1">
      <alignment horizontal="center" wrapText="1"/>
    </xf>
    <xf numFmtId="49" fontId="0" fillId="0" borderId="62" xfId="0" applyNumberFormat="1" applyBorder="1" applyAlignment="1">
      <alignment horizontal="center" wrapText="1"/>
    </xf>
    <xf numFmtId="49" fontId="0" fillId="0" borderId="63" xfId="0" applyNumberFormat="1" applyBorder="1" applyAlignment="1">
      <alignment horizontal="center" wrapText="1"/>
    </xf>
    <xf numFmtId="49" fontId="5" fillId="0" borderId="8" xfId="0" applyNumberFormat="1" applyFont="1" applyBorder="1" applyAlignment="1">
      <alignment horizontal="center" vertical="center" wrapText="1" readingOrder="1"/>
    </xf>
    <xf numFmtId="0" fontId="7" fillId="0" borderId="7" xfId="0" applyFont="1" applyBorder="1" applyAlignment="1">
      <alignment horizontal="center" vertical="center" wrapText="1" readingOrder="1"/>
    </xf>
    <xf numFmtId="0" fontId="7" fillId="0" borderId="12" xfId="0" applyFont="1" applyBorder="1" applyAlignment="1">
      <alignment horizontal="center" vertical="center" wrapText="1" readingOrder="1"/>
    </xf>
    <xf numFmtId="0" fontId="7" fillId="0" borderId="14" xfId="0" applyFont="1" applyBorder="1" applyAlignment="1">
      <alignment horizontal="center" vertical="center" wrapText="1" readingOrder="1"/>
    </xf>
    <xf numFmtId="0" fontId="7" fillId="0" borderId="63" xfId="0" applyFont="1" applyBorder="1" applyAlignment="1">
      <alignment horizontal="center" vertical="center" wrapText="1" readingOrder="1"/>
    </xf>
    <xf numFmtId="0" fontId="0" fillId="0" borderId="8" xfId="0" applyBorder="1" applyAlignment="1">
      <alignment horizontal="center" wrapText="1"/>
    </xf>
    <xf numFmtId="0" fontId="0" fillId="0" borderId="0" xfId="0" applyAlignment="1">
      <alignment horizontal="center" wrapText="1"/>
    </xf>
    <xf numFmtId="0" fontId="0" fillId="0" borderId="50" xfId="0" applyBorder="1" applyAlignment="1">
      <alignment horizontal="center" wrapText="1"/>
    </xf>
    <xf numFmtId="0" fontId="0" fillId="0" borderId="9" xfId="0" applyBorder="1" applyAlignment="1">
      <alignment horizontal="center"/>
    </xf>
    <xf numFmtId="0" fontId="0" fillId="0" borderId="6" xfId="0" applyBorder="1" applyAlignment="1">
      <alignment horizontal="center"/>
    </xf>
    <xf numFmtId="0" fontId="0" fillId="0" borderId="49" xfId="0" applyBorder="1" applyAlignment="1">
      <alignment horizontal="center"/>
    </xf>
    <xf numFmtId="0" fontId="5" fillId="0" borderId="37"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1" xfId="0" applyFont="1" applyBorder="1" applyAlignment="1">
      <alignment horizontal="center" vertical="center" wrapText="1"/>
    </xf>
    <xf numFmtId="0" fontId="5" fillId="7" borderId="46" xfId="0" applyFont="1" applyFill="1" applyBorder="1" applyAlignment="1">
      <alignment horizontal="left" vertical="center" wrapText="1"/>
    </xf>
    <xf numFmtId="0" fontId="5" fillId="7" borderId="47" xfId="0" applyFont="1" applyFill="1" applyBorder="1" applyAlignment="1">
      <alignment horizontal="left" vertical="center" wrapText="1"/>
    </xf>
    <xf numFmtId="0" fontId="5" fillId="7" borderId="48" xfId="0" applyFont="1" applyFill="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5" fillId="7" borderId="23" xfId="0" applyFont="1" applyFill="1" applyBorder="1" applyAlignment="1">
      <alignment horizontal="center" vertical="center" wrapText="1"/>
    </xf>
    <xf numFmtId="0" fontId="5" fillId="7" borderId="24" xfId="0" applyFont="1" applyFill="1" applyBorder="1" applyAlignment="1">
      <alignment horizontal="center" vertical="center" wrapText="1"/>
    </xf>
    <xf numFmtId="0" fontId="5" fillId="0" borderId="34"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34" xfId="0" applyFont="1" applyBorder="1" applyAlignment="1">
      <alignment horizontal="center" vertical="center"/>
    </xf>
    <xf numFmtId="0" fontId="5" fillId="0" borderId="29" xfId="0" applyFont="1" applyBorder="1" applyAlignment="1">
      <alignment horizontal="center" vertical="center"/>
    </xf>
    <xf numFmtId="0" fontId="5" fillId="0" borderId="30" xfId="0" applyFont="1" applyBorder="1" applyAlignment="1">
      <alignment horizontal="center" vertical="center"/>
    </xf>
    <xf numFmtId="0" fontId="2" fillId="0" borderId="58" xfId="0" applyFont="1" applyBorder="1" applyAlignment="1">
      <alignment horizontal="center" vertical="center" wrapText="1"/>
    </xf>
    <xf numFmtId="0" fontId="2" fillId="0" borderId="59" xfId="0" applyFont="1" applyBorder="1" applyAlignment="1">
      <alignment horizontal="center" vertical="center" wrapText="1"/>
    </xf>
    <xf numFmtId="0" fontId="2" fillId="0" borderId="60"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7"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20" xfId="0" applyFont="1" applyBorder="1" applyAlignment="1">
      <alignment horizontal="center" vertical="center" wrapText="1"/>
    </xf>
    <xf numFmtId="0" fontId="5" fillId="7" borderId="23" xfId="0" applyFont="1" applyFill="1" applyBorder="1" applyAlignment="1">
      <alignment horizontal="left" vertical="center" wrapText="1"/>
    </xf>
    <xf numFmtId="0" fontId="5" fillId="7" borderId="24" xfId="0" applyFont="1" applyFill="1" applyBorder="1" applyAlignment="1">
      <alignment horizontal="left" vertical="center" wrapText="1"/>
    </xf>
    <xf numFmtId="0" fontId="5" fillId="7" borderId="25" xfId="0" applyFont="1" applyFill="1" applyBorder="1" applyAlignment="1">
      <alignment horizontal="left" vertical="center" wrapText="1"/>
    </xf>
    <xf numFmtId="0" fontId="5" fillId="0" borderId="33" xfId="0" applyFont="1" applyFill="1" applyBorder="1" applyAlignment="1">
      <alignment horizontal="center"/>
    </xf>
    <xf numFmtId="0" fontId="5" fillId="0" borderId="38" xfId="0" applyFont="1" applyFill="1" applyBorder="1" applyAlignment="1">
      <alignment horizontal="center"/>
    </xf>
    <xf numFmtId="0" fontId="5" fillId="0" borderId="40" xfId="0" applyFont="1" applyFill="1" applyBorder="1" applyAlignment="1">
      <alignment horizontal="center"/>
    </xf>
    <xf numFmtId="0" fontId="5" fillId="0" borderId="8" xfId="0" applyFont="1" applyBorder="1" applyAlignment="1">
      <alignment horizontal="center" wrapText="1"/>
    </xf>
    <xf numFmtId="0" fontId="5" fillId="0" borderId="0" xfId="0" applyFont="1" applyBorder="1" applyAlignment="1">
      <alignment horizontal="center" wrapText="1"/>
    </xf>
    <xf numFmtId="0" fontId="5" fillId="0" borderId="26" xfId="0" applyFont="1" applyBorder="1" applyAlignment="1">
      <alignment horizontal="center" wrapText="1"/>
    </xf>
    <xf numFmtId="0" fontId="5" fillId="0" borderId="34" xfId="0" applyFont="1" applyBorder="1" applyAlignment="1">
      <alignment horizontal="center" wrapText="1"/>
    </xf>
    <xf numFmtId="0" fontId="5" fillId="0" borderId="29" xfId="0" applyFont="1" applyBorder="1" applyAlignment="1">
      <alignment horizontal="center" wrapText="1"/>
    </xf>
    <xf numFmtId="0" fontId="5" fillId="0" borderId="30" xfId="0" applyFont="1" applyBorder="1" applyAlignment="1">
      <alignment horizontal="center" wrapText="1"/>
    </xf>
    <xf numFmtId="0" fontId="5" fillId="0" borderId="16"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7" xfId="0" applyFont="1" applyBorder="1" applyAlignment="1">
      <alignment horizontal="center" vertical="center" wrapText="1" readingOrder="1"/>
    </xf>
    <xf numFmtId="0" fontId="5" fillId="0" borderId="3" xfId="0" applyFont="1" applyBorder="1" applyAlignment="1">
      <alignment horizontal="center" vertical="center" wrapText="1" readingOrder="1"/>
    </xf>
    <xf numFmtId="0" fontId="5" fillId="0" borderId="4" xfId="0" applyFont="1" applyBorder="1" applyAlignment="1">
      <alignment horizontal="center" vertical="center" wrapText="1" readingOrder="1"/>
    </xf>
    <xf numFmtId="0" fontId="5" fillId="0" borderId="17" xfId="0" applyFont="1" applyFill="1" applyBorder="1" applyAlignment="1">
      <alignment horizontal="center" vertical="center" wrapText="1" readingOrder="1"/>
    </xf>
    <xf numFmtId="0" fontId="5" fillId="0" borderId="3" xfId="0" applyFont="1" applyFill="1" applyBorder="1" applyAlignment="1">
      <alignment horizontal="center" vertical="center" wrapText="1" readingOrder="1"/>
    </xf>
    <xf numFmtId="0" fontId="5" fillId="0" borderId="4" xfId="0" applyFont="1" applyFill="1" applyBorder="1" applyAlignment="1">
      <alignment horizontal="center" vertical="center" wrapText="1" readingOrder="1"/>
    </xf>
    <xf numFmtId="0" fontId="0" fillId="0" borderId="5" xfId="0" applyBorder="1" applyAlignment="1">
      <alignment horizontal="center"/>
    </xf>
    <xf numFmtId="0" fontId="0" fillId="0" borderId="0" xfId="0" applyAlignment="1">
      <alignment horizontal="center"/>
    </xf>
    <xf numFmtId="0" fontId="0" fillId="0" borderId="0" xfId="0" applyFill="1" applyAlignment="1">
      <alignment horizontal="center" wrapText="1"/>
    </xf>
    <xf numFmtId="0" fontId="2" fillId="0" borderId="2" xfId="0" applyFont="1" applyFill="1" applyBorder="1" applyAlignment="1">
      <alignment horizontal="center" vertical="center" wrapText="1" readingOrder="1"/>
    </xf>
    <xf numFmtId="0" fontId="2" fillId="0" borderId="3" xfId="0" applyFont="1" applyFill="1" applyBorder="1" applyAlignment="1">
      <alignment horizontal="center" vertical="center" wrapText="1" readingOrder="1"/>
    </xf>
    <xf numFmtId="0" fontId="2" fillId="0" borderId="4" xfId="0" applyFont="1" applyFill="1" applyBorder="1" applyAlignment="1">
      <alignment horizontal="center" vertical="center" wrapText="1" readingOrder="1"/>
    </xf>
    <xf numFmtId="0" fontId="2" fillId="0" borderId="2" xfId="0" applyFont="1" applyBorder="1" applyAlignment="1">
      <alignment horizontal="center" vertical="center" wrapText="1" readingOrder="1"/>
    </xf>
    <xf numFmtId="0" fontId="2" fillId="0" borderId="3" xfId="0" applyFont="1" applyBorder="1" applyAlignment="1">
      <alignment horizontal="center" vertical="center" wrapText="1" readingOrder="1"/>
    </xf>
    <xf numFmtId="0" fontId="2" fillId="0" borderId="4" xfId="0" applyFont="1" applyBorder="1" applyAlignment="1">
      <alignment horizontal="center" vertical="center" wrapText="1" readingOrder="1"/>
    </xf>
    <xf numFmtId="0" fontId="10" fillId="0" borderId="71" xfId="0" applyFont="1" applyBorder="1" applyAlignment="1">
      <alignment horizontal="center"/>
    </xf>
    <xf numFmtId="0" fontId="10" fillId="0" borderId="72" xfId="0" applyFont="1" applyBorder="1" applyAlignment="1">
      <alignment horizontal="center"/>
    </xf>
  </cellXfs>
  <cellStyles count="1">
    <cellStyle name="Normal" xfId="0" builtinId="0"/>
  </cellStyles>
  <dxfs count="171">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00B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
  <sheetViews>
    <sheetView workbookViewId="0">
      <selection activeCell="J10" sqref="J10"/>
    </sheetView>
  </sheetViews>
  <sheetFormatPr baseColWidth="10" defaultRowHeight="15" x14ac:dyDescent="0.25"/>
  <cols>
    <col min="2" max="2" width="27.28515625" bestFit="1" customWidth="1"/>
    <col min="3" max="3" width="19.7109375" bestFit="1" customWidth="1"/>
    <col min="4" max="4" width="27" bestFit="1" customWidth="1"/>
    <col min="5" max="5" width="33.7109375" customWidth="1"/>
    <col min="6" max="6" width="14.85546875" customWidth="1"/>
    <col min="7" max="7" width="14.5703125" customWidth="1"/>
    <col min="8" max="8" width="15" customWidth="1"/>
    <col min="9" max="9" width="13.85546875" customWidth="1"/>
    <col min="10" max="10" width="16" customWidth="1"/>
    <col min="11" max="11" width="21.42578125" bestFit="1" customWidth="1"/>
    <col min="12" max="17" width="0" hidden="1" customWidth="1"/>
    <col min="18" max="18" width="11.42578125" style="89"/>
    <col min="19" max="19" width="59.140625" style="89" bestFit="1" customWidth="1"/>
    <col min="20" max="22" width="22.28515625" style="89" hidden="1" customWidth="1"/>
  </cols>
  <sheetData>
    <row r="1" spans="1:22" ht="27" thickBot="1" x14ac:dyDescent="0.3">
      <c r="A1" s="62" t="s">
        <v>0</v>
      </c>
      <c r="B1" s="63" t="s">
        <v>1</v>
      </c>
      <c r="C1" s="52" t="s">
        <v>42</v>
      </c>
      <c r="D1" s="68" t="s">
        <v>45</v>
      </c>
      <c r="E1" s="68" t="s">
        <v>90</v>
      </c>
      <c r="F1" s="90" t="s">
        <v>103</v>
      </c>
      <c r="G1" s="91" t="s">
        <v>34</v>
      </c>
      <c r="H1" s="91" t="s">
        <v>35</v>
      </c>
      <c r="I1" s="91" t="s">
        <v>36</v>
      </c>
      <c r="J1" s="91" t="s">
        <v>101</v>
      </c>
      <c r="K1" s="91" t="s">
        <v>99</v>
      </c>
      <c r="L1" s="91" t="s">
        <v>37</v>
      </c>
      <c r="M1" s="91" t="s">
        <v>38</v>
      </c>
      <c r="N1" s="91" t="s">
        <v>39</v>
      </c>
      <c r="O1" s="91" t="s">
        <v>40</v>
      </c>
      <c r="P1" s="90" t="s">
        <v>41</v>
      </c>
      <c r="Q1" s="104" t="s">
        <v>100</v>
      </c>
      <c r="R1" s="91" t="s">
        <v>126</v>
      </c>
      <c r="S1" s="87" t="s">
        <v>105</v>
      </c>
      <c r="T1" s="87" t="s">
        <v>123</v>
      </c>
      <c r="U1" s="87" t="s">
        <v>122</v>
      </c>
      <c r="V1" s="87" t="s">
        <v>125</v>
      </c>
    </row>
    <row r="2" spans="1:22" ht="45" x14ac:dyDescent="0.25">
      <c r="A2" s="152" t="str">
        <f>'Detalles plan de riesgo'!A2:A7</f>
        <v>R3</v>
      </c>
      <c r="B2" s="155" t="str">
        <f>'Detalles plan de riesgo'!B2:B7</f>
        <v>El tiempo gastado para llevar a cabo cada una de las actividades del proyecto es superior al planeado</v>
      </c>
      <c r="C2" s="167" t="str">
        <f>'Detalles plan de riesgo'!H2</f>
        <v>Hacer un seguimiento continuo (semanal) al cronograma.</v>
      </c>
      <c r="D2" s="163"/>
      <c r="E2" s="77" t="s">
        <v>115</v>
      </c>
      <c r="F2" s="100" t="s">
        <v>129</v>
      </c>
      <c r="G2" s="100" t="s">
        <v>129</v>
      </c>
      <c r="H2" s="100" t="s">
        <v>129</v>
      </c>
      <c r="I2" s="100" t="s">
        <v>129</v>
      </c>
      <c r="J2" s="100" t="s">
        <v>129</v>
      </c>
      <c r="K2" s="100" t="s">
        <v>129</v>
      </c>
      <c r="L2" s="53"/>
      <c r="M2" s="53"/>
      <c r="N2" s="53"/>
      <c r="O2" s="53"/>
      <c r="P2" s="60"/>
      <c r="Q2" s="25"/>
      <c r="R2" s="105" t="s">
        <v>46</v>
      </c>
      <c r="S2" s="95" t="s">
        <v>134</v>
      </c>
      <c r="T2" s="102" t="s">
        <v>46</v>
      </c>
      <c r="U2" s="101" t="s">
        <v>46</v>
      </c>
      <c r="V2" s="103" t="s">
        <v>46</v>
      </c>
    </row>
    <row r="3" spans="1:22" s="89" customFormat="1" ht="60" x14ac:dyDescent="0.25">
      <c r="A3" s="153"/>
      <c r="B3" s="156"/>
      <c r="C3" s="161"/>
      <c r="D3" s="164"/>
      <c r="E3" s="78" t="s">
        <v>114</v>
      </c>
      <c r="F3" s="100" t="s">
        <v>129</v>
      </c>
      <c r="G3" s="100" t="s">
        <v>129</v>
      </c>
      <c r="H3" s="100" t="s">
        <v>129</v>
      </c>
      <c r="I3" s="100" t="s">
        <v>129</v>
      </c>
      <c r="J3" s="100" t="s">
        <v>129</v>
      </c>
      <c r="K3" s="100" t="s">
        <v>129</v>
      </c>
      <c r="L3" s="54"/>
      <c r="M3" s="54"/>
      <c r="N3" s="54"/>
      <c r="O3" s="54"/>
      <c r="P3" s="61"/>
      <c r="Q3" s="25"/>
      <c r="R3" s="105" t="s">
        <v>46</v>
      </c>
      <c r="S3" s="95" t="s">
        <v>135</v>
      </c>
      <c r="T3" s="103" t="s">
        <v>48</v>
      </c>
      <c r="U3" s="102" t="s">
        <v>48</v>
      </c>
      <c r="V3" s="102" t="s">
        <v>48</v>
      </c>
    </row>
    <row r="4" spans="1:22" ht="51" x14ac:dyDescent="0.25">
      <c r="A4" s="153"/>
      <c r="B4" s="156"/>
      <c r="C4" s="72" t="str">
        <f>'Detalles plan de riesgo'!H3</f>
        <v xml:space="preserve">Hacer un registro continuo de tiempos por parte de cada integrante. </v>
      </c>
      <c r="D4" s="164"/>
      <c r="E4" s="78" t="s">
        <v>91</v>
      </c>
      <c r="F4" s="100" t="s">
        <v>74</v>
      </c>
      <c r="G4" s="100" t="s">
        <v>74</v>
      </c>
      <c r="H4" s="100" t="s">
        <v>74</v>
      </c>
      <c r="I4" s="100" t="s">
        <v>74</v>
      </c>
      <c r="J4" s="100" t="s">
        <v>74</v>
      </c>
      <c r="K4" s="100" t="s">
        <v>74</v>
      </c>
      <c r="L4" s="54"/>
      <c r="M4" s="54"/>
      <c r="N4" s="54"/>
      <c r="O4" s="54"/>
      <c r="P4" s="61"/>
      <c r="Q4" s="25"/>
      <c r="R4" s="105" t="s">
        <v>74</v>
      </c>
      <c r="S4" s="95" t="s">
        <v>128</v>
      </c>
      <c r="T4" s="101" t="s">
        <v>74</v>
      </c>
      <c r="U4" s="103" t="s">
        <v>127</v>
      </c>
      <c r="V4" s="95"/>
    </row>
    <row r="5" spans="1:22" ht="30" x14ac:dyDescent="0.25">
      <c r="A5" s="153"/>
      <c r="B5" s="156"/>
      <c r="C5" s="161" t="str">
        <f>'Detalles plan de riesgo'!H5</f>
        <v xml:space="preserve"> </v>
      </c>
      <c r="D5" s="73" t="s">
        <v>98</v>
      </c>
      <c r="E5" s="165"/>
      <c r="F5" s="61" t="s">
        <v>46</v>
      </c>
      <c r="G5" s="61" t="s">
        <v>127</v>
      </c>
      <c r="H5" s="61" t="s">
        <v>127</v>
      </c>
      <c r="I5" s="61" t="s">
        <v>46</v>
      </c>
      <c r="J5" s="61" t="s">
        <v>46</v>
      </c>
      <c r="K5" s="61" t="s">
        <v>46</v>
      </c>
      <c r="L5" s="61" t="s">
        <v>46</v>
      </c>
      <c r="M5" s="61" t="s">
        <v>46</v>
      </c>
      <c r="N5" s="61" t="s">
        <v>46</v>
      </c>
      <c r="O5" s="61" t="s">
        <v>46</v>
      </c>
      <c r="P5" s="61" t="s">
        <v>46</v>
      </c>
      <c r="Q5" s="25" t="s">
        <v>46</v>
      </c>
      <c r="R5" s="54" t="s">
        <v>46</v>
      </c>
      <c r="T5" s="103" t="s">
        <v>129</v>
      </c>
    </row>
    <row r="6" spans="1:22" x14ac:dyDescent="0.25">
      <c r="A6" s="153"/>
      <c r="B6" s="156"/>
      <c r="C6" s="161"/>
      <c r="D6" s="72" t="s">
        <v>52</v>
      </c>
      <c r="E6" s="165"/>
      <c r="F6" s="61" t="s">
        <v>48</v>
      </c>
      <c r="G6" s="61" t="s">
        <v>48</v>
      </c>
      <c r="H6" s="61" t="s">
        <v>48</v>
      </c>
      <c r="I6" s="61" t="s">
        <v>48</v>
      </c>
      <c r="J6" s="61" t="s">
        <v>48</v>
      </c>
      <c r="K6" s="61" t="s">
        <v>48</v>
      </c>
      <c r="L6" s="61" t="s">
        <v>46</v>
      </c>
      <c r="M6" s="61" t="s">
        <v>46</v>
      </c>
      <c r="N6" s="61" t="s">
        <v>46</v>
      </c>
      <c r="O6" s="61" t="s">
        <v>46</v>
      </c>
      <c r="P6" s="61" t="s">
        <v>46</v>
      </c>
      <c r="Q6" s="25" t="s">
        <v>46</v>
      </c>
      <c r="R6" s="54" t="s">
        <v>48</v>
      </c>
    </row>
    <row r="7" spans="1:22" ht="25.5" x14ac:dyDescent="0.25">
      <c r="A7" s="153"/>
      <c r="B7" s="156"/>
      <c r="C7" s="161"/>
      <c r="D7" s="72" t="s">
        <v>54</v>
      </c>
      <c r="E7" s="165"/>
      <c r="F7" s="61" t="s">
        <v>48</v>
      </c>
      <c r="G7" s="61" t="s">
        <v>48</v>
      </c>
      <c r="H7" s="61" t="s">
        <v>48</v>
      </c>
      <c r="I7" s="61" t="s">
        <v>48</v>
      </c>
      <c r="J7" s="61" t="s">
        <v>48</v>
      </c>
      <c r="K7" s="61" t="s">
        <v>48</v>
      </c>
      <c r="L7" s="61" t="s">
        <v>46</v>
      </c>
      <c r="M7" s="61" t="s">
        <v>46</v>
      </c>
      <c r="N7" s="61" t="s">
        <v>46</v>
      </c>
      <c r="O7" s="61" t="s">
        <v>46</v>
      </c>
      <c r="P7" s="61" t="s">
        <v>46</v>
      </c>
      <c r="Q7" s="25" t="s">
        <v>46</v>
      </c>
      <c r="R7" s="54" t="s">
        <v>48</v>
      </c>
    </row>
    <row r="8" spans="1:22" ht="26.25" thickBot="1" x14ac:dyDescent="0.3">
      <c r="A8" s="153"/>
      <c r="B8" s="157"/>
      <c r="C8" s="162"/>
      <c r="D8" s="79" t="s">
        <v>56</v>
      </c>
      <c r="E8" s="166"/>
      <c r="F8" s="61" t="s">
        <v>48</v>
      </c>
      <c r="G8" s="61" t="s">
        <v>48</v>
      </c>
      <c r="H8" s="61" t="s">
        <v>48</v>
      </c>
      <c r="I8" s="61" t="s">
        <v>48</v>
      </c>
      <c r="J8" s="61" t="s">
        <v>48</v>
      </c>
      <c r="K8" s="61" t="s">
        <v>48</v>
      </c>
      <c r="L8" s="61" t="s">
        <v>46</v>
      </c>
      <c r="M8" s="61" t="s">
        <v>46</v>
      </c>
      <c r="N8" s="61" t="s">
        <v>46</v>
      </c>
      <c r="O8" s="61" t="s">
        <v>46</v>
      </c>
      <c r="P8" s="61" t="s">
        <v>46</v>
      </c>
      <c r="Q8" s="25" t="s">
        <v>46</v>
      </c>
      <c r="R8" s="54" t="s">
        <v>48</v>
      </c>
    </row>
    <row r="9" spans="1:22" s="89" customFormat="1" ht="90.75" thickBot="1" x14ac:dyDescent="0.3">
      <c r="A9" s="153"/>
      <c r="B9" s="158" t="s">
        <v>124</v>
      </c>
      <c r="C9" s="159"/>
      <c r="D9" s="159"/>
      <c r="E9" s="160"/>
      <c r="F9" s="61" t="s">
        <v>48</v>
      </c>
      <c r="G9" s="61" t="s">
        <v>48</v>
      </c>
      <c r="H9" s="61" t="s">
        <v>48</v>
      </c>
      <c r="I9" s="61" t="s">
        <v>46</v>
      </c>
      <c r="J9" s="61" t="s">
        <v>46</v>
      </c>
      <c r="K9" s="61" t="s">
        <v>46</v>
      </c>
      <c r="L9" s="54"/>
      <c r="M9" s="54"/>
      <c r="N9" s="54"/>
      <c r="O9" s="54"/>
      <c r="P9" s="61"/>
      <c r="Q9" s="25"/>
      <c r="R9" s="54" t="s">
        <v>46</v>
      </c>
      <c r="S9" s="95" t="s">
        <v>136</v>
      </c>
    </row>
    <row r="10" spans="1:22" ht="225.75" thickBot="1" x14ac:dyDescent="0.3">
      <c r="A10" s="154"/>
      <c r="B10" s="158" t="s">
        <v>47</v>
      </c>
      <c r="C10" s="159"/>
      <c r="D10" s="159"/>
      <c r="E10" s="160"/>
      <c r="F10" s="71" t="s">
        <v>72</v>
      </c>
      <c r="G10" s="55"/>
      <c r="H10" s="83"/>
      <c r="I10" s="84" t="s">
        <v>102</v>
      </c>
      <c r="J10" s="84" t="s">
        <v>97</v>
      </c>
      <c r="K10" s="55"/>
      <c r="L10" s="55"/>
      <c r="M10" s="55"/>
      <c r="N10" s="55"/>
      <c r="O10" s="55"/>
      <c r="P10" s="64"/>
      <c r="Q10" s="88"/>
      <c r="R10" s="55"/>
    </row>
  </sheetData>
  <mergeCells count="8">
    <mergeCell ref="A2:A10"/>
    <mergeCell ref="B2:B8"/>
    <mergeCell ref="B10:E10"/>
    <mergeCell ref="C5:C8"/>
    <mergeCell ref="D2:D4"/>
    <mergeCell ref="E5:E8"/>
    <mergeCell ref="C2:C3"/>
    <mergeCell ref="B9:E9"/>
  </mergeCells>
  <conditionalFormatting sqref="F2:F9 F2:K4 F5:R8">
    <cfRule type="cellIs" dxfId="170" priority="42" operator="equal">
      <formula>$U$2</formula>
    </cfRule>
    <cfRule type="cellIs" dxfId="169" priority="43" operator="equal">
      <formula>$U$3</formula>
    </cfRule>
  </conditionalFormatting>
  <conditionalFormatting sqref="F2:K3 G2:K4 F3:F4">
    <cfRule type="cellIs" dxfId="168" priority="41" operator="equal">
      <formula>$T$4</formula>
    </cfRule>
  </conditionalFormatting>
  <conditionalFormatting sqref="F4">
    <cfRule type="cellIs" dxfId="167" priority="35" operator="equal">
      <formula>$T$4</formula>
    </cfRule>
  </conditionalFormatting>
  <conditionalFormatting sqref="G4:K4">
    <cfRule type="cellIs" dxfId="166" priority="33" operator="equal">
      <formula>$T$2</formula>
    </cfRule>
    <cfRule type="cellIs" dxfId="165" priority="34" operator="equal">
      <formula>$T$3</formula>
    </cfRule>
  </conditionalFormatting>
  <conditionalFormatting sqref="G4:K4">
    <cfRule type="cellIs" dxfId="164" priority="32" operator="equal">
      <formula>$T$4</formula>
    </cfRule>
  </conditionalFormatting>
  <conditionalFormatting sqref="F2">
    <cfRule type="cellIs" dxfId="163" priority="31" operator="equal">
      <formula>$T$5</formula>
    </cfRule>
  </conditionalFormatting>
  <conditionalFormatting sqref="G2:K2">
    <cfRule type="cellIs" dxfId="162" priority="30" operator="equal">
      <formula>$T$5</formula>
    </cfRule>
  </conditionalFormatting>
  <conditionalFormatting sqref="F4:K4">
    <cfRule type="cellIs" dxfId="161" priority="27" operator="equal">
      <formula>$T$5</formula>
    </cfRule>
  </conditionalFormatting>
  <conditionalFormatting sqref="F3:K3">
    <cfRule type="cellIs" dxfId="160" priority="29" operator="equal">
      <formula>$T$5</formula>
    </cfRule>
  </conditionalFormatting>
  <conditionalFormatting sqref="F4:K4">
    <cfRule type="cellIs" dxfId="159" priority="28" operator="equal">
      <formula>$T$4</formula>
    </cfRule>
  </conditionalFormatting>
  <conditionalFormatting sqref="G9:K9">
    <cfRule type="cellIs" dxfId="158" priority="25" operator="equal">
      <formula>$V$3</formula>
    </cfRule>
    <cfRule type="cellIs" dxfId="157" priority="26" operator="equal">
      <formula>$V$2</formula>
    </cfRule>
  </conditionalFormatting>
  <conditionalFormatting sqref="R9">
    <cfRule type="cellIs" dxfId="156" priority="23" operator="equal">
      <formula>$V$3</formula>
    </cfRule>
    <cfRule type="cellIs" dxfId="155" priority="24" operator="equal">
      <formula>$V$2</formula>
    </cfRule>
  </conditionalFormatting>
  <conditionalFormatting sqref="G2:K4">
    <cfRule type="cellIs" dxfId="154" priority="22" operator="equal">
      <formula>$T$5</formula>
    </cfRule>
  </conditionalFormatting>
  <conditionalFormatting sqref="F3:F4">
    <cfRule type="cellIs" dxfId="153" priority="21" operator="equal">
      <formula>$T$5</formula>
    </cfRule>
  </conditionalFormatting>
  <conditionalFormatting sqref="R4">
    <cfRule type="cellIs" dxfId="152" priority="19" operator="equal">
      <formula>$T$2</formula>
    </cfRule>
    <cfRule type="cellIs" dxfId="151" priority="20" operator="equal">
      <formula>$T$3</formula>
    </cfRule>
  </conditionalFormatting>
  <conditionalFormatting sqref="R4">
    <cfRule type="cellIs" dxfId="150" priority="18" operator="equal">
      <formula>$T$4</formula>
    </cfRule>
  </conditionalFormatting>
  <conditionalFormatting sqref="R4">
    <cfRule type="cellIs" dxfId="149" priority="16" operator="equal">
      <formula>$T$2</formula>
    </cfRule>
    <cfRule type="cellIs" dxfId="148" priority="17" operator="equal">
      <formula>$T$3</formula>
    </cfRule>
  </conditionalFormatting>
  <conditionalFormatting sqref="R4">
    <cfRule type="cellIs" dxfId="147" priority="15" operator="equal">
      <formula>$T$4</formula>
    </cfRule>
  </conditionalFormatting>
  <conditionalFormatting sqref="R4">
    <cfRule type="cellIs" dxfId="146" priority="13" operator="equal">
      <formula>$T$5</formula>
    </cfRule>
  </conditionalFormatting>
  <conditionalFormatting sqref="R4">
    <cfRule type="cellIs" dxfId="145" priority="14" operator="equal">
      <formula>$T$4</formula>
    </cfRule>
  </conditionalFormatting>
  <conditionalFormatting sqref="R4">
    <cfRule type="cellIs" dxfId="144" priority="12" operator="equal">
      <formula>$T$5</formula>
    </cfRule>
  </conditionalFormatting>
  <conditionalFormatting sqref="R2">
    <cfRule type="cellIs" dxfId="143" priority="10" operator="equal">
      <formula>$T$2</formula>
    </cfRule>
    <cfRule type="cellIs" dxfId="142" priority="11" operator="equal">
      <formula>$T$3</formula>
    </cfRule>
  </conditionalFormatting>
  <conditionalFormatting sqref="R2">
    <cfRule type="cellIs" dxfId="141" priority="9" operator="equal">
      <formula>$T$4</formula>
    </cfRule>
  </conditionalFormatting>
  <conditionalFormatting sqref="R2">
    <cfRule type="cellIs" dxfId="140" priority="8" operator="equal">
      <formula>$T$5</formula>
    </cfRule>
  </conditionalFormatting>
  <conditionalFormatting sqref="R2">
    <cfRule type="cellIs" dxfId="139" priority="7" operator="equal">
      <formula>$T$5</formula>
    </cfRule>
  </conditionalFormatting>
  <conditionalFormatting sqref="R3">
    <cfRule type="cellIs" dxfId="138" priority="5" operator="equal">
      <formula>$T$2</formula>
    </cfRule>
    <cfRule type="cellIs" dxfId="137" priority="6" operator="equal">
      <formula>$T$3</formula>
    </cfRule>
  </conditionalFormatting>
  <conditionalFormatting sqref="R3">
    <cfRule type="cellIs" dxfId="136" priority="4" operator="equal">
      <formula>$T$4</formula>
    </cfRule>
  </conditionalFormatting>
  <conditionalFormatting sqref="R3">
    <cfRule type="cellIs" dxfId="135" priority="3" operator="equal">
      <formula>$T$5</formula>
    </cfRule>
  </conditionalFormatting>
  <conditionalFormatting sqref="R3">
    <cfRule type="cellIs" dxfId="134" priority="2" operator="equal">
      <formula>$T$5</formula>
    </cfRule>
  </conditionalFormatting>
  <conditionalFormatting sqref="F5:R8">
    <cfRule type="cellIs" dxfId="133" priority="1" operator="equal">
      <formula>$U$4</formula>
    </cfRule>
  </conditionalFormatting>
  <conditionalFormatting sqref="D2:D3 F10:R10 D5 L3:Q3 G2:R2 E2:E5 G4:R9">
    <cfRule type="cellIs" dxfId="132" priority="49" operator="equal">
      <formula>#REF!</formula>
    </cfRule>
    <cfRule type="cellIs" dxfId="131" priority="50" operator="equal">
      <formula>#REF!</formula>
    </cfRule>
  </conditionalFormatting>
  <conditionalFormatting sqref="D2:D3 L3:Q3 G2:R2 D5 G4:R9">
    <cfRule type="cellIs" dxfId="130" priority="61" operator="equal">
      <formula>#REF!</formula>
    </cfRule>
  </conditionalFormatting>
  <dataValidations count="4">
    <dataValidation type="list" allowBlank="1" showInputMessage="1" showErrorMessage="1" sqref="F2:K4 R2:R4">
      <formula1>$T$2:$T$5</formula1>
    </dataValidation>
    <dataValidation type="list" allowBlank="1" showInputMessage="1" showErrorMessage="1" sqref="R9 F9:K9">
      <formula1>$V$2:$V$3</formula1>
    </dataValidation>
    <dataValidation type="list" allowBlank="1" showInputMessage="1" showErrorMessage="1" sqref="F5:R8">
      <formula1>$U$2:$U$4</formula1>
    </dataValidation>
    <dataValidation type="list" allowBlank="1" showInputMessage="1" showErrorMessage="1" sqref="L9:Q9 L2:Q4">
      <formula1>#REF!</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
  <sheetViews>
    <sheetView workbookViewId="0">
      <selection activeCell="C4" sqref="C4:C5"/>
    </sheetView>
  </sheetViews>
  <sheetFormatPr baseColWidth="10" defaultRowHeight="15" x14ac:dyDescent="0.25"/>
  <cols>
    <col min="2" max="2" width="30.42578125" bestFit="1" customWidth="1"/>
    <col min="3" max="3" width="19.140625" customWidth="1"/>
    <col min="4" max="4" width="26.28515625" customWidth="1"/>
    <col min="5" max="5" width="21.28515625" customWidth="1"/>
    <col min="6" max="6" width="21.28515625" bestFit="1" customWidth="1"/>
    <col min="7" max="7" width="15.85546875" customWidth="1"/>
    <col min="8" max="8" width="16.42578125" customWidth="1"/>
    <col min="9" max="9" width="16" customWidth="1"/>
    <col min="10" max="10" width="16.7109375" customWidth="1"/>
    <col min="11" max="11" width="16.7109375" style="89" customWidth="1"/>
    <col min="12" max="12" width="20.140625" customWidth="1"/>
    <col min="13" max="18" width="0" hidden="1" customWidth="1"/>
    <col min="19" max="19" width="45.140625" style="89" customWidth="1"/>
    <col min="20" max="22" width="22.28515625" style="89" hidden="1" customWidth="1"/>
  </cols>
  <sheetData>
    <row r="1" spans="1:22" ht="27" thickBot="1" x14ac:dyDescent="0.3">
      <c r="A1" s="62" t="s">
        <v>0</v>
      </c>
      <c r="B1" s="63" t="s">
        <v>1</v>
      </c>
      <c r="C1" s="52" t="s">
        <v>42</v>
      </c>
      <c r="D1" s="68" t="s">
        <v>45</v>
      </c>
      <c r="E1" s="68" t="s">
        <v>90</v>
      </c>
      <c r="F1" s="90" t="s">
        <v>89</v>
      </c>
      <c r="G1" s="91" t="s">
        <v>34</v>
      </c>
      <c r="H1" s="91" t="s">
        <v>35</v>
      </c>
      <c r="I1" s="91" t="s">
        <v>36</v>
      </c>
      <c r="J1" s="91" t="s">
        <v>101</v>
      </c>
      <c r="K1" s="91" t="s">
        <v>99</v>
      </c>
      <c r="L1" s="91" t="s">
        <v>131</v>
      </c>
      <c r="M1" s="91" t="s">
        <v>37</v>
      </c>
      <c r="N1" s="91" t="s">
        <v>38</v>
      </c>
      <c r="O1" s="91" t="s">
        <v>39</v>
      </c>
      <c r="P1" s="91" t="s">
        <v>40</v>
      </c>
      <c r="Q1" s="90" t="s">
        <v>41</v>
      </c>
      <c r="R1" s="90" t="s">
        <v>100</v>
      </c>
      <c r="S1" s="87" t="s">
        <v>105</v>
      </c>
      <c r="T1" s="87" t="s">
        <v>123</v>
      </c>
      <c r="U1" s="87" t="s">
        <v>122</v>
      </c>
      <c r="V1" s="87" t="s">
        <v>125</v>
      </c>
    </row>
    <row r="2" spans="1:22" ht="75" x14ac:dyDescent="0.25">
      <c r="A2" s="152" t="s">
        <v>18</v>
      </c>
      <c r="B2" s="168" t="s">
        <v>49</v>
      </c>
      <c r="C2" s="75" t="s">
        <v>58</v>
      </c>
      <c r="D2" s="76"/>
      <c r="E2" s="77"/>
      <c r="F2" s="60" t="s">
        <v>46</v>
      </c>
      <c r="G2" s="60" t="s">
        <v>46</v>
      </c>
      <c r="H2" s="60" t="s">
        <v>46</v>
      </c>
      <c r="I2" s="60" t="s">
        <v>46</v>
      </c>
      <c r="J2" s="60" t="s">
        <v>46</v>
      </c>
      <c r="K2" s="60" t="s">
        <v>46</v>
      </c>
      <c r="L2" s="60" t="s">
        <v>46</v>
      </c>
      <c r="M2" s="53"/>
      <c r="N2" s="53"/>
      <c r="O2" s="53"/>
      <c r="P2" s="53"/>
      <c r="Q2" s="60"/>
      <c r="R2" s="25"/>
      <c r="S2" s="95" t="s">
        <v>106</v>
      </c>
      <c r="T2" s="102" t="s">
        <v>46</v>
      </c>
      <c r="U2" s="101" t="s">
        <v>46</v>
      </c>
      <c r="V2" s="103" t="s">
        <v>46</v>
      </c>
    </row>
    <row r="3" spans="1:22" ht="38.25" x14ac:dyDescent="0.25">
      <c r="A3" s="153"/>
      <c r="B3" s="169"/>
      <c r="C3" s="72" t="s">
        <v>57</v>
      </c>
      <c r="D3" s="73"/>
      <c r="E3" s="78"/>
      <c r="F3" s="60" t="s">
        <v>46</v>
      </c>
      <c r="G3" s="60" t="s">
        <v>46</v>
      </c>
      <c r="H3" s="60" t="s">
        <v>46</v>
      </c>
      <c r="I3" s="60" t="s">
        <v>46</v>
      </c>
      <c r="J3" s="60" t="s">
        <v>46</v>
      </c>
      <c r="K3" s="60" t="s">
        <v>46</v>
      </c>
      <c r="L3" s="60" t="s">
        <v>46</v>
      </c>
      <c r="M3" s="54"/>
      <c r="N3" s="54"/>
      <c r="O3" s="54"/>
      <c r="P3" s="54"/>
      <c r="Q3" s="61"/>
      <c r="R3" s="25"/>
      <c r="S3" s="89" t="s">
        <v>140</v>
      </c>
      <c r="T3" s="103" t="s">
        <v>48</v>
      </c>
      <c r="U3" s="102" t="s">
        <v>48</v>
      </c>
      <c r="V3" s="102" t="s">
        <v>48</v>
      </c>
    </row>
    <row r="4" spans="1:22" s="89" customFormat="1" ht="45" x14ac:dyDescent="0.25">
      <c r="A4" s="153"/>
      <c r="B4" s="169"/>
      <c r="C4" s="161" t="s">
        <v>81</v>
      </c>
      <c r="D4" s="73"/>
      <c r="E4" s="78" t="s">
        <v>139</v>
      </c>
      <c r="F4" s="60" t="s">
        <v>74</v>
      </c>
      <c r="G4" s="60" t="s">
        <v>74</v>
      </c>
      <c r="H4" s="60" t="s">
        <v>74</v>
      </c>
      <c r="I4" s="60" t="s">
        <v>74</v>
      </c>
      <c r="J4" s="60" t="s">
        <v>74</v>
      </c>
      <c r="K4" s="60" t="s">
        <v>74</v>
      </c>
      <c r="L4" s="60" t="s">
        <v>46</v>
      </c>
      <c r="M4" s="54"/>
      <c r="N4" s="54"/>
      <c r="O4" s="54"/>
      <c r="P4" s="54"/>
      <c r="Q4" s="61"/>
      <c r="R4" s="25"/>
      <c r="S4" s="95" t="s">
        <v>141</v>
      </c>
      <c r="T4" s="103"/>
      <c r="U4" s="102"/>
      <c r="V4" s="102"/>
    </row>
    <row r="5" spans="1:22" ht="45" x14ac:dyDescent="0.25">
      <c r="A5" s="153"/>
      <c r="B5" s="169"/>
      <c r="C5" s="161"/>
      <c r="D5" s="73"/>
      <c r="E5" s="78" t="s">
        <v>138</v>
      </c>
      <c r="F5" s="60" t="s">
        <v>46</v>
      </c>
      <c r="G5" s="60" t="s">
        <v>46</v>
      </c>
      <c r="H5" s="60" t="s">
        <v>46</v>
      </c>
      <c r="I5" s="60" t="s">
        <v>46</v>
      </c>
      <c r="J5" s="60" t="s">
        <v>46</v>
      </c>
      <c r="K5" s="60" t="s">
        <v>46</v>
      </c>
      <c r="L5" s="60" t="s">
        <v>46</v>
      </c>
      <c r="M5" s="54"/>
      <c r="N5" s="54"/>
      <c r="O5" s="54"/>
      <c r="P5" s="54"/>
      <c r="Q5" s="61"/>
      <c r="R5" s="25"/>
      <c r="S5" s="95" t="s">
        <v>110</v>
      </c>
      <c r="T5" s="101" t="s">
        <v>74</v>
      </c>
      <c r="U5" s="103" t="s">
        <v>127</v>
      </c>
      <c r="V5" s="95"/>
    </row>
    <row r="6" spans="1:22" ht="30" x14ac:dyDescent="0.25">
      <c r="A6" s="153"/>
      <c r="B6" s="169"/>
      <c r="C6" s="72" t="str">
        <f>'Detalles plan de riesgo'!H5</f>
        <v xml:space="preserve"> </v>
      </c>
      <c r="D6" s="72" t="s">
        <v>24</v>
      </c>
      <c r="E6" s="78"/>
      <c r="F6" s="61" t="s">
        <v>48</v>
      </c>
      <c r="G6" s="61" t="s">
        <v>48</v>
      </c>
      <c r="H6" s="61" t="s">
        <v>48</v>
      </c>
      <c r="I6" s="61" t="s">
        <v>48</v>
      </c>
      <c r="J6" s="61" t="s">
        <v>48</v>
      </c>
      <c r="K6" s="61" t="s">
        <v>48</v>
      </c>
      <c r="L6" s="61" t="s">
        <v>48</v>
      </c>
      <c r="M6" s="54"/>
      <c r="N6" s="54"/>
      <c r="O6" s="54"/>
      <c r="P6" s="54"/>
      <c r="Q6" s="61"/>
      <c r="R6" s="25"/>
      <c r="S6" s="128" t="s">
        <v>142</v>
      </c>
      <c r="T6" s="103" t="s">
        <v>129</v>
      </c>
    </row>
    <row r="7" spans="1:22" ht="26.25" thickBot="1" x14ac:dyDescent="0.3">
      <c r="A7" s="153"/>
      <c r="B7" s="169"/>
      <c r="C7" s="72" t="str">
        <f>'Detalles plan de riesgo'!H6</f>
        <v xml:space="preserve"> </v>
      </c>
      <c r="D7" s="85" t="s">
        <v>113</v>
      </c>
      <c r="E7" s="78"/>
      <c r="F7" s="61" t="s">
        <v>48</v>
      </c>
      <c r="G7" s="61" t="s">
        <v>48</v>
      </c>
      <c r="H7" s="61" t="s">
        <v>48</v>
      </c>
      <c r="I7" s="61" t="s">
        <v>48</v>
      </c>
      <c r="J7" s="61" t="s">
        <v>46</v>
      </c>
      <c r="K7" s="61" t="s">
        <v>46</v>
      </c>
      <c r="L7" s="61" t="s">
        <v>46</v>
      </c>
      <c r="M7" s="54"/>
      <c r="N7" s="54"/>
      <c r="O7" s="54"/>
      <c r="P7" s="54"/>
      <c r="Q7" s="61"/>
      <c r="R7" s="25"/>
    </row>
    <row r="8" spans="1:22" s="89" customFormat="1" ht="15.75" thickBot="1" x14ac:dyDescent="0.3">
      <c r="A8" s="153"/>
      <c r="B8" s="158" t="s">
        <v>124</v>
      </c>
      <c r="C8" s="159"/>
      <c r="D8" s="159"/>
      <c r="E8" s="160"/>
      <c r="F8" s="61" t="s">
        <v>48</v>
      </c>
      <c r="G8" s="61" t="s">
        <v>48</v>
      </c>
      <c r="H8" s="61" t="s">
        <v>48</v>
      </c>
      <c r="I8" s="61" t="s">
        <v>48</v>
      </c>
      <c r="J8" s="61" t="s">
        <v>46</v>
      </c>
      <c r="K8" s="61" t="s">
        <v>46</v>
      </c>
      <c r="L8" s="61" t="s">
        <v>46</v>
      </c>
      <c r="M8" s="54"/>
      <c r="N8" s="54"/>
      <c r="O8" s="54"/>
      <c r="P8" s="54"/>
      <c r="Q8" s="61"/>
      <c r="R8" s="25"/>
    </row>
    <row r="9" spans="1:22" ht="300.75" thickBot="1" x14ac:dyDescent="0.3">
      <c r="A9" s="154"/>
      <c r="B9" s="170" t="s">
        <v>47</v>
      </c>
      <c r="C9" s="157"/>
      <c r="D9" s="157"/>
      <c r="E9" s="171"/>
      <c r="F9" s="71" t="s">
        <v>73</v>
      </c>
      <c r="G9" s="55"/>
      <c r="H9" s="55"/>
      <c r="I9" s="55"/>
      <c r="J9" s="84" t="s">
        <v>104</v>
      </c>
      <c r="K9" s="84" t="s">
        <v>144</v>
      </c>
      <c r="L9" s="84" t="s">
        <v>143</v>
      </c>
      <c r="M9" s="55"/>
      <c r="N9" s="55"/>
      <c r="O9" s="55"/>
      <c r="P9" s="55"/>
      <c r="Q9" s="64"/>
      <c r="R9" s="88"/>
    </row>
  </sheetData>
  <mergeCells count="5">
    <mergeCell ref="A2:A9"/>
    <mergeCell ref="B2:B7"/>
    <mergeCell ref="B9:E9"/>
    <mergeCell ref="B8:E8"/>
    <mergeCell ref="C4:C5"/>
  </mergeCells>
  <conditionalFormatting sqref="F2:F5">
    <cfRule type="cellIs" dxfId="129" priority="92" operator="equal">
      <formula>$T$3</formula>
    </cfRule>
    <cfRule type="cellIs" dxfId="128" priority="93" operator="equal">
      <formula>$T$2</formula>
    </cfRule>
  </conditionalFormatting>
  <conditionalFormatting sqref="F2:F5 L2:L5">
    <cfRule type="cellIs" dxfId="127" priority="91" operator="equal">
      <formula>$T$5</formula>
    </cfRule>
  </conditionalFormatting>
  <conditionalFormatting sqref="F8">
    <cfRule type="cellIs" dxfId="126" priority="29" operator="equal">
      <formula>$V$3</formula>
    </cfRule>
    <cfRule type="cellIs" dxfId="125" priority="90" operator="equal">
      <formula>$V$2</formula>
    </cfRule>
  </conditionalFormatting>
  <conditionalFormatting sqref="F2 L2:L5">
    <cfRule type="cellIs" dxfId="124" priority="71" operator="equal">
      <formula>$T$6</formula>
    </cfRule>
  </conditionalFormatting>
  <conditionalFormatting sqref="G2:J5 L2:L5">
    <cfRule type="cellIs" dxfId="123" priority="69" operator="equal">
      <formula>$T$3</formula>
    </cfRule>
    <cfRule type="cellIs" dxfId="122" priority="70" operator="equal">
      <formula>$T$2</formula>
    </cfRule>
  </conditionalFormatting>
  <conditionalFormatting sqref="G2:J5">
    <cfRule type="cellIs" dxfId="121" priority="68" operator="equal">
      <formula>$T$5</formula>
    </cfRule>
  </conditionalFormatting>
  <conditionalFormatting sqref="G2:J5">
    <cfRule type="cellIs" dxfId="120" priority="67" operator="equal">
      <formula>$T$6</formula>
    </cfRule>
  </conditionalFormatting>
  <conditionalFormatting sqref="F3:F5">
    <cfRule type="cellIs" dxfId="119" priority="66" operator="equal">
      <formula>$T$6</formula>
    </cfRule>
  </conditionalFormatting>
  <conditionalFormatting sqref="G6:J7 L6:L7">
    <cfRule type="cellIs" dxfId="118" priority="64" operator="equal">
      <formula>$U$3</formula>
    </cfRule>
    <cfRule type="cellIs" dxfId="117" priority="65" operator="equal">
      <formula>$U$5</formula>
    </cfRule>
  </conditionalFormatting>
  <conditionalFormatting sqref="G6:J7 L6:L7">
    <cfRule type="cellIs" dxfId="116" priority="63" operator="equal">
      <formula>$U$2</formula>
    </cfRule>
  </conditionalFormatting>
  <conditionalFormatting sqref="G6:J7">
    <cfRule type="cellIs" dxfId="115" priority="61" operator="equal">
      <formula>$U$3</formula>
    </cfRule>
    <cfRule type="cellIs" dxfId="114" priority="62" operator="equal">
      <formula>$U$5</formula>
    </cfRule>
  </conditionalFormatting>
  <conditionalFormatting sqref="G6:J7 L6:L7">
    <cfRule type="cellIs" dxfId="113" priority="60" operator="equal">
      <formula>$U$2</formula>
    </cfRule>
  </conditionalFormatting>
  <conditionalFormatting sqref="G2:J4 L2:L4">
    <cfRule type="cellIs" dxfId="112" priority="58" operator="equal">
      <formula>$T$3</formula>
    </cfRule>
    <cfRule type="cellIs" dxfId="111" priority="59" operator="equal">
      <formula>$T$2</formula>
    </cfRule>
  </conditionalFormatting>
  <conditionalFormatting sqref="G2:J4">
    <cfRule type="cellIs" dxfId="110" priority="57" operator="equal">
      <formula>$T$5</formula>
    </cfRule>
  </conditionalFormatting>
  <conditionalFormatting sqref="G2:J4">
    <cfRule type="cellIs" dxfId="109" priority="56" operator="equal">
      <formula>$T$6</formula>
    </cfRule>
  </conditionalFormatting>
  <conditionalFormatting sqref="F3:F5">
    <cfRule type="cellIs" dxfId="108" priority="55" operator="equal">
      <formula>$T$6</formula>
    </cfRule>
  </conditionalFormatting>
  <conditionalFormatting sqref="G5:J5 L5">
    <cfRule type="cellIs" dxfId="107" priority="53" operator="equal">
      <formula>$T$3</formula>
    </cfRule>
    <cfRule type="cellIs" dxfId="106" priority="54" operator="equal">
      <formula>$T$2</formula>
    </cfRule>
  </conditionalFormatting>
  <conditionalFormatting sqref="G5:J5">
    <cfRule type="cellIs" dxfId="105" priority="52" operator="equal">
      <formula>$T$5</formula>
    </cfRule>
  </conditionalFormatting>
  <conditionalFormatting sqref="G5:J5">
    <cfRule type="cellIs" dxfId="104" priority="51" operator="equal">
      <formula>$T$6</formula>
    </cfRule>
  </conditionalFormatting>
  <conditionalFormatting sqref="V3:V4">
    <cfRule type="cellIs" dxfId="103" priority="49" operator="equal">
      <formula>$V$3</formula>
    </cfRule>
  </conditionalFormatting>
  <conditionalFormatting sqref="G2:J5 F9:J9 M6:R8 L9:R9 L2:R5">
    <cfRule type="cellIs" dxfId="102" priority="110" operator="equal">
      <formula>#REF!</formula>
    </cfRule>
    <cfRule type="cellIs" dxfId="101" priority="111" operator="equal">
      <formula>#REF!</formula>
    </cfRule>
  </conditionalFormatting>
  <conditionalFormatting sqref="G2:J8 L2:R8">
    <cfRule type="cellIs" dxfId="100" priority="116" operator="equal">
      <formula>#REF!</formula>
    </cfRule>
  </conditionalFormatting>
  <conditionalFormatting sqref="D2:D5 E2:E7 G6:J8 L6:L8">
    <cfRule type="cellIs" dxfId="99" priority="118" operator="equal">
      <formula>#REF!</formula>
    </cfRule>
    <cfRule type="cellIs" dxfId="98" priority="119" operator="equal">
      <formula>#REF!</formula>
    </cfRule>
  </conditionalFormatting>
  <conditionalFormatting sqref="F6">
    <cfRule type="cellIs" dxfId="97" priority="44" operator="equal">
      <formula>$U$3</formula>
    </cfRule>
    <cfRule type="cellIs" dxfId="96" priority="45" operator="equal">
      <formula>$U$5</formula>
    </cfRule>
  </conditionalFormatting>
  <conditionalFormatting sqref="F6">
    <cfRule type="cellIs" dxfId="95" priority="43" operator="equal">
      <formula>$U$2</formula>
    </cfRule>
  </conditionalFormatting>
  <conditionalFormatting sqref="F6">
    <cfRule type="cellIs" dxfId="94" priority="41" operator="equal">
      <formula>$U$3</formula>
    </cfRule>
    <cfRule type="cellIs" dxfId="93" priority="42" operator="equal">
      <formula>$U$5</formula>
    </cfRule>
  </conditionalFormatting>
  <conditionalFormatting sqref="F6">
    <cfRule type="cellIs" dxfId="92" priority="40" operator="equal">
      <formula>$U$2</formula>
    </cfRule>
  </conditionalFormatting>
  <conditionalFormatting sqref="F6">
    <cfRule type="cellIs" dxfId="91" priority="46" operator="equal">
      <formula>#REF!</formula>
    </cfRule>
  </conditionalFormatting>
  <conditionalFormatting sqref="F6">
    <cfRule type="cellIs" dxfId="90" priority="47" operator="equal">
      <formula>#REF!</formula>
    </cfRule>
    <cfRule type="cellIs" dxfId="89" priority="48" operator="equal">
      <formula>#REF!</formula>
    </cfRule>
  </conditionalFormatting>
  <conditionalFormatting sqref="F7">
    <cfRule type="cellIs" dxfId="88" priority="35" operator="equal">
      <formula>$U$3</formula>
    </cfRule>
    <cfRule type="cellIs" dxfId="87" priority="36" operator="equal">
      <formula>$U$5</formula>
    </cfRule>
  </conditionalFormatting>
  <conditionalFormatting sqref="F7">
    <cfRule type="cellIs" dxfId="86" priority="34" operator="equal">
      <formula>$U$2</formula>
    </cfRule>
  </conditionalFormatting>
  <conditionalFormatting sqref="F7">
    <cfRule type="cellIs" dxfId="85" priority="32" operator="equal">
      <formula>$U$3</formula>
    </cfRule>
    <cfRule type="cellIs" dxfId="84" priority="33" operator="equal">
      <formula>$U$5</formula>
    </cfRule>
  </conditionalFormatting>
  <conditionalFormatting sqref="F7">
    <cfRule type="cellIs" dxfId="83" priority="31" operator="equal">
      <formula>$U$2</formula>
    </cfRule>
  </conditionalFormatting>
  <conditionalFormatting sqref="F7">
    <cfRule type="cellIs" dxfId="82" priority="37" operator="equal">
      <formula>#REF!</formula>
    </cfRule>
  </conditionalFormatting>
  <conditionalFormatting sqref="F7">
    <cfRule type="cellIs" dxfId="81" priority="38" operator="equal">
      <formula>#REF!</formula>
    </cfRule>
    <cfRule type="cellIs" dxfId="80" priority="39" operator="equal">
      <formula>#REF!</formula>
    </cfRule>
  </conditionalFormatting>
  <conditionalFormatting sqref="G8:J8 L8">
    <cfRule type="cellIs" dxfId="79" priority="30" operator="equal">
      <formula>$V$2</formula>
    </cfRule>
  </conditionalFormatting>
  <conditionalFormatting sqref="G8:J8 L8">
    <cfRule type="cellIs" dxfId="78" priority="27" operator="equal">
      <formula>$V$3</formula>
    </cfRule>
    <cfRule type="cellIs" dxfId="77" priority="28" operator="equal">
      <formula>$V$2</formula>
    </cfRule>
  </conditionalFormatting>
  <conditionalFormatting sqref="K2:K5">
    <cfRule type="cellIs" dxfId="76" priority="20" operator="equal">
      <formula>$T$3</formula>
    </cfRule>
    <cfRule type="cellIs" dxfId="75" priority="21" operator="equal">
      <formula>$T$2</formula>
    </cfRule>
  </conditionalFormatting>
  <conditionalFormatting sqref="K2:K5">
    <cfRule type="cellIs" dxfId="74" priority="19" operator="equal">
      <formula>$T$5</formula>
    </cfRule>
  </conditionalFormatting>
  <conditionalFormatting sqref="K2:K5">
    <cfRule type="cellIs" dxfId="73" priority="18" operator="equal">
      <formula>$T$6</formula>
    </cfRule>
  </conditionalFormatting>
  <conditionalFormatting sqref="K6:K7">
    <cfRule type="cellIs" dxfId="72" priority="16" operator="equal">
      <formula>$U$3</formula>
    </cfRule>
    <cfRule type="cellIs" dxfId="71" priority="17" operator="equal">
      <formula>$U$5</formula>
    </cfRule>
  </conditionalFormatting>
  <conditionalFormatting sqref="K6:K7">
    <cfRule type="cellIs" dxfId="70" priority="15" operator="equal">
      <formula>$U$2</formula>
    </cfRule>
  </conditionalFormatting>
  <conditionalFormatting sqref="K6:K7">
    <cfRule type="cellIs" dxfId="69" priority="13" operator="equal">
      <formula>$U$3</formula>
    </cfRule>
    <cfRule type="cellIs" dxfId="68" priority="14" operator="equal">
      <formula>$U$5</formula>
    </cfRule>
  </conditionalFormatting>
  <conditionalFormatting sqref="K6:K7">
    <cfRule type="cellIs" dxfId="67" priority="12" operator="equal">
      <formula>$U$2</formula>
    </cfRule>
  </conditionalFormatting>
  <conditionalFormatting sqref="K2:K4">
    <cfRule type="cellIs" dxfId="66" priority="10" operator="equal">
      <formula>$T$3</formula>
    </cfRule>
    <cfRule type="cellIs" dxfId="65" priority="11" operator="equal">
      <formula>$T$2</formula>
    </cfRule>
  </conditionalFormatting>
  <conditionalFormatting sqref="K2:K4">
    <cfRule type="cellIs" dxfId="64" priority="9" operator="equal">
      <formula>$T$5</formula>
    </cfRule>
  </conditionalFormatting>
  <conditionalFormatting sqref="K2:K4">
    <cfRule type="cellIs" dxfId="63" priority="8" operator="equal">
      <formula>$T$6</formula>
    </cfRule>
  </conditionalFormatting>
  <conditionalFormatting sqref="K5">
    <cfRule type="cellIs" dxfId="62" priority="6" operator="equal">
      <formula>$T$3</formula>
    </cfRule>
    <cfRule type="cellIs" dxfId="61" priority="7" operator="equal">
      <formula>$T$2</formula>
    </cfRule>
  </conditionalFormatting>
  <conditionalFormatting sqref="K5">
    <cfRule type="cellIs" dxfId="60" priority="5" operator="equal">
      <formula>$T$5</formula>
    </cfRule>
  </conditionalFormatting>
  <conditionalFormatting sqref="K5">
    <cfRule type="cellIs" dxfId="59" priority="4" operator="equal">
      <formula>$T$6</formula>
    </cfRule>
  </conditionalFormatting>
  <conditionalFormatting sqref="K9 K2:K5">
    <cfRule type="cellIs" dxfId="58" priority="22" operator="equal">
      <formula>#REF!</formula>
    </cfRule>
    <cfRule type="cellIs" dxfId="57" priority="23" operator="equal">
      <formula>#REF!</formula>
    </cfRule>
  </conditionalFormatting>
  <conditionalFormatting sqref="K2:K8">
    <cfRule type="cellIs" dxfId="56" priority="24" operator="equal">
      <formula>#REF!</formula>
    </cfRule>
  </conditionalFormatting>
  <conditionalFormatting sqref="K6:K8">
    <cfRule type="cellIs" dxfId="55" priority="25" operator="equal">
      <formula>#REF!</formula>
    </cfRule>
    <cfRule type="cellIs" dxfId="54" priority="26" operator="equal">
      <formula>#REF!</formula>
    </cfRule>
  </conditionalFormatting>
  <conditionalFormatting sqref="K8">
    <cfRule type="cellIs" dxfId="53" priority="3" operator="equal">
      <formula>$V$2</formula>
    </cfRule>
  </conditionalFormatting>
  <conditionalFormatting sqref="K8">
    <cfRule type="cellIs" dxfId="52" priority="1" operator="equal">
      <formula>$V$3</formula>
    </cfRule>
    <cfRule type="cellIs" dxfId="51" priority="2" operator="equal">
      <formula>$V$2</formula>
    </cfRule>
  </conditionalFormatting>
  <dataValidations count="4">
    <dataValidation type="list" allowBlank="1" showInputMessage="1" showErrorMessage="1" sqref="F6:L7">
      <formula1>$U$2:$U$5</formula1>
    </dataValidation>
    <dataValidation type="list" allowBlank="1" showInputMessage="1" showErrorMessage="1" sqref="F2:L5">
      <formula1>$T$2:$T$6</formula1>
    </dataValidation>
    <dataValidation type="list" allowBlank="1" showInputMessage="1" showErrorMessage="1" sqref="F8:L8">
      <formula1>$V$2:$V$3</formula1>
    </dataValidation>
    <dataValidation type="list" allowBlank="1" showInputMessage="1" showErrorMessage="1" sqref="M2:R8">
      <formula1>#REF!</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
  <sheetViews>
    <sheetView topLeftCell="B1" workbookViewId="0">
      <selection activeCell="B6" sqref="B6:E6"/>
    </sheetView>
  </sheetViews>
  <sheetFormatPr baseColWidth="10" defaultRowHeight="15" x14ac:dyDescent="0.25"/>
  <cols>
    <col min="1" max="1" width="10.85546875" bestFit="1" customWidth="1"/>
    <col min="2" max="2" width="33.140625" customWidth="1"/>
    <col min="3" max="3" width="19.5703125" customWidth="1"/>
    <col min="4" max="4" width="16.28515625" customWidth="1"/>
    <col min="5" max="5" width="18.7109375" customWidth="1"/>
    <col min="11" max="11" width="11.42578125" style="89"/>
    <col min="13" max="18" width="0" hidden="1" customWidth="1"/>
    <col min="19" max="19" width="33.5703125" style="89" customWidth="1"/>
    <col min="20" max="22" width="22.28515625" style="89" hidden="1" customWidth="1"/>
  </cols>
  <sheetData>
    <row r="1" spans="1:22" ht="27" thickBot="1" x14ac:dyDescent="0.3">
      <c r="A1" s="62" t="s">
        <v>0</v>
      </c>
      <c r="B1" s="63" t="s">
        <v>1</v>
      </c>
      <c r="C1" s="52" t="s">
        <v>42</v>
      </c>
      <c r="D1" s="68" t="s">
        <v>45</v>
      </c>
      <c r="E1" s="68" t="s">
        <v>90</v>
      </c>
      <c r="F1" s="90" t="s">
        <v>89</v>
      </c>
      <c r="G1" s="91" t="s">
        <v>34</v>
      </c>
      <c r="H1" s="91" t="s">
        <v>35</v>
      </c>
      <c r="I1" s="91" t="s">
        <v>36</v>
      </c>
      <c r="J1" s="91" t="s">
        <v>101</v>
      </c>
      <c r="K1" s="91" t="s">
        <v>99</v>
      </c>
      <c r="L1" s="91" t="s">
        <v>131</v>
      </c>
      <c r="M1" s="91" t="s">
        <v>37</v>
      </c>
      <c r="N1" s="91" t="s">
        <v>38</v>
      </c>
      <c r="O1" s="91" t="s">
        <v>39</v>
      </c>
      <c r="P1" s="91" t="s">
        <v>40</v>
      </c>
      <c r="Q1" s="90" t="s">
        <v>41</v>
      </c>
      <c r="R1" s="90" t="s">
        <v>100</v>
      </c>
      <c r="S1" s="87" t="s">
        <v>105</v>
      </c>
      <c r="T1" s="87" t="s">
        <v>123</v>
      </c>
      <c r="U1" s="87" t="s">
        <v>122</v>
      </c>
      <c r="V1" s="87" t="s">
        <v>125</v>
      </c>
    </row>
    <row r="2" spans="1:22" ht="60" x14ac:dyDescent="0.25">
      <c r="A2" s="152" t="s">
        <v>19</v>
      </c>
      <c r="B2" s="168" t="s">
        <v>20</v>
      </c>
      <c r="C2" s="75" t="s">
        <v>120</v>
      </c>
      <c r="D2" s="76"/>
      <c r="E2" s="77"/>
      <c r="F2" s="60" t="s">
        <v>46</v>
      </c>
      <c r="G2" s="60" t="s">
        <v>74</v>
      </c>
      <c r="H2" s="60" t="s">
        <v>74</v>
      </c>
      <c r="I2" s="60" t="s">
        <v>74</v>
      </c>
      <c r="J2" s="60" t="s">
        <v>74</v>
      </c>
      <c r="K2" s="60" t="s">
        <v>74</v>
      </c>
      <c r="L2" s="60" t="s">
        <v>74</v>
      </c>
      <c r="M2" s="53"/>
      <c r="N2" s="53"/>
      <c r="O2" s="53"/>
      <c r="P2" s="53"/>
      <c r="Q2" s="60"/>
      <c r="R2" s="25"/>
      <c r="S2" s="95" t="s">
        <v>145</v>
      </c>
      <c r="T2" s="102" t="s">
        <v>46</v>
      </c>
      <c r="U2" s="101" t="s">
        <v>46</v>
      </c>
      <c r="V2" s="103" t="s">
        <v>46</v>
      </c>
    </row>
    <row r="3" spans="1:22" ht="30" customHeight="1" x14ac:dyDescent="0.25">
      <c r="A3" s="153"/>
      <c r="B3" s="169"/>
      <c r="C3" s="72" t="s">
        <v>63</v>
      </c>
      <c r="D3" s="73"/>
      <c r="E3" s="78" t="s">
        <v>96</v>
      </c>
      <c r="F3" s="60" t="s">
        <v>129</v>
      </c>
      <c r="G3" s="60" t="s">
        <v>129</v>
      </c>
      <c r="H3" s="60" t="s">
        <v>129</v>
      </c>
      <c r="I3" s="60" t="s">
        <v>129</v>
      </c>
      <c r="J3" s="60" t="s">
        <v>129</v>
      </c>
      <c r="K3" s="60" t="s">
        <v>129</v>
      </c>
      <c r="L3" s="60" t="s">
        <v>129</v>
      </c>
      <c r="M3" s="54"/>
      <c r="N3" s="54"/>
      <c r="O3" s="54"/>
      <c r="P3" s="54"/>
      <c r="Q3" s="61"/>
      <c r="R3" s="25"/>
      <c r="S3" s="95" t="s">
        <v>108</v>
      </c>
      <c r="T3" s="103" t="s">
        <v>48</v>
      </c>
      <c r="U3" s="102" t="s">
        <v>48</v>
      </c>
      <c r="V3" s="102" t="s">
        <v>48</v>
      </c>
    </row>
    <row r="4" spans="1:22" ht="51.75" thickBot="1" x14ac:dyDescent="0.3">
      <c r="A4" s="153"/>
      <c r="B4" s="169"/>
      <c r="C4" s="72" t="str">
        <f>'Detalles plan de riesgo'!H6</f>
        <v xml:space="preserve"> </v>
      </c>
      <c r="D4" s="72" t="s">
        <v>119</v>
      </c>
      <c r="E4" s="78"/>
      <c r="F4" s="61" t="s">
        <v>48</v>
      </c>
      <c r="G4" s="61" t="s">
        <v>48</v>
      </c>
      <c r="H4" s="61" t="s">
        <v>46</v>
      </c>
      <c r="I4" s="61" t="s">
        <v>48</v>
      </c>
      <c r="J4" s="61" t="s">
        <v>48</v>
      </c>
      <c r="K4" s="61" t="s">
        <v>46</v>
      </c>
      <c r="L4" s="61" t="s">
        <v>46</v>
      </c>
      <c r="M4" s="54"/>
      <c r="N4" s="54"/>
      <c r="O4" s="54"/>
      <c r="P4" s="54"/>
      <c r="Q4" s="61"/>
      <c r="R4" s="25"/>
      <c r="T4" s="101" t="s">
        <v>74</v>
      </c>
      <c r="U4" s="103" t="s">
        <v>127</v>
      </c>
      <c r="V4" s="95"/>
    </row>
    <row r="5" spans="1:22" s="89" customFormat="1" ht="30.75" thickBot="1" x14ac:dyDescent="0.3">
      <c r="A5" s="153"/>
      <c r="B5" s="158" t="s">
        <v>124</v>
      </c>
      <c r="C5" s="159"/>
      <c r="D5" s="159"/>
      <c r="E5" s="160"/>
      <c r="F5" s="61" t="s">
        <v>48</v>
      </c>
      <c r="G5" s="61" t="s">
        <v>48</v>
      </c>
      <c r="H5" s="61" t="s">
        <v>48</v>
      </c>
      <c r="I5" s="61" t="s">
        <v>48</v>
      </c>
      <c r="J5" s="61" t="s">
        <v>48</v>
      </c>
      <c r="K5" s="61" t="s">
        <v>48</v>
      </c>
      <c r="L5" s="61" t="s">
        <v>48</v>
      </c>
      <c r="M5" s="54"/>
      <c r="N5" s="54"/>
      <c r="O5" s="54"/>
      <c r="P5" s="54"/>
      <c r="Q5" s="61"/>
      <c r="R5" s="25"/>
      <c r="T5" s="103" t="s">
        <v>129</v>
      </c>
      <c r="V5" s="95"/>
    </row>
    <row r="6" spans="1:22" ht="150.75" thickBot="1" x14ac:dyDescent="0.3">
      <c r="A6" s="154"/>
      <c r="B6" s="170" t="s">
        <v>47</v>
      </c>
      <c r="C6" s="157"/>
      <c r="D6" s="157"/>
      <c r="E6" s="171"/>
      <c r="F6" s="71" t="s">
        <v>107</v>
      </c>
      <c r="G6" s="55"/>
      <c r="H6" s="84" t="s">
        <v>146</v>
      </c>
      <c r="I6" s="55"/>
      <c r="J6" s="55"/>
      <c r="K6" s="84" t="s">
        <v>130</v>
      </c>
      <c r="L6" s="84" t="s">
        <v>130</v>
      </c>
      <c r="M6" s="55"/>
      <c r="N6" s="55"/>
      <c r="O6" s="55"/>
      <c r="P6" s="55"/>
      <c r="Q6" s="64"/>
      <c r="R6" s="88"/>
    </row>
  </sheetData>
  <mergeCells count="4">
    <mergeCell ref="A2:A6"/>
    <mergeCell ref="B2:B4"/>
    <mergeCell ref="B6:E6"/>
    <mergeCell ref="B5:E5"/>
  </mergeCells>
  <conditionalFormatting sqref="V3">
    <cfRule type="cellIs" dxfId="50" priority="13" operator="equal">
      <formula>$V$3</formula>
    </cfRule>
  </conditionalFormatting>
  <conditionalFormatting sqref="F2:J3 L2:L3">
    <cfRule type="cellIs" dxfId="49" priority="10" operator="equal">
      <formula>$T$5</formula>
    </cfRule>
  </conditionalFormatting>
  <conditionalFormatting sqref="K2:K3 K6">
    <cfRule type="cellIs" dxfId="48" priority="5" operator="equal">
      <formula>$T$3</formula>
    </cfRule>
    <cfRule type="cellIs" dxfId="47" priority="6" operator="equal">
      <formula>$T$2</formula>
    </cfRule>
  </conditionalFormatting>
  <conditionalFormatting sqref="K2:K5">
    <cfRule type="cellIs" dxfId="46" priority="7" operator="equal">
      <formula>$T$4</formula>
    </cfRule>
  </conditionalFormatting>
  <conditionalFormatting sqref="K4:K5">
    <cfRule type="cellIs" dxfId="45" priority="8" operator="equal">
      <formula>$U$3</formula>
    </cfRule>
    <cfRule type="cellIs" dxfId="44" priority="9" operator="equal">
      <formula>$U$4</formula>
    </cfRule>
  </conditionalFormatting>
  <conditionalFormatting sqref="K2:K3">
    <cfRule type="cellIs" dxfId="43" priority="4" operator="equal">
      <formula>$T$5</formula>
    </cfRule>
  </conditionalFormatting>
  <conditionalFormatting sqref="F2:L3">
    <cfRule type="cellIs" dxfId="42" priority="107" operator="equal">
      <formula>$T$3</formula>
    </cfRule>
    <cfRule type="cellIs" dxfId="41" priority="108" operator="equal">
      <formula>$T$2</formula>
    </cfRule>
    <cfRule type="cellIs" dxfId="40" priority="113" operator="equal">
      <formula>$T$4</formula>
    </cfRule>
  </conditionalFormatting>
  <conditionalFormatting sqref="F4:L4">
    <cfRule type="cellIs" dxfId="39" priority="3" operator="equal">
      <formula>$U$2</formula>
    </cfRule>
    <cfRule type="cellIs" dxfId="38" priority="118" operator="equal">
      <formula>$U$3</formula>
    </cfRule>
    <cfRule type="cellIs" dxfId="37" priority="119" operator="equal">
      <formula>$U$4</formula>
    </cfRule>
  </conditionalFormatting>
  <conditionalFormatting sqref="F5:L5">
    <cfRule type="cellIs" dxfId="36" priority="1" operator="equal">
      <formula>$V$3</formula>
    </cfRule>
    <cfRule type="cellIs" dxfId="35" priority="2" operator="equal">
      <formula>$V$2</formula>
    </cfRule>
  </conditionalFormatting>
  <dataValidations count="4">
    <dataValidation type="list" allowBlank="1" showInputMessage="1" showErrorMessage="1" sqref="M2:R5">
      <formula1>#REF!</formula1>
    </dataValidation>
    <dataValidation type="list" allowBlank="1" showInputMessage="1" showErrorMessage="1" sqref="F4:L4">
      <formula1>$U$2:$U$4</formula1>
    </dataValidation>
    <dataValidation type="list" allowBlank="1" showInputMessage="1" showErrorMessage="1" sqref="F2:L3">
      <formula1>$T$2:$T$5</formula1>
    </dataValidation>
    <dataValidation type="list" allowBlank="1" showInputMessage="1" showErrorMessage="1" sqref="F5:L5">
      <formula1>$V$2:$V$3</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
  <sheetViews>
    <sheetView workbookViewId="0">
      <selection activeCell="D7" sqref="D7"/>
    </sheetView>
  </sheetViews>
  <sheetFormatPr baseColWidth="10" defaultRowHeight="15" x14ac:dyDescent="0.25"/>
  <cols>
    <col min="3" max="3" width="19.140625" customWidth="1"/>
    <col min="4" max="5" width="14.7109375" bestFit="1" customWidth="1"/>
    <col min="6" max="6" width="16.42578125" customWidth="1"/>
    <col min="7" max="7" width="17.42578125" customWidth="1"/>
    <col min="8" max="8" width="14.28515625" customWidth="1"/>
    <col min="9" max="9" width="15.5703125" customWidth="1"/>
    <col min="10" max="10" width="15.28515625" customWidth="1"/>
    <col min="11" max="11" width="15.28515625" style="89" customWidth="1"/>
    <col min="12" max="12" width="15" customWidth="1"/>
    <col min="13" max="18" width="0" hidden="1" customWidth="1"/>
    <col min="19" max="19" width="25.28515625" style="89" customWidth="1"/>
    <col min="20" max="22" width="22.28515625" style="89" hidden="1" customWidth="1"/>
  </cols>
  <sheetData>
    <row r="1" spans="1:22" ht="39.75" thickBot="1" x14ac:dyDescent="0.3">
      <c r="A1" s="62" t="s">
        <v>0</v>
      </c>
      <c r="B1" s="63" t="s">
        <v>1</v>
      </c>
      <c r="C1" s="52" t="s">
        <v>42</v>
      </c>
      <c r="D1" s="68" t="s">
        <v>45</v>
      </c>
      <c r="E1" s="68" t="s">
        <v>90</v>
      </c>
      <c r="F1" s="90" t="s">
        <v>89</v>
      </c>
      <c r="G1" s="91" t="s">
        <v>34</v>
      </c>
      <c r="H1" s="91" t="s">
        <v>35</v>
      </c>
      <c r="I1" s="91" t="s">
        <v>36</v>
      </c>
      <c r="J1" s="91" t="s">
        <v>101</v>
      </c>
      <c r="K1" s="91" t="s">
        <v>99</v>
      </c>
      <c r="L1" s="91" t="s">
        <v>132</v>
      </c>
      <c r="M1" s="91" t="s">
        <v>37</v>
      </c>
      <c r="N1" s="91" t="s">
        <v>38</v>
      </c>
      <c r="O1" s="91" t="s">
        <v>39</v>
      </c>
      <c r="P1" s="91" t="s">
        <v>40</v>
      </c>
      <c r="Q1" s="90" t="s">
        <v>41</v>
      </c>
      <c r="R1" s="90" t="s">
        <v>100</v>
      </c>
      <c r="S1" s="87" t="s">
        <v>105</v>
      </c>
      <c r="T1" s="87" t="s">
        <v>123</v>
      </c>
      <c r="U1" s="87" t="s">
        <v>122</v>
      </c>
      <c r="V1" s="87" t="s">
        <v>125</v>
      </c>
    </row>
    <row r="2" spans="1:22" ht="102" x14ac:dyDescent="0.25">
      <c r="A2" s="152" t="s">
        <v>25</v>
      </c>
      <c r="B2" s="168" t="s">
        <v>50</v>
      </c>
      <c r="C2" s="98" t="s">
        <v>82</v>
      </c>
      <c r="D2" s="76"/>
      <c r="E2" s="77" t="s">
        <v>92</v>
      </c>
      <c r="F2" s="60" t="s">
        <v>46</v>
      </c>
      <c r="G2" s="60" t="s">
        <v>46</v>
      </c>
      <c r="H2" s="60" t="s">
        <v>46</v>
      </c>
      <c r="I2" s="60" t="s">
        <v>46</v>
      </c>
      <c r="J2" s="60" t="s">
        <v>46</v>
      </c>
      <c r="K2" s="60" t="s">
        <v>46</v>
      </c>
      <c r="L2" s="60" t="s">
        <v>46</v>
      </c>
      <c r="M2" s="53"/>
      <c r="N2" s="53"/>
      <c r="O2" s="53"/>
      <c r="P2" s="53"/>
      <c r="Q2" s="60"/>
      <c r="R2" s="25"/>
      <c r="T2" s="102" t="s">
        <v>46</v>
      </c>
      <c r="U2" s="101" t="s">
        <v>46</v>
      </c>
      <c r="V2" s="103" t="s">
        <v>46</v>
      </c>
    </row>
    <row r="3" spans="1:22" ht="51" x14ac:dyDescent="0.25">
      <c r="A3" s="153"/>
      <c r="B3" s="169"/>
      <c r="C3" s="94" t="s">
        <v>64</v>
      </c>
      <c r="D3" s="73"/>
      <c r="E3" s="78" t="s">
        <v>93</v>
      </c>
      <c r="F3" s="60" t="s">
        <v>74</v>
      </c>
      <c r="G3" s="60" t="s">
        <v>74</v>
      </c>
      <c r="H3" s="60" t="s">
        <v>74</v>
      </c>
      <c r="I3" s="60" t="s">
        <v>74</v>
      </c>
      <c r="J3" s="60" t="s">
        <v>74</v>
      </c>
      <c r="K3" s="60" t="s">
        <v>74</v>
      </c>
      <c r="L3" s="60" t="s">
        <v>74</v>
      </c>
      <c r="M3" s="54"/>
      <c r="N3" s="54"/>
      <c r="O3" s="54"/>
      <c r="P3" s="54"/>
      <c r="Q3" s="61"/>
      <c r="R3" s="25"/>
      <c r="S3" s="89" t="s">
        <v>148</v>
      </c>
      <c r="T3" s="103" t="s">
        <v>48</v>
      </c>
      <c r="U3" s="102" t="s">
        <v>48</v>
      </c>
      <c r="V3" s="102" t="s">
        <v>48</v>
      </c>
    </row>
    <row r="4" spans="1:22" ht="51" x14ac:dyDescent="0.25">
      <c r="A4" s="153"/>
      <c r="B4" s="169"/>
      <c r="C4" s="94" t="s">
        <v>65</v>
      </c>
      <c r="D4" s="73"/>
      <c r="E4" s="78"/>
      <c r="F4" s="60" t="s">
        <v>46</v>
      </c>
      <c r="G4" s="60" t="s">
        <v>46</v>
      </c>
      <c r="H4" s="60" t="s">
        <v>46</v>
      </c>
      <c r="I4" s="60" t="s">
        <v>46</v>
      </c>
      <c r="J4" s="60" t="s">
        <v>46</v>
      </c>
      <c r="K4" s="60" t="s">
        <v>46</v>
      </c>
      <c r="L4" s="60" t="s">
        <v>46</v>
      </c>
      <c r="M4" s="54"/>
      <c r="N4" s="54"/>
      <c r="O4" s="54"/>
      <c r="P4" s="54"/>
      <c r="Q4" s="61"/>
      <c r="R4" s="25"/>
      <c r="T4" s="101" t="s">
        <v>74</v>
      </c>
      <c r="U4" s="103" t="s">
        <v>127</v>
      </c>
      <c r="V4" s="95"/>
    </row>
    <row r="5" spans="1:22" ht="76.5" x14ac:dyDescent="0.25">
      <c r="A5" s="153"/>
      <c r="B5" s="169"/>
      <c r="C5" s="92"/>
      <c r="D5" s="92" t="s">
        <v>86</v>
      </c>
      <c r="E5" s="78"/>
      <c r="F5" s="61" t="s">
        <v>48</v>
      </c>
      <c r="G5" s="61" t="s">
        <v>48</v>
      </c>
      <c r="H5" s="61" t="s">
        <v>48</v>
      </c>
      <c r="I5" s="61" t="s">
        <v>48</v>
      </c>
      <c r="J5" s="61" t="s">
        <v>48</v>
      </c>
      <c r="K5" s="61" t="s">
        <v>48</v>
      </c>
      <c r="L5" s="61" t="s">
        <v>48</v>
      </c>
      <c r="M5" s="54"/>
      <c r="N5" s="54"/>
      <c r="O5" s="54"/>
      <c r="P5" s="54"/>
      <c r="Q5" s="61"/>
      <c r="R5" s="25"/>
      <c r="T5" s="103" t="s">
        <v>129</v>
      </c>
      <c r="V5" s="95"/>
    </row>
    <row r="6" spans="1:22" ht="30" x14ac:dyDescent="0.25">
      <c r="A6" s="153"/>
      <c r="B6" s="169"/>
      <c r="C6" s="92"/>
      <c r="D6" s="92" t="s">
        <v>69</v>
      </c>
      <c r="E6" s="78"/>
      <c r="F6" s="61" t="s">
        <v>48</v>
      </c>
      <c r="G6" s="61" t="s">
        <v>48</v>
      </c>
      <c r="H6" s="61" t="s">
        <v>48</v>
      </c>
      <c r="I6" s="61" t="s">
        <v>48</v>
      </c>
      <c r="J6" s="61" t="s">
        <v>46</v>
      </c>
      <c r="K6" s="61" t="s">
        <v>46</v>
      </c>
      <c r="L6" s="61" t="s">
        <v>46</v>
      </c>
      <c r="M6" s="54"/>
      <c r="N6" s="54"/>
      <c r="O6" s="54"/>
      <c r="P6" s="54"/>
      <c r="Q6" s="61"/>
      <c r="R6" s="25"/>
      <c r="S6" s="95" t="s">
        <v>111</v>
      </c>
    </row>
    <row r="7" spans="1:22" s="89" customFormat="1" ht="39" thickBot="1" x14ac:dyDescent="0.3">
      <c r="A7" s="153"/>
      <c r="B7" s="93"/>
      <c r="C7" s="92"/>
      <c r="D7" s="92" t="s">
        <v>112</v>
      </c>
      <c r="E7" s="78"/>
      <c r="F7" s="61" t="s">
        <v>48</v>
      </c>
      <c r="G7" s="61" t="s">
        <v>48</v>
      </c>
      <c r="H7" s="61" t="s">
        <v>48</v>
      </c>
      <c r="I7" s="61" t="s">
        <v>48</v>
      </c>
      <c r="J7" s="61" t="s">
        <v>48</v>
      </c>
      <c r="K7" s="61" t="s">
        <v>48</v>
      </c>
      <c r="L7" s="61" t="s">
        <v>48</v>
      </c>
      <c r="M7" s="54"/>
      <c r="N7" s="54"/>
      <c r="O7" s="54"/>
      <c r="P7" s="54"/>
      <c r="Q7" s="61"/>
      <c r="R7" s="25"/>
      <c r="S7" s="95"/>
    </row>
    <row r="8" spans="1:22" s="89" customFormat="1" ht="60.75" thickBot="1" x14ac:dyDescent="0.3">
      <c r="A8" s="153"/>
      <c r="B8" s="158" t="s">
        <v>124</v>
      </c>
      <c r="C8" s="159"/>
      <c r="D8" s="159"/>
      <c r="E8" s="160"/>
      <c r="F8" s="61" t="s">
        <v>48</v>
      </c>
      <c r="G8" s="61" t="s">
        <v>48</v>
      </c>
      <c r="H8" s="61" t="s">
        <v>48</v>
      </c>
      <c r="I8" s="61" t="s">
        <v>48</v>
      </c>
      <c r="J8" s="61" t="s">
        <v>48</v>
      </c>
      <c r="K8" s="61" t="s">
        <v>48</v>
      </c>
      <c r="L8" s="61" t="s">
        <v>48</v>
      </c>
      <c r="M8" s="54"/>
      <c r="N8" s="54"/>
      <c r="O8" s="54"/>
      <c r="P8" s="54"/>
      <c r="Q8" s="61"/>
      <c r="R8" s="25"/>
      <c r="S8" s="95" t="s">
        <v>147</v>
      </c>
    </row>
    <row r="9" spans="1:22" ht="105.75" thickBot="1" x14ac:dyDescent="0.3">
      <c r="A9" s="154"/>
      <c r="B9" s="170" t="s">
        <v>47</v>
      </c>
      <c r="C9" s="157"/>
      <c r="D9" s="82"/>
      <c r="E9" s="80"/>
      <c r="F9" s="64"/>
      <c r="G9" s="55"/>
      <c r="H9" s="55"/>
      <c r="I9" s="55"/>
      <c r="J9" s="84" t="s">
        <v>116</v>
      </c>
      <c r="K9" s="84" t="s">
        <v>117</v>
      </c>
      <c r="L9" s="84"/>
      <c r="M9" s="55"/>
      <c r="N9" s="55"/>
      <c r="O9" s="55"/>
      <c r="P9" s="55"/>
      <c r="Q9" s="64"/>
      <c r="R9" s="88"/>
    </row>
  </sheetData>
  <mergeCells count="4">
    <mergeCell ref="A2:A9"/>
    <mergeCell ref="B2:B6"/>
    <mergeCell ref="B9:C9"/>
    <mergeCell ref="B8:E8"/>
  </mergeCells>
  <conditionalFormatting sqref="V3">
    <cfRule type="cellIs" dxfId="34" priority="5" operator="equal">
      <formula>$V$3</formula>
    </cfRule>
  </conditionalFormatting>
  <conditionalFormatting sqref="F2:L4">
    <cfRule type="cellIs" dxfId="33" priority="4" operator="equal">
      <formula>$T$5</formula>
    </cfRule>
    <cfRule type="cellIs" dxfId="32" priority="125" operator="equal">
      <formula>$T$3</formula>
    </cfRule>
    <cfRule type="cellIs" dxfId="31" priority="126" operator="equal">
      <formula>$T$2</formula>
    </cfRule>
    <cfRule type="cellIs" dxfId="30" priority="137" operator="equal">
      <formula>$T$4</formula>
    </cfRule>
  </conditionalFormatting>
  <conditionalFormatting sqref="F5:L7">
    <cfRule type="cellIs" dxfId="29" priority="3" operator="equal">
      <formula>$U$2</formula>
    </cfRule>
    <cfRule type="cellIs" dxfId="28" priority="131" operator="equal">
      <formula>$U$3</formula>
    </cfRule>
    <cfRule type="cellIs" dxfId="27" priority="132" operator="equal">
      <formula>$U$4</formula>
    </cfRule>
  </conditionalFormatting>
  <conditionalFormatting sqref="F8:L8">
    <cfRule type="cellIs" dxfId="26" priority="1" operator="equal">
      <formula>$V$3</formula>
    </cfRule>
    <cfRule type="cellIs" dxfId="25" priority="2" operator="equal">
      <formula>$V$2</formula>
    </cfRule>
  </conditionalFormatting>
  <dataValidations count="4">
    <dataValidation type="list" allowBlank="1" showInputMessage="1" showErrorMessage="1" sqref="M2:R8">
      <formula1>#REF!</formula1>
    </dataValidation>
    <dataValidation type="list" allowBlank="1" showInputMessage="1" showErrorMessage="1" sqref="F2:L4">
      <formula1>$T$2:$T$5</formula1>
    </dataValidation>
    <dataValidation type="list" allowBlank="1" showInputMessage="1" showErrorMessage="1" sqref="F5:L7">
      <formula1>$U$2:$U$4</formula1>
    </dataValidation>
    <dataValidation type="list" allowBlank="1" showInputMessage="1" showErrorMessage="1" sqref="F8:L8">
      <formula1>$V$2:$V$3</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7"/>
  <sheetViews>
    <sheetView topLeftCell="B1" workbookViewId="0">
      <selection activeCell="F7" sqref="F7:K7"/>
    </sheetView>
  </sheetViews>
  <sheetFormatPr baseColWidth="10" defaultRowHeight="15" x14ac:dyDescent="0.25"/>
  <cols>
    <col min="3" max="3" width="21.85546875" customWidth="1"/>
    <col min="5" max="5" width="17.28515625" customWidth="1"/>
    <col min="6" max="10" width="12.42578125" customWidth="1"/>
    <col min="11" max="11" width="12.42578125" style="89" customWidth="1"/>
    <col min="12" max="12" width="12.42578125" customWidth="1"/>
    <col min="13" max="18" width="0" hidden="1" customWidth="1"/>
    <col min="19" max="19" width="25.7109375" style="89" bestFit="1" customWidth="1"/>
    <col min="20" max="20" width="15.28515625" style="89" hidden="1" customWidth="1"/>
    <col min="21" max="21" width="14.85546875" style="89" hidden="1" customWidth="1"/>
    <col min="22" max="22" width="7.140625" style="89" hidden="1" customWidth="1"/>
  </cols>
  <sheetData>
    <row r="1" spans="1:22" ht="39.75" thickBot="1" x14ac:dyDescent="0.3">
      <c r="A1" s="62" t="s">
        <v>0</v>
      </c>
      <c r="B1" s="63" t="s">
        <v>1</v>
      </c>
      <c r="C1" s="52" t="s">
        <v>42</v>
      </c>
      <c r="D1" s="68" t="s">
        <v>45</v>
      </c>
      <c r="E1" s="68" t="s">
        <v>90</v>
      </c>
      <c r="F1" s="90" t="s">
        <v>89</v>
      </c>
      <c r="G1" s="91" t="s">
        <v>34</v>
      </c>
      <c r="H1" s="91" t="s">
        <v>35</v>
      </c>
      <c r="I1" s="91" t="s">
        <v>36</v>
      </c>
      <c r="J1" s="91" t="s">
        <v>101</v>
      </c>
      <c r="K1" s="91" t="s">
        <v>99</v>
      </c>
      <c r="L1" s="91" t="s">
        <v>133</v>
      </c>
      <c r="M1" s="91" t="s">
        <v>37</v>
      </c>
      <c r="N1" s="91" t="s">
        <v>38</v>
      </c>
      <c r="O1" s="91" t="s">
        <v>39</v>
      </c>
      <c r="P1" s="91" t="s">
        <v>40</v>
      </c>
      <c r="Q1" s="90" t="s">
        <v>41</v>
      </c>
      <c r="R1" s="90" t="s">
        <v>100</v>
      </c>
      <c r="S1" s="87" t="s">
        <v>105</v>
      </c>
      <c r="T1" s="87" t="s">
        <v>123</v>
      </c>
      <c r="U1" s="87" t="s">
        <v>122</v>
      </c>
      <c r="V1" s="87" t="s">
        <v>125</v>
      </c>
    </row>
    <row r="2" spans="1:22" ht="76.5" x14ac:dyDescent="0.25">
      <c r="A2" s="152" t="s">
        <v>27</v>
      </c>
      <c r="B2" s="168" t="s">
        <v>33</v>
      </c>
      <c r="C2" s="57" t="s">
        <v>121</v>
      </c>
      <c r="D2" s="76"/>
      <c r="E2" s="77" t="s">
        <v>95</v>
      </c>
      <c r="F2" s="60" t="s">
        <v>46</v>
      </c>
      <c r="G2" s="60" t="s">
        <v>46</v>
      </c>
      <c r="H2" s="60" t="s">
        <v>46</v>
      </c>
      <c r="I2" s="60" t="s">
        <v>46</v>
      </c>
      <c r="J2" s="60" t="s">
        <v>46</v>
      </c>
      <c r="K2" s="60" t="s">
        <v>46</v>
      </c>
      <c r="L2" s="60" t="s">
        <v>46</v>
      </c>
      <c r="M2" s="53"/>
      <c r="N2" s="53"/>
      <c r="O2" s="53"/>
      <c r="P2" s="53"/>
      <c r="Q2" s="60"/>
      <c r="R2" s="25"/>
      <c r="S2" s="95" t="s">
        <v>137</v>
      </c>
      <c r="T2" s="102" t="s">
        <v>46</v>
      </c>
      <c r="U2" s="101" t="s">
        <v>46</v>
      </c>
      <c r="V2" s="103" t="s">
        <v>46</v>
      </c>
    </row>
    <row r="3" spans="1:22" ht="63.75" x14ac:dyDescent="0.25">
      <c r="A3" s="153"/>
      <c r="B3" s="169"/>
      <c r="C3" s="94" t="s">
        <v>66</v>
      </c>
      <c r="D3" s="25"/>
      <c r="E3" s="78" t="s">
        <v>94</v>
      </c>
      <c r="F3" s="129" t="s">
        <v>129</v>
      </c>
      <c r="G3" s="129" t="s">
        <v>129</v>
      </c>
      <c r="H3" s="129" t="s">
        <v>129</v>
      </c>
      <c r="I3" s="129" t="s">
        <v>129</v>
      </c>
      <c r="J3" s="129" t="s">
        <v>129</v>
      </c>
      <c r="K3" s="129" t="s">
        <v>129</v>
      </c>
      <c r="L3" s="129" t="s">
        <v>129</v>
      </c>
      <c r="M3" s="54"/>
      <c r="N3" s="54"/>
      <c r="O3" s="54"/>
      <c r="P3" s="54"/>
      <c r="Q3" s="61"/>
      <c r="R3" s="25"/>
      <c r="T3" s="103" t="s">
        <v>48</v>
      </c>
      <c r="U3" s="102" t="s">
        <v>48</v>
      </c>
      <c r="V3" s="102" t="s">
        <v>48</v>
      </c>
    </row>
    <row r="4" spans="1:22" ht="30" x14ac:dyDescent="0.25">
      <c r="A4" s="153"/>
      <c r="B4" s="169"/>
      <c r="C4" s="72"/>
      <c r="D4" s="74" t="s">
        <v>68</v>
      </c>
      <c r="E4" s="78"/>
      <c r="F4" s="61" t="s">
        <v>48</v>
      </c>
      <c r="G4" s="61" t="s">
        <v>48</v>
      </c>
      <c r="H4" s="61" t="s">
        <v>48</v>
      </c>
      <c r="I4" s="61" t="s">
        <v>48</v>
      </c>
      <c r="J4" s="61" t="s">
        <v>48</v>
      </c>
      <c r="K4" s="61" t="s">
        <v>48</v>
      </c>
      <c r="L4" s="61" t="s">
        <v>48</v>
      </c>
      <c r="M4" s="54"/>
      <c r="N4" s="54"/>
      <c r="O4" s="54"/>
      <c r="P4" s="54"/>
      <c r="Q4" s="61"/>
      <c r="R4" s="25"/>
      <c r="T4" s="101" t="s">
        <v>74</v>
      </c>
      <c r="U4" s="103" t="s">
        <v>127</v>
      </c>
      <c r="V4" s="95"/>
    </row>
    <row r="5" spans="1:22" ht="39" thickBot="1" x14ac:dyDescent="0.3">
      <c r="A5" s="153"/>
      <c r="B5" s="169"/>
      <c r="C5" s="72" t="str">
        <f>'Detalles plan de riesgo'!H5</f>
        <v xml:space="preserve"> </v>
      </c>
      <c r="D5" s="74" t="s">
        <v>67</v>
      </c>
      <c r="E5" s="78"/>
      <c r="F5" s="61" t="s">
        <v>48</v>
      </c>
      <c r="G5" s="61" t="s">
        <v>48</v>
      </c>
      <c r="H5" s="61" t="s">
        <v>48</v>
      </c>
      <c r="I5" s="61" t="s">
        <v>48</v>
      </c>
      <c r="J5" s="61" t="s">
        <v>48</v>
      </c>
      <c r="K5" s="61" t="s">
        <v>48</v>
      </c>
      <c r="L5" s="61" t="s">
        <v>48</v>
      </c>
      <c r="M5" s="54"/>
      <c r="N5" s="54"/>
      <c r="O5" s="54"/>
      <c r="P5" s="54"/>
      <c r="Q5" s="61"/>
      <c r="R5" s="25"/>
      <c r="T5" s="103" t="s">
        <v>129</v>
      </c>
      <c r="V5" s="95"/>
    </row>
    <row r="6" spans="1:22" s="89" customFormat="1" ht="15.75" thickBot="1" x14ac:dyDescent="0.3">
      <c r="A6" s="153"/>
      <c r="B6" s="158" t="s">
        <v>124</v>
      </c>
      <c r="C6" s="159"/>
      <c r="D6" s="159"/>
      <c r="E6" s="160"/>
      <c r="F6" s="61" t="s">
        <v>48</v>
      </c>
      <c r="G6" s="61" t="s">
        <v>48</v>
      </c>
      <c r="H6" s="61" t="s">
        <v>48</v>
      </c>
      <c r="I6" s="61" t="s">
        <v>48</v>
      </c>
      <c r="J6" s="61" t="s">
        <v>48</v>
      </c>
      <c r="K6" s="61" t="s">
        <v>48</v>
      </c>
      <c r="L6" s="61" t="s">
        <v>48</v>
      </c>
      <c r="M6" s="54"/>
      <c r="N6" s="54"/>
      <c r="O6" s="54"/>
      <c r="P6" s="54"/>
      <c r="Q6" s="61"/>
      <c r="R6" s="25"/>
      <c r="V6" s="95"/>
    </row>
    <row r="7" spans="1:22" ht="37.5" customHeight="1" thickBot="1" x14ac:dyDescent="0.3">
      <c r="A7" s="154"/>
      <c r="B7" s="170" t="s">
        <v>47</v>
      </c>
      <c r="C7" s="157"/>
      <c r="D7" s="81"/>
      <c r="E7" s="80"/>
      <c r="F7" s="64"/>
      <c r="G7" s="55"/>
      <c r="H7" s="55"/>
      <c r="I7" s="55"/>
      <c r="J7" s="55"/>
      <c r="K7" s="55"/>
      <c r="L7" s="55"/>
      <c r="M7" s="55"/>
      <c r="N7" s="55"/>
      <c r="O7" s="55"/>
      <c r="P7" s="55"/>
      <c r="Q7" s="64"/>
      <c r="R7" s="88"/>
    </row>
  </sheetData>
  <mergeCells count="4">
    <mergeCell ref="A2:A7"/>
    <mergeCell ref="B2:B5"/>
    <mergeCell ref="B7:C7"/>
    <mergeCell ref="B6:E6"/>
  </mergeCells>
  <conditionalFormatting sqref="D4:D5 M2:R6">
    <cfRule type="cellIs" dxfId="24" priority="35" operator="equal">
      <formula>$T$3</formula>
    </cfRule>
    <cfRule type="cellIs" dxfId="23" priority="36" operator="equal">
      <formula>$T$2</formula>
    </cfRule>
  </conditionalFormatting>
  <conditionalFormatting sqref="F7:J7 L7:R7">
    <cfRule type="cellIs" dxfId="22" priority="33" operator="equal">
      <formula>$T$3</formula>
    </cfRule>
    <cfRule type="cellIs" dxfId="21" priority="34" operator="equal">
      <formula>$T$2</formula>
    </cfRule>
  </conditionalFormatting>
  <conditionalFormatting sqref="D4:D5 M2:R6">
    <cfRule type="cellIs" dxfId="20" priority="32" operator="equal">
      <formula>$T$5</formula>
    </cfRule>
  </conditionalFormatting>
  <conditionalFormatting sqref="D3">
    <cfRule type="cellIs" dxfId="19" priority="30" operator="equal">
      <formula>$T$3</formula>
    </cfRule>
    <cfRule type="cellIs" dxfId="18" priority="31" operator="equal">
      <formula>$T$2</formula>
    </cfRule>
  </conditionalFormatting>
  <conditionalFormatting sqref="D3">
    <cfRule type="cellIs" dxfId="17" priority="29" operator="equal">
      <formula>$T$5</formula>
    </cfRule>
  </conditionalFormatting>
  <conditionalFormatting sqref="E2:E5 D7:E7">
    <cfRule type="cellIs" dxfId="16" priority="27" operator="equal">
      <formula>$T$3</formula>
    </cfRule>
    <cfRule type="cellIs" dxfId="15" priority="28" operator="equal">
      <formula>$T$2</formula>
    </cfRule>
  </conditionalFormatting>
  <conditionalFormatting sqref="F4:L5">
    <cfRule type="cellIs" dxfId="14" priority="20" operator="equal">
      <formula>$U$2</formula>
    </cfRule>
    <cfRule type="cellIs" dxfId="13" priority="21" operator="equal">
      <formula>$U$3</formula>
    </cfRule>
    <cfRule type="cellIs" dxfId="12" priority="22" operator="equal">
      <formula>$U$4</formula>
    </cfRule>
  </conditionalFormatting>
  <conditionalFormatting sqref="D2">
    <cfRule type="cellIs" dxfId="11" priority="18" operator="equal">
      <formula>$T$3</formula>
    </cfRule>
    <cfRule type="cellIs" dxfId="10" priority="19" operator="equal">
      <formula>$T$2</formula>
    </cfRule>
  </conditionalFormatting>
  <conditionalFormatting sqref="V3">
    <cfRule type="cellIs" dxfId="9" priority="13" operator="equal">
      <formula>$W$3</formula>
    </cfRule>
  </conditionalFormatting>
  <conditionalFormatting sqref="K7">
    <cfRule type="cellIs" dxfId="8" priority="9" operator="equal">
      <formula>$T$3</formula>
    </cfRule>
    <cfRule type="cellIs" dxfId="7" priority="10" operator="equal">
      <formula>$T$2</formula>
    </cfRule>
  </conditionalFormatting>
  <conditionalFormatting sqref="F2:L3">
    <cfRule type="cellIs" dxfId="6" priority="3" operator="equal">
      <formula>$T$4</formula>
    </cfRule>
    <cfRule type="cellIs" dxfId="5" priority="4" operator="equal">
      <formula>$T$3</formula>
    </cfRule>
    <cfRule type="cellIs" dxfId="4" priority="5" operator="equal">
      <formula>$T$2</formula>
    </cfRule>
    <cfRule type="cellIs" dxfId="3" priority="24" operator="equal">
      <formula>$T$5</formula>
    </cfRule>
  </conditionalFormatting>
  <conditionalFormatting sqref="F6:L6">
    <cfRule type="cellIs" dxfId="2" priority="1" operator="equal">
      <formula>$V$3</formula>
    </cfRule>
    <cfRule type="cellIs" dxfId="1" priority="2" operator="equal">
      <formula>$V$2</formula>
    </cfRule>
  </conditionalFormatting>
  <dataValidations count="3">
    <dataValidation type="list" allowBlank="1" showInputMessage="1" showErrorMessage="1" sqref="D3:D5 M2:R6 F2:L3">
      <formula1>$T$2:$T$5</formula1>
    </dataValidation>
    <dataValidation type="list" allowBlank="1" showInputMessage="1" showErrorMessage="1" sqref="F4:L5">
      <formula1>$U$2:$U$4</formula1>
    </dataValidation>
    <dataValidation type="list" allowBlank="1" showInputMessage="1" showErrorMessage="1" sqref="F6:L6">
      <formula1>$V$2:$V$3</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4"/>
  <sheetViews>
    <sheetView tabSelected="1" topLeftCell="A19" workbookViewId="0">
      <selection activeCell="B22" sqref="B22:B26"/>
    </sheetView>
  </sheetViews>
  <sheetFormatPr baseColWidth="10" defaultRowHeight="15" x14ac:dyDescent="0.25"/>
  <cols>
    <col min="1" max="1" width="10.42578125" customWidth="1"/>
    <col min="2" max="2" width="19.7109375" customWidth="1"/>
    <col min="3" max="3" width="19.7109375" style="89" customWidth="1"/>
    <col min="4" max="4" width="23.140625" customWidth="1"/>
    <col min="6" max="6" width="11.42578125" style="89"/>
    <col min="7" max="7" width="20.85546875" customWidth="1"/>
    <col min="8" max="8" width="24.140625" customWidth="1"/>
    <col min="9" max="9" width="24.140625" style="89" customWidth="1"/>
    <col min="10" max="10" width="24.85546875" customWidth="1"/>
    <col min="11" max="11" width="13.140625" bestFit="1" customWidth="1"/>
    <col min="12" max="12" width="16.5703125" customWidth="1"/>
  </cols>
  <sheetData>
    <row r="1" spans="1:16" ht="27" thickBot="1" x14ac:dyDescent="0.3">
      <c r="A1" s="39" t="s">
        <v>0</v>
      </c>
      <c r="B1" s="40" t="s">
        <v>1</v>
      </c>
      <c r="C1" s="40"/>
      <c r="D1" s="41" t="s">
        <v>2</v>
      </c>
      <c r="E1" s="40" t="s">
        <v>3</v>
      </c>
      <c r="F1" s="40"/>
      <c r="G1" s="41" t="s">
        <v>4</v>
      </c>
      <c r="H1" s="49" t="s">
        <v>42</v>
      </c>
      <c r="I1" s="134"/>
      <c r="J1" s="42" t="s">
        <v>43</v>
      </c>
      <c r="K1" s="42" t="s">
        <v>44</v>
      </c>
      <c r="L1" s="42" t="s">
        <v>45</v>
      </c>
      <c r="M1" s="40" t="s">
        <v>5</v>
      </c>
      <c r="N1" s="40" t="s">
        <v>6</v>
      </c>
      <c r="O1" s="40" t="s">
        <v>7</v>
      </c>
      <c r="P1" s="42" t="s">
        <v>8</v>
      </c>
    </row>
    <row r="2" spans="1:16" ht="36.75" customHeight="1" thickBot="1" x14ac:dyDescent="0.3">
      <c r="A2" s="184" t="s">
        <v>16</v>
      </c>
      <c r="B2" s="231" t="s">
        <v>71</v>
      </c>
      <c r="C2" s="125"/>
      <c r="D2" s="234" t="s">
        <v>78</v>
      </c>
      <c r="E2" s="184" t="s">
        <v>9</v>
      </c>
      <c r="F2" s="109"/>
      <c r="G2" s="184">
        <v>3</v>
      </c>
      <c r="H2" s="56" t="s">
        <v>79</v>
      </c>
      <c r="I2" s="135"/>
      <c r="J2" s="8" t="s">
        <v>23</v>
      </c>
      <c r="K2" s="8" t="s">
        <v>61</v>
      </c>
      <c r="L2" s="65" t="s">
        <v>51</v>
      </c>
      <c r="M2" s="1" t="s">
        <v>10</v>
      </c>
      <c r="N2" s="2">
        <v>3</v>
      </c>
      <c r="O2" s="2">
        <v>9</v>
      </c>
      <c r="P2" s="184" t="s">
        <v>17</v>
      </c>
    </row>
    <row r="3" spans="1:16" ht="39" thickBot="1" x14ac:dyDescent="0.3">
      <c r="A3" s="185"/>
      <c r="B3" s="232"/>
      <c r="C3" s="126"/>
      <c r="D3" s="235"/>
      <c r="E3" s="185"/>
      <c r="F3" s="110"/>
      <c r="G3" s="185"/>
      <c r="H3" s="57" t="s">
        <v>53</v>
      </c>
      <c r="I3" s="57"/>
      <c r="J3" s="46" t="s">
        <v>23</v>
      </c>
      <c r="K3" s="9" t="s">
        <v>55</v>
      </c>
      <c r="L3" s="57"/>
      <c r="M3" s="1" t="s">
        <v>12</v>
      </c>
      <c r="N3" s="2">
        <v>1</v>
      </c>
      <c r="O3" s="2">
        <v>3</v>
      </c>
      <c r="P3" s="185"/>
    </row>
    <row r="4" spans="1:16" s="89" customFormat="1" ht="39" thickBot="1" x14ac:dyDescent="0.3">
      <c r="A4" s="185"/>
      <c r="B4" s="232"/>
      <c r="C4" s="126"/>
      <c r="D4" s="235"/>
      <c r="E4" s="185"/>
      <c r="F4" s="110"/>
      <c r="G4" s="185"/>
      <c r="H4" s="57"/>
      <c r="I4" s="57"/>
      <c r="J4" s="99" t="s">
        <v>75</v>
      </c>
      <c r="K4" s="99"/>
      <c r="L4" s="57" t="s">
        <v>118</v>
      </c>
      <c r="M4" s="1"/>
      <c r="N4" s="2"/>
      <c r="O4" s="2"/>
      <c r="P4" s="185"/>
    </row>
    <row r="5" spans="1:16" ht="26.25" thickBot="1" x14ac:dyDescent="0.3">
      <c r="A5" s="185"/>
      <c r="B5" s="232"/>
      <c r="C5" s="126"/>
      <c r="D5" s="235"/>
      <c r="E5" s="185"/>
      <c r="F5" s="110"/>
      <c r="G5" s="185"/>
      <c r="H5" s="9" t="s">
        <v>51</v>
      </c>
      <c r="I5" s="110"/>
      <c r="J5" s="47" t="s">
        <v>75</v>
      </c>
      <c r="K5" s="9" t="s">
        <v>62</v>
      </c>
      <c r="L5" s="57" t="s">
        <v>52</v>
      </c>
      <c r="M5" s="1" t="s">
        <v>13</v>
      </c>
      <c r="N5" s="2">
        <v>2</v>
      </c>
      <c r="O5" s="2">
        <v>6</v>
      </c>
      <c r="P5" s="185"/>
    </row>
    <row r="6" spans="1:16" ht="51.75" thickBot="1" x14ac:dyDescent="0.3">
      <c r="A6" s="185"/>
      <c r="B6" s="232"/>
      <c r="C6" s="126"/>
      <c r="D6" s="235"/>
      <c r="E6" s="185"/>
      <c r="F6" s="110"/>
      <c r="G6" s="185"/>
      <c r="H6" s="9" t="s">
        <v>51</v>
      </c>
      <c r="I6" s="110"/>
      <c r="J6" s="58" t="s">
        <v>75</v>
      </c>
      <c r="K6" s="9" t="s">
        <v>62</v>
      </c>
      <c r="L6" s="66" t="s">
        <v>54</v>
      </c>
      <c r="M6" s="1" t="s">
        <v>14</v>
      </c>
      <c r="N6" s="2">
        <v>3</v>
      </c>
      <c r="O6" s="2">
        <v>9</v>
      </c>
      <c r="P6" s="185"/>
    </row>
    <row r="7" spans="1:16" ht="51.75" thickBot="1" x14ac:dyDescent="0.3">
      <c r="A7" s="186"/>
      <c r="B7" s="233"/>
      <c r="C7" s="127"/>
      <c r="D7" s="236"/>
      <c r="E7" s="186"/>
      <c r="F7" s="111"/>
      <c r="G7" s="186"/>
      <c r="H7" s="10" t="s">
        <v>51</v>
      </c>
      <c r="I7" s="111"/>
      <c r="J7" s="48" t="s">
        <v>75</v>
      </c>
      <c r="K7" s="10" t="s">
        <v>55</v>
      </c>
      <c r="L7" s="67" t="s">
        <v>56</v>
      </c>
      <c r="M7" s="3" t="s">
        <v>15</v>
      </c>
      <c r="N7" s="4"/>
      <c r="O7" s="5">
        <v>27</v>
      </c>
      <c r="P7" s="186"/>
    </row>
    <row r="8" spans="1:16" ht="29.25" customHeight="1" thickBot="1" x14ac:dyDescent="0.3">
      <c r="A8" s="22" t="s">
        <v>28</v>
      </c>
      <c r="B8" s="21" t="s">
        <v>29</v>
      </c>
      <c r="C8" s="21"/>
      <c r="D8" s="23" t="s">
        <v>30</v>
      </c>
      <c r="E8" s="187" t="s">
        <v>70</v>
      </c>
      <c r="F8" s="188"/>
      <c r="G8" s="188"/>
      <c r="H8" s="188"/>
      <c r="I8" s="188"/>
      <c r="J8" s="188"/>
      <c r="K8" s="188"/>
      <c r="L8" s="188"/>
      <c r="M8" s="50"/>
      <c r="N8" s="50"/>
      <c r="O8" s="50"/>
      <c r="P8" s="51"/>
    </row>
    <row r="9" spans="1:16" ht="26.25" thickBot="1" x14ac:dyDescent="0.3">
      <c r="A9" s="184" t="s">
        <v>18</v>
      </c>
      <c r="B9" s="231" t="s">
        <v>49</v>
      </c>
      <c r="C9" s="125"/>
      <c r="D9" s="234" t="s">
        <v>80</v>
      </c>
      <c r="E9" s="184" t="s">
        <v>9</v>
      </c>
      <c r="F9" s="109"/>
      <c r="G9" s="184">
        <v>2</v>
      </c>
      <c r="H9" s="57" t="s">
        <v>58</v>
      </c>
      <c r="I9" s="57"/>
      <c r="J9" s="57" t="s">
        <v>77</v>
      </c>
      <c r="K9" s="8" t="s">
        <v>55</v>
      </c>
      <c r="L9" s="8"/>
      <c r="M9" s="1" t="s">
        <v>10</v>
      </c>
      <c r="N9" s="2">
        <v>3</v>
      </c>
      <c r="O9" s="2">
        <v>3</v>
      </c>
      <c r="P9" s="184" t="s">
        <v>17</v>
      </c>
    </row>
    <row r="10" spans="1:16" ht="26.25" thickBot="1" x14ac:dyDescent="0.3">
      <c r="A10" s="185"/>
      <c r="B10" s="232"/>
      <c r="C10" s="126"/>
      <c r="D10" s="235"/>
      <c r="E10" s="185"/>
      <c r="F10" s="110"/>
      <c r="G10" s="185"/>
      <c r="H10" s="47" t="s">
        <v>57</v>
      </c>
      <c r="I10" s="110"/>
      <c r="J10" s="58" t="s">
        <v>77</v>
      </c>
      <c r="K10" s="9" t="s">
        <v>55</v>
      </c>
      <c r="L10" s="9"/>
      <c r="M10" s="1" t="s">
        <v>12</v>
      </c>
      <c r="N10" s="2">
        <v>2</v>
      </c>
      <c r="O10" s="2">
        <v>2</v>
      </c>
      <c r="P10" s="185"/>
    </row>
    <row r="11" spans="1:16" ht="64.5" thickBot="1" x14ac:dyDescent="0.3">
      <c r="A11" s="185"/>
      <c r="B11" s="232"/>
      <c r="C11" s="126"/>
      <c r="D11" s="235"/>
      <c r="E11" s="185"/>
      <c r="F11" s="110"/>
      <c r="G11" s="185"/>
      <c r="H11" s="47" t="s">
        <v>81</v>
      </c>
      <c r="I11" s="110"/>
      <c r="J11" s="58" t="s">
        <v>77</v>
      </c>
      <c r="K11" s="9" t="s">
        <v>55</v>
      </c>
      <c r="L11" s="9"/>
      <c r="M11" s="1" t="s">
        <v>13</v>
      </c>
      <c r="N11" s="2">
        <v>3</v>
      </c>
      <c r="O11" s="2">
        <v>3</v>
      </c>
      <c r="P11" s="185"/>
    </row>
    <row r="12" spans="1:16" ht="51.75" thickBot="1" x14ac:dyDescent="0.3">
      <c r="A12" s="185"/>
      <c r="B12" s="232"/>
      <c r="C12" s="126"/>
      <c r="D12" s="235"/>
      <c r="E12" s="185"/>
      <c r="F12" s="110"/>
      <c r="G12" s="185"/>
      <c r="H12" s="48" t="s">
        <v>51</v>
      </c>
      <c r="I12" s="111"/>
      <c r="J12" s="48" t="s">
        <v>76</v>
      </c>
      <c r="K12" s="9" t="s">
        <v>55</v>
      </c>
      <c r="L12" s="9" t="s">
        <v>24</v>
      </c>
      <c r="M12" s="1" t="s">
        <v>14</v>
      </c>
      <c r="N12" s="2">
        <v>3</v>
      </c>
      <c r="O12" s="2">
        <v>3</v>
      </c>
      <c r="P12" s="185"/>
    </row>
    <row r="13" spans="1:16" s="89" customFormat="1" ht="51.75" thickBot="1" x14ac:dyDescent="0.3">
      <c r="A13" s="185"/>
      <c r="B13" s="232"/>
      <c r="C13" s="126"/>
      <c r="D13" s="235"/>
      <c r="E13" s="185"/>
      <c r="F13" s="110"/>
      <c r="G13" s="185"/>
      <c r="H13" s="96"/>
      <c r="I13" s="110"/>
      <c r="J13" s="97" t="s">
        <v>76</v>
      </c>
      <c r="K13" s="96" t="s">
        <v>55</v>
      </c>
      <c r="L13" s="96" t="s">
        <v>113</v>
      </c>
      <c r="M13" s="1"/>
      <c r="N13" s="2"/>
      <c r="O13" s="2"/>
      <c r="P13" s="185"/>
    </row>
    <row r="14" spans="1:16" ht="27" thickBot="1" x14ac:dyDescent="0.3">
      <c r="A14" s="186"/>
      <c r="B14" s="233"/>
      <c r="C14" s="127"/>
      <c r="D14" s="236"/>
      <c r="E14" s="186"/>
      <c r="F14" s="111"/>
      <c r="G14" s="186"/>
      <c r="H14" s="57" t="s">
        <v>51</v>
      </c>
      <c r="I14" s="57"/>
      <c r="J14" s="57" t="s">
        <v>51</v>
      </c>
      <c r="K14" s="10"/>
      <c r="L14" s="10"/>
      <c r="M14" s="3" t="s">
        <v>15</v>
      </c>
      <c r="N14" s="4"/>
      <c r="O14" s="5">
        <v>11</v>
      </c>
      <c r="P14" s="186"/>
    </row>
    <row r="15" spans="1:16" ht="29.25" customHeight="1" thickBot="1" x14ac:dyDescent="0.3">
      <c r="A15" s="22" t="s">
        <v>28</v>
      </c>
      <c r="B15" s="21" t="s">
        <v>29</v>
      </c>
      <c r="C15" s="21"/>
      <c r="D15" s="23" t="s">
        <v>30</v>
      </c>
      <c r="E15" s="187" t="s">
        <v>85</v>
      </c>
      <c r="F15" s="188"/>
      <c r="G15" s="188"/>
      <c r="H15" s="188"/>
      <c r="I15" s="188"/>
      <c r="J15" s="188"/>
      <c r="K15" s="188"/>
      <c r="L15" s="188"/>
      <c r="M15" s="50"/>
      <c r="N15" s="50"/>
      <c r="O15" s="50"/>
      <c r="P15" s="51"/>
    </row>
    <row r="16" spans="1:16" ht="26.25" thickBot="1" x14ac:dyDescent="0.3">
      <c r="A16" s="219" t="s">
        <v>19</v>
      </c>
      <c r="B16" s="222" t="s">
        <v>20</v>
      </c>
      <c r="C16" s="121"/>
      <c r="D16" s="225" t="s">
        <v>21</v>
      </c>
      <c r="E16" s="198" t="s">
        <v>9</v>
      </c>
      <c r="F16" s="115"/>
      <c r="G16" s="201">
        <v>1</v>
      </c>
      <c r="H16" s="57" t="s">
        <v>59</v>
      </c>
      <c r="I16" s="57"/>
      <c r="J16" s="57" t="s">
        <v>77</v>
      </c>
      <c r="K16" s="24" t="s">
        <v>55</v>
      </c>
      <c r="L16" s="24"/>
      <c r="M16" s="19" t="s">
        <v>10</v>
      </c>
      <c r="N16" s="20">
        <v>1</v>
      </c>
      <c r="O16" s="20">
        <f>N16*G16</f>
        <v>1</v>
      </c>
      <c r="P16" s="204" t="s">
        <v>11</v>
      </c>
    </row>
    <row r="17" spans="1:19" ht="26.25" thickBot="1" x14ac:dyDescent="0.3">
      <c r="A17" s="220"/>
      <c r="B17" s="223"/>
      <c r="C17" s="122"/>
      <c r="D17" s="226"/>
      <c r="E17" s="199"/>
      <c r="F17" s="116"/>
      <c r="G17" s="202"/>
      <c r="H17" s="47" t="s">
        <v>63</v>
      </c>
      <c r="I17" s="110"/>
      <c r="J17" s="58" t="s">
        <v>77</v>
      </c>
      <c r="K17" s="17" t="s">
        <v>60</v>
      </c>
      <c r="L17" s="17"/>
      <c r="M17" s="12" t="s">
        <v>12</v>
      </c>
      <c r="N17" s="13">
        <v>0</v>
      </c>
      <c r="O17" s="13">
        <f>N17*G16</f>
        <v>0</v>
      </c>
      <c r="P17" s="205"/>
    </row>
    <row r="18" spans="1:19" ht="26.25" thickBot="1" x14ac:dyDescent="0.3">
      <c r="A18" s="220"/>
      <c r="B18" s="223"/>
      <c r="C18" s="122"/>
      <c r="D18" s="226"/>
      <c r="E18" s="199"/>
      <c r="F18" s="116"/>
      <c r="G18" s="202"/>
      <c r="H18" s="47" t="s">
        <v>109</v>
      </c>
      <c r="I18" s="110"/>
      <c r="J18" s="47" t="s">
        <v>76</v>
      </c>
      <c r="K18" s="86" t="s">
        <v>60</v>
      </c>
      <c r="M18" s="12" t="s">
        <v>13</v>
      </c>
      <c r="N18" s="13">
        <v>2</v>
      </c>
      <c r="O18" s="13">
        <f>N18*G16</f>
        <v>2</v>
      </c>
      <c r="P18" s="205"/>
    </row>
    <row r="19" spans="1:19" ht="15.75" thickBot="1" x14ac:dyDescent="0.3">
      <c r="A19" s="220"/>
      <c r="B19" s="223"/>
      <c r="C19" s="122"/>
      <c r="D19" s="226"/>
      <c r="E19" s="199"/>
      <c r="F19" s="116"/>
      <c r="G19" s="202"/>
      <c r="H19" s="48" t="s">
        <v>51</v>
      </c>
      <c r="I19" s="111"/>
      <c r="J19" s="59"/>
      <c r="K19" s="17"/>
      <c r="L19" s="17"/>
      <c r="M19" s="12" t="s">
        <v>14</v>
      </c>
      <c r="N19" s="13">
        <v>3</v>
      </c>
      <c r="O19" s="13">
        <f>N19*G16</f>
        <v>3</v>
      </c>
      <c r="P19" s="205"/>
    </row>
    <row r="20" spans="1:19" ht="27" thickBot="1" x14ac:dyDescent="0.3">
      <c r="A20" s="221"/>
      <c r="B20" s="224"/>
      <c r="C20" s="123"/>
      <c r="D20" s="227"/>
      <c r="E20" s="200"/>
      <c r="F20" s="117"/>
      <c r="G20" s="203"/>
      <c r="H20" s="57" t="s">
        <v>51</v>
      </c>
      <c r="I20" s="57"/>
      <c r="J20" s="57" t="s">
        <v>51</v>
      </c>
      <c r="K20" s="18"/>
      <c r="L20" s="18"/>
      <c r="M20" s="14" t="s">
        <v>15</v>
      </c>
      <c r="N20" s="15"/>
      <c r="O20" s="16">
        <f>SUM(O16:O19)</f>
        <v>6</v>
      </c>
      <c r="P20" s="206"/>
    </row>
    <row r="21" spans="1:19" ht="29.25" customHeight="1" thickBot="1" x14ac:dyDescent="0.3">
      <c r="A21" s="22" t="s">
        <v>28</v>
      </c>
      <c r="B21" s="21" t="s">
        <v>29</v>
      </c>
      <c r="C21" s="21"/>
      <c r="D21" s="23" t="s">
        <v>30</v>
      </c>
      <c r="E21" s="187" t="s">
        <v>84</v>
      </c>
      <c r="F21" s="188"/>
      <c r="G21" s="188"/>
      <c r="H21" s="188"/>
      <c r="I21" s="188"/>
      <c r="J21" s="188"/>
      <c r="K21" s="188"/>
      <c r="L21" s="188"/>
      <c r="M21" s="50"/>
      <c r="N21" s="50"/>
      <c r="O21" s="50"/>
      <c r="P21" s="51"/>
    </row>
    <row r="22" spans="1:19" ht="64.5" thickBot="1" x14ac:dyDescent="0.3">
      <c r="A22" s="228" t="s">
        <v>25</v>
      </c>
      <c r="B22" s="230" t="s">
        <v>50</v>
      </c>
      <c r="C22" s="124"/>
      <c r="D22" s="173" t="s">
        <v>26</v>
      </c>
      <c r="E22" s="172" t="s">
        <v>22</v>
      </c>
      <c r="F22" s="106"/>
      <c r="G22" s="175">
        <v>3</v>
      </c>
      <c r="H22" s="57" t="s">
        <v>82</v>
      </c>
      <c r="I22" s="57"/>
      <c r="J22" s="57" t="s">
        <v>77</v>
      </c>
      <c r="K22" s="11"/>
      <c r="L22" s="11"/>
      <c r="M22" s="6" t="s">
        <v>10</v>
      </c>
      <c r="N22" s="7">
        <v>2</v>
      </c>
      <c r="O22" s="5">
        <v>6</v>
      </c>
      <c r="P22" s="195" t="s">
        <v>17</v>
      </c>
    </row>
    <row r="23" spans="1:19" ht="39" thickBot="1" x14ac:dyDescent="0.3">
      <c r="A23" s="229"/>
      <c r="B23" s="230"/>
      <c r="C23" s="124"/>
      <c r="D23" s="173"/>
      <c r="E23" s="173"/>
      <c r="F23" s="107"/>
      <c r="G23" s="176"/>
      <c r="H23" s="47" t="s">
        <v>64</v>
      </c>
      <c r="I23" s="110"/>
      <c r="J23" s="58" t="s">
        <v>77</v>
      </c>
      <c r="K23" s="11"/>
      <c r="L23" s="11"/>
      <c r="M23" s="6" t="s">
        <v>12</v>
      </c>
      <c r="N23" s="7">
        <v>2</v>
      </c>
      <c r="O23" s="5">
        <v>6</v>
      </c>
      <c r="P23" s="196"/>
    </row>
    <row r="24" spans="1:19" ht="39" thickBot="1" x14ac:dyDescent="0.3">
      <c r="A24" s="229"/>
      <c r="B24" s="230"/>
      <c r="C24" s="124"/>
      <c r="D24" s="173"/>
      <c r="E24" s="173"/>
      <c r="F24" s="107"/>
      <c r="G24" s="176"/>
      <c r="H24" s="47" t="s">
        <v>65</v>
      </c>
      <c r="I24" s="110"/>
      <c r="J24" s="58" t="s">
        <v>77</v>
      </c>
      <c r="K24" s="11"/>
      <c r="L24" s="11"/>
      <c r="M24" s="6" t="s">
        <v>13</v>
      </c>
      <c r="N24" s="7">
        <v>2</v>
      </c>
      <c r="O24" s="5">
        <v>6</v>
      </c>
      <c r="P24" s="196"/>
    </row>
    <row r="25" spans="1:19" ht="90.75" thickBot="1" x14ac:dyDescent="0.3">
      <c r="A25" s="229"/>
      <c r="B25" s="230"/>
      <c r="C25" s="124"/>
      <c r="D25" s="173"/>
      <c r="E25" s="173"/>
      <c r="F25" s="107"/>
      <c r="G25" s="176"/>
      <c r="H25" s="48" t="s">
        <v>51</v>
      </c>
      <c r="I25" s="111"/>
      <c r="J25" s="59" t="s">
        <v>76</v>
      </c>
      <c r="K25" s="69"/>
      <c r="L25" s="69" t="s">
        <v>86</v>
      </c>
      <c r="M25" s="6" t="s">
        <v>14</v>
      </c>
      <c r="N25" s="7">
        <v>2</v>
      </c>
      <c r="O25" s="5">
        <v>6</v>
      </c>
      <c r="P25" s="196"/>
    </row>
    <row r="26" spans="1:19" ht="30.75" thickBot="1" x14ac:dyDescent="0.3">
      <c r="A26" s="229"/>
      <c r="B26" s="230"/>
      <c r="C26" s="124"/>
      <c r="D26" s="173"/>
      <c r="E26" s="174"/>
      <c r="F26" s="108"/>
      <c r="G26" s="177"/>
      <c r="H26" s="57" t="s">
        <v>51</v>
      </c>
      <c r="I26" s="57"/>
      <c r="J26" s="57" t="s">
        <v>76</v>
      </c>
      <c r="K26" s="69"/>
      <c r="L26" s="69" t="s">
        <v>69</v>
      </c>
      <c r="M26" s="3" t="s">
        <v>15</v>
      </c>
      <c r="N26" s="4"/>
      <c r="O26" s="5">
        <v>24</v>
      </c>
      <c r="P26" s="197"/>
    </row>
    <row r="27" spans="1:19" ht="27" customHeight="1" thickBot="1" x14ac:dyDescent="0.3">
      <c r="A27" s="22" t="s">
        <v>28</v>
      </c>
      <c r="B27" s="21" t="s">
        <v>31</v>
      </c>
      <c r="C27" s="21"/>
      <c r="D27" s="23" t="s">
        <v>30</v>
      </c>
      <c r="E27" s="207" t="s">
        <v>32</v>
      </c>
      <c r="F27" s="208"/>
      <c r="G27" s="208"/>
      <c r="H27" s="208"/>
      <c r="I27" s="208"/>
      <c r="J27" s="208"/>
      <c r="K27" s="208"/>
      <c r="L27" s="208"/>
      <c r="M27" s="208"/>
      <c r="N27" s="208"/>
      <c r="O27" s="208"/>
      <c r="P27" s="209"/>
      <c r="Q27" s="25"/>
      <c r="R27" s="25"/>
      <c r="S27" s="25"/>
    </row>
    <row r="28" spans="1:19" ht="77.25" thickBot="1" x14ac:dyDescent="0.3">
      <c r="A28" s="210" t="s">
        <v>27</v>
      </c>
      <c r="B28" s="213" t="s">
        <v>33</v>
      </c>
      <c r="C28" s="118"/>
      <c r="D28" s="216" t="s">
        <v>88</v>
      </c>
      <c r="E28" s="189" t="s">
        <v>22</v>
      </c>
      <c r="F28" s="112"/>
      <c r="G28" s="192">
        <v>3</v>
      </c>
      <c r="H28" s="57" t="s">
        <v>121</v>
      </c>
      <c r="I28" s="57"/>
      <c r="J28" s="57" t="s">
        <v>77</v>
      </c>
      <c r="K28" s="43"/>
      <c r="L28" s="43"/>
      <c r="M28" s="26" t="s">
        <v>10</v>
      </c>
      <c r="N28" s="27">
        <v>3</v>
      </c>
      <c r="O28" s="28">
        <f>G28*N28</f>
        <v>9</v>
      </c>
      <c r="P28" s="178" t="s">
        <v>17</v>
      </c>
      <c r="Q28" s="25"/>
      <c r="R28" s="25"/>
      <c r="S28" s="25"/>
    </row>
    <row r="29" spans="1:19" ht="64.5" thickBot="1" x14ac:dyDescent="0.3">
      <c r="A29" s="211"/>
      <c r="B29" s="214"/>
      <c r="C29" s="119"/>
      <c r="D29" s="217"/>
      <c r="E29" s="190"/>
      <c r="F29" s="113"/>
      <c r="G29" s="193"/>
      <c r="H29" s="47" t="s">
        <v>66</v>
      </c>
      <c r="I29" s="110"/>
      <c r="J29" s="58" t="s">
        <v>77</v>
      </c>
      <c r="K29" s="44"/>
      <c r="L29" s="44"/>
      <c r="M29" s="29" t="s">
        <v>12</v>
      </c>
      <c r="N29" s="30">
        <v>2</v>
      </c>
      <c r="O29" s="31">
        <f>G28*N29</f>
        <v>6</v>
      </c>
      <c r="P29" s="179"/>
    </row>
    <row r="30" spans="1:19" ht="26.25" thickBot="1" x14ac:dyDescent="0.3">
      <c r="A30" s="211"/>
      <c r="B30" s="214"/>
      <c r="C30" s="119"/>
      <c r="D30" s="217"/>
      <c r="E30" s="190"/>
      <c r="F30" s="113"/>
      <c r="G30" s="193"/>
      <c r="H30" s="47" t="s">
        <v>51</v>
      </c>
      <c r="I30" s="110"/>
      <c r="J30" s="58" t="s">
        <v>76</v>
      </c>
      <c r="K30" s="44"/>
      <c r="L30" s="70" t="s">
        <v>68</v>
      </c>
      <c r="M30" s="32" t="s">
        <v>13</v>
      </c>
      <c r="N30" s="33">
        <v>3</v>
      </c>
      <c r="O30" s="34">
        <f>G28*N30</f>
        <v>9</v>
      </c>
      <c r="P30" s="179"/>
    </row>
    <row r="31" spans="1:19" ht="26.25" thickBot="1" x14ac:dyDescent="0.3">
      <c r="A31" s="211"/>
      <c r="B31" s="214"/>
      <c r="C31" s="119"/>
      <c r="D31" s="217"/>
      <c r="E31" s="190"/>
      <c r="F31" s="113"/>
      <c r="G31" s="193"/>
      <c r="H31" s="48" t="s">
        <v>51</v>
      </c>
      <c r="I31" s="111"/>
      <c r="J31" s="59" t="s">
        <v>76</v>
      </c>
      <c r="K31" s="44"/>
      <c r="L31" s="70" t="s">
        <v>67</v>
      </c>
      <c r="M31" s="29" t="s">
        <v>14</v>
      </c>
      <c r="N31" s="35">
        <v>3</v>
      </c>
      <c r="O31" s="31">
        <f>G28*N31</f>
        <v>9</v>
      </c>
      <c r="P31" s="179"/>
    </row>
    <row r="32" spans="1:19" ht="27" thickBot="1" x14ac:dyDescent="0.3">
      <c r="A32" s="212"/>
      <c r="B32" s="215"/>
      <c r="C32" s="120"/>
      <c r="D32" s="218"/>
      <c r="E32" s="191"/>
      <c r="F32" s="114"/>
      <c r="G32" s="194"/>
      <c r="H32" s="57" t="s">
        <v>51</v>
      </c>
      <c r="I32" s="57"/>
      <c r="J32" s="57" t="s">
        <v>51</v>
      </c>
      <c r="K32" s="45"/>
      <c r="L32" s="45"/>
      <c r="M32" s="36" t="s">
        <v>15</v>
      </c>
      <c r="N32" s="37"/>
      <c r="O32" s="38">
        <f>SUM(O28:O31)</f>
        <v>33</v>
      </c>
      <c r="P32" s="180"/>
    </row>
    <row r="33" spans="1:16" ht="59.25" customHeight="1" thickBot="1" x14ac:dyDescent="0.3">
      <c r="A33" s="22" t="s">
        <v>28</v>
      </c>
      <c r="B33" s="21" t="s">
        <v>83</v>
      </c>
      <c r="C33" s="136"/>
      <c r="D33" s="23" t="s">
        <v>30</v>
      </c>
      <c r="E33" s="181" t="s">
        <v>87</v>
      </c>
      <c r="F33" s="182"/>
      <c r="G33" s="182"/>
      <c r="H33" s="182"/>
      <c r="I33" s="182"/>
      <c r="J33" s="182"/>
      <c r="K33" s="182"/>
      <c r="L33" s="182"/>
      <c r="M33" s="182"/>
      <c r="N33" s="182"/>
      <c r="O33" s="182"/>
      <c r="P33" s="183"/>
    </row>
    <row r="34" spans="1:16" x14ac:dyDescent="0.25">
      <c r="C34" s="25"/>
    </row>
    <row r="35" spans="1:16" x14ac:dyDescent="0.25">
      <c r="A35" s="89"/>
      <c r="J35" s="137"/>
    </row>
    <row r="36" spans="1:16" x14ac:dyDescent="0.25">
      <c r="A36" s="89"/>
      <c r="J36" s="25"/>
    </row>
    <row r="37" spans="1:16" x14ac:dyDescent="0.25">
      <c r="A37" s="89"/>
      <c r="J37" s="25"/>
    </row>
    <row r="38" spans="1:16" x14ac:dyDescent="0.25">
      <c r="A38" s="89"/>
      <c r="J38" s="25"/>
    </row>
    <row r="39" spans="1:16" x14ac:dyDescent="0.25">
      <c r="A39" s="89"/>
      <c r="J39" s="25"/>
    </row>
    <row r="40" spans="1:16" x14ac:dyDescent="0.25">
      <c r="A40" s="89"/>
      <c r="J40" s="25"/>
    </row>
    <row r="41" spans="1:16" x14ac:dyDescent="0.25">
      <c r="A41" s="89"/>
      <c r="I41"/>
      <c r="J41" s="25"/>
    </row>
    <row r="42" spans="1:16" x14ac:dyDescent="0.25">
      <c r="A42" s="89"/>
      <c r="I42"/>
      <c r="J42" s="25"/>
    </row>
    <row r="43" spans="1:16" x14ac:dyDescent="0.25">
      <c r="A43" s="89"/>
      <c r="I43"/>
    </row>
    <row r="44" spans="1:16" x14ac:dyDescent="0.25">
      <c r="A44" s="89"/>
      <c r="I44"/>
      <c r="K44" s="89"/>
    </row>
  </sheetData>
  <mergeCells count="35">
    <mergeCell ref="P2:P7"/>
    <mergeCell ref="E8:L8"/>
    <mergeCell ref="A2:A7"/>
    <mergeCell ref="B2:B7"/>
    <mergeCell ref="D2:D7"/>
    <mergeCell ref="E2:E7"/>
    <mergeCell ref="G2:G7"/>
    <mergeCell ref="A9:A14"/>
    <mergeCell ref="B9:B14"/>
    <mergeCell ref="D9:D14"/>
    <mergeCell ref="E9:E14"/>
    <mergeCell ref="G9:G14"/>
    <mergeCell ref="A28:A32"/>
    <mergeCell ref="B28:B32"/>
    <mergeCell ref="D28:D32"/>
    <mergeCell ref="A16:A20"/>
    <mergeCell ref="B16:B20"/>
    <mergeCell ref="D16:D20"/>
    <mergeCell ref="A22:A26"/>
    <mergeCell ref="B22:B26"/>
    <mergeCell ref="D22:D26"/>
    <mergeCell ref="E22:E26"/>
    <mergeCell ref="G22:G26"/>
    <mergeCell ref="P28:P32"/>
    <mergeCell ref="E33:P33"/>
    <mergeCell ref="P9:P14"/>
    <mergeCell ref="E15:L15"/>
    <mergeCell ref="E28:E32"/>
    <mergeCell ref="G28:G32"/>
    <mergeCell ref="P22:P26"/>
    <mergeCell ref="E21:L21"/>
    <mergeCell ref="E16:E20"/>
    <mergeCell ref="G16:G20"/>
    <mergeCell ref="P16:P20"/>
    <mergeCell ref="E27:P2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2"/>
  <sheetViews>
    <sheetView workbookViewId="0">
      <selection activeCell="E11" sqref="E11"/>
    </sheetView>
  </sheetViews>
  <sheetFormatPr baseColWidth="10" defaultRowHeight="15" x14ac:dyDescent="0.25"/>
  <cols>
    <col min="2" max="2" width="9.42578125" customWidth="1"/>
    <col min="3" max="3" width="10.42578125" customWidth="1"/>
    <col min="5" max="5" width="16.5703125" customWidth="1"/>
    <col min="6" max="6" width="7.28515625" style="89" customWidth="1"/>
    <col min="8" max="8" width="22.7109375" customWidth="1"/>
    <col min="9" max="9" width="9.140625" customWidth="1"/>
    <col min="11" max="11" width="20.85546875" bestFit="1" customWidth="1"/>
    <col min="12" max="12" width="8" customWidth="1"/>
  </cols>
  <sheetData>
    <row r="1" spans="2:12" ht="15.75" thickBot="1" x14ac:dyDescent="0.3"/>
    <row r="2" spans="2:12" x14ac:dyDescent="0.25">
      <c r="B2" s="237" t="s">
        <v>149</v>
      </c>
      <c r="C2" s="238"/>
      <c r="D2" s="137"/>
      <c r="E2" s="237" t="s">
        <v>150</v>
      </c>
      <c r="F2" s="238"/>
      <c r="G2" s="89"/>
      <c r="H2" s="237" t="s">
        <v>151</v>
      </c>
      <c r="I2" s="238"/>
      <c r="K2" s="237" t="s">
        <v>164</v>
      </c>
      <c r="L2" s="238"/>
    </row>
    <row r="3" spans="2:12" x14ac:dyDescent="0.25">
      <c r="B3" s="143" t="s">
        <v>152</v>
      </c>
      <c r="C3" s="148">
        <v>4</v>
      </c>
      <c r="D3" s="25"/>
      <c r="E3" s="140" t="s">
        <v>157</v>
      </c>
      <c r="F3" s="148">
        <v>0</v>
      </c>
      <c r="G3" s="89"/>
      <c r="H3" s="139" t="s">
        <v>160</v>
      </c>
      <c r="I3" s="148">
        <v>0</v>
      </c>
      <c r="K3" s="130"/>
      <c r="L3" s="151" t="s">
        <v>165</v>
      </c>
    </row>
    <row r="4" spans="2:12" x14ac:dyDescent="0.25">
      <c r="B4" s="144" t="s">
        <v>153</v>
      </c>
      <c r="C4" s="148">
        <v>0</v>
      </c>
      <c r="D4" s="25"/>
      <c r="E4" s="140" t="s">
        <v>155</v>
      </c>
      <c r="F4" s="148">
        <v>0</v>
      </c>
      <c r="G4" s="89"/>
      <c r="H4" s="139" t="s">
        <v>161</v>
      </c>
      <c r="I4" s="148">
        <v>0</v>
      </c>
      <c r="K4" s="139" t="s">
        <v>166</v>
      </c>
      <c r="L4" s="148">
        <v>0</v>
      </c>
    </row>
    <row r="5" spans="2:12" x14ac:dyDescent="0.25">
      <c r="B5" s="145" t="s">
        <v>173</v>
      </c>
      <c r="C5" s="148">
        <v>1</v>
      </c>
      <c r="D5" s="25"/>
      <c r="E5" s="141" t="s">
        <v>156</v>
      </c>
      <c r="F5" s="148">
        <v>5</v>
      </c>
      <c r="G5" s="89"/>
      <c r="H5" s="140" t="s">
        <v>162</v>
      </c>
      <c r="I5" s="148">
        <v>0</v>
      </c>
      <c r="K5" s="139" t="s">
        <v>167</v>
      </c>
      <c r="L5" s="148">
        <v>0</v>
      </c>
    </row>
    <row r="6" spans="2:12" x14ac:dyDescent="0.25">
      <c r="B6" s="146" t="s">
        <v>154</v>
      </c>
      <c r="C6" s="148">
        <v>0</v>
      </c>
      <c r="D6" s="25"/>
      <c r="E6" s="138" t="s">
        <v>158</v>
      </c>
      <c r="F6" s="148">
        <v>0</v>
      </c>
      <c r="G6" s="89"/>
      <c r="H6" s="138" t="s">
        <v>163</v>
      </c>
      <c r="I6" s="148">
        <v>5</v>
      </c>
      <c r="K6" s="140" t="s">
        <v>168</v>
      </c>
      <c r="L6" s="148">
        <v>0</v>
      </c>
    </row>
    <row r="7" spans="2:12" ht="15.75" thickBot="1" x14ac:dyDescent="0.3">
      <c r="B7" s="147" t="s">
        <v>159</v>
      </c>
      <c r="C7" s="149">
        <v>5</v>
      </c>
      <c r="D7" s="25"/>
      <c r="E7" s="131" t="s">
        <v>159</v>
      </c>
      <c r="F7" s="132"/>
      <c r="G7" s="89"/>
      <c r="H7" s="142" t="s">
        <v>172</v>
      </c>
      <c r="I7" s="150">
        <v>0</v>
      </c>
      <c r="K7" s="141" t="s">
        <v>169</v>
      </c>
      <c r="L7" s="148">
        <v>2</v>
      </c>
    </row>
    <row r="8" spans="2:12" x14ac:dyDescent="0.25">
      <c r="D8" s="133"/>
      <c r="G8" s="89"/>
      <c r="I8" s="89"/>
      <c r="K8" s="141" t="s">
        <v>170</v>
      </c>
      <c r="L8" s="148">
        <v>3</v>
      </c>
    </row>
    <row r="9" spans="2:12" x14ac:dyDescent="0.25">
      <c r="D9" s="89"/>
      <c r="G9" s="89"/>
      <c r="K9" s="138" t="s">
        <v>171</v>
      </c>
      <c r="L9" s="148">
        <v>0</v>
      </c>
    </row>
    <row r="10" spans="2:12" ht="15.75" thickBot="1" x14ac:dyDescent="0.3">
      <c r="G10" s="89"/>
      <c r="K10" s="131" t="s">
        <v>159</v>
      </c>
      <c r="L10" s="149">
        <v>5</v>
      </c>
    </row>
    <row r="11" spans="2:12" x14ac:dyDescent="0.25">
      <c r="E11" s="89"/>
    </row>
    <row r="12" spans="2:12" x14ac:dyDescent="0.25">
      <c r="G12" s="89"/>
    </row>
  </sheetData>
  <mergeCells count="4">
    <mergeCell ref="E2:F2"/>
    <mergeCell ref="B2:C2"/>
    <mergeCell ref="H2:I2"/>
    <mergeCell ref="K2:L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D10" sqref="D10"/>
    </sheetView>
  </sheetViews>
  <sheetFormatPr baseColWidth="10" defaultRowHeight="15" x14ac:dyDescent="0.25"/>
  <cols>
    <col min="1" max="1" width="15.28515625" style="89" bestFit="1" customWidth="1"/>
    <col min="2" max="2" width="14.85546875" style="89" bestFit="1" customWidth="1"/>
    <col min="3" max="3" width="7.140625" style="89" bestFit="1" customWidth="1"/>
  </cols>
  <sheetData>
    <row r="1" spans="1:3" x14ac:dyDescent="0.25">
      <c r="A1" s="87" t="s">
        <v>123</v>
      </c>
      <c r="B1" s="87" t="s">
        <v>122</v>
      </c>
      <c r="C1" s="87" t="s">
        <v>125</v>
      </c>
    </row>
    <row r="2" spans="1:3" x14ac:dyDescent="0.25">
      <c r="A2" s="102" t="s">
        <v>46</v>
      </c>
      <c r="B2" s="101" t="s">
        <v>46</v>
      </c>
      <c r="C2" s="103" t="s">
        <v>46</v>
      </c>
    </row>
    <row r="3" spans="1:3" x14ac:dyDescent="0.25">
      <c r="A3" s="103" t="s">
        <v>48</v>
      </c>
      <c r="B3" s="102" t="s">
        <v>48</v>
      </c>
      <c r="C3" s="102" t="s">
        <v>48</v>
      </c>
    </row>
    <row r="4" spans="1:3" ht="30" x14ac:dyDescent="0.25">
      <c r="A4" s="101" t="s">
        <v>74</v>
      </c>
      <c r="B4" s="103" t="s">
        <v>127</v>
      </c>
      <c r="C4" s="95"/>
    </row>
    <row r="5" spans="1:3" ht="30" x14ac:dyDescent="0.25">
      <c r="A5" s="103" t="s">
        <v>129</v>
      </c>
      <c r="C5" s="95"/>
    </row>
    <row r="6" spans="1:3" x14ac:dyDescent="0.25">
      <c r="C6" s="95"/>
    </row>
  </sheetData>
  <conditionalFormatting sqref="C3">
    <cfRule type="cellIs" dxfId="0" priority="1" operator="equal">
      <formula>$W$3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R3</vt:lpstr>
      <vt:lpstr>R7</vt:lpstr>
      <vt:lpstr>R8</vt:lpstr>
      <vt:lpstr>R22</vt:lpstr>
      <vt:lpstr>R23</vt:lpstr>
      <vt:lpstr>Detalles plan de riesgo</vt:lpstr>
      <vt:lpstr>Consolidado</vt:lpstr>
      <vt:lpstr>leyenda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Eduardo Abril Molina</dc:creator>
  <cp:lastModifiedBy>Gabriel Martinez</cp:lastModifiedBy>
  <dcterms:created xsi:type="dcterms:W3CDTF">2014-07-23T18:08:16Z</dcterms:created>
  <dcterms:modified xsi:type="dcterms:W3CDTF">2014-11-16T21:11:33Z</dcterms:modified>
</cp:coreProperties>
</file>