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30" yWindow="3810" windowWidth="19695" windowHeight="3690" activeTab="1"/>
  </bookViews>
  <sheets>
    <sheet name="R3" sheetId="7" r:id="rId1"/>
    <sheet name="R7" sheetId="8" r:id="rId2"/>
    <sheet name="R8" sheetId="9" r:id="rId3"/>
    <sheet name="R22" sheetId="10" r:id="rId4"/>
    <sheet name="R23" sheetId="11" r:id="rId5"/>
    <sheet name="Detalles plan de riesgo" sheetId="5" r:id="rId6"/>
  </sheets>
  <calcPr calcId="145621"/>
</workbook>
</file>

<file path=xl/calcChain.xml><?xml version="1.0" encoding="utf-8"?>
<calcChain xmlns="http://schemas.openxmlformats.org/spreadsheetml/2006/main">
  <c r="B2" i="7" l="1"/>
  <c r="A2" i="7"/>
  <c r="C2" i="7" l="1"/>
  <c r="C6" i="8" l="1"/>
  <c r="C5" i="11" l="1"/>
  <c r="C4" i="9"/>
  <c r="C5" i="8"/>
  <c r="C5" i="7"/>
  <c r="C4" i="7"/>
  <c r="L31" i="5" l="1"/>
  <c r="L30" i="5"/>
  <c r="L29" i="5"/>
  <c r="L28" i="5"/>
  <c r="L32" i="5" s="1"/>
  <c r="L19" i="5" l="1"/>
  <c r="L18" i="5"/>
  <c r="L17" i="5"/>
  <c r="L16" i="5"/>
  <c r="L20" i="5" l="1"/>
</calcChain>
</file>

<file path=xl/comments1.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 Semana de trabajo individual</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14- oct 19
</t>
        </r>
      </text>
    </comment>
    <comment ref="M1" authorId="0">
      <text>
        <r>
          <rPr>
            <b/>
            <sz val="9"/>
            <color indexed="81"/>
            <rFont val="Tahoma"/>
            <family val="2"/>
          </rPr>
          <t>Gabriel Martinez:</t>
        </r>
        <r>
          <rPr>
            <sz val="9"/>
            <color indexed="81"/>
            <rFont val="Tahoma"/>
            <family val="2"/>
          </rPr>
          <t xml:space="preserve">
oct 20 - oct 26</t>
        </r>
      </text>
    </comment>
    <comment ref="N1" authorId="0">
      <text>
        <r>
          <rPr>
            <b/>
            <sz val="9"/>
            <color indexed="81"/>
            <rFont val="Tahoma"/>
            <family val="2"/>
          </rPr>
          <t>Gabriel Martinez:</t>
        </r>
        <r>
          <rPr>
            <sz val="9"/>
            <color indexed="81"/>
            <rFont val="Tahoma"/>
            <family val="2"/>
          </rPr>
          <t xml:space="preserve">
oct 27 - nov 2
</t>
        </r>
      </text>
    </comment>
    <comment ref="O1" authorId="0">
      <text>
        <r>
          <rPr>
            <b/>
            <sz val="9"/>
            <color indexed="81"/>
            <rFont val="Tahoma"/>
            <family val="2"/>
          </rPr>
          <t>Gabriel Martinez:</t>
        </r>
        <r>
          <rPr>
            <sz val="9"/>
            <color indexed="81"/>
            <rFont val="Tahoma"/>
            <family val="2"/>
          </rPr>
          <t xml:space="preserve">
nov 3 - nov 9
</t>
        </r>
      </text>
    </comment>
    <comment ref="P1" authorId="0">
      <text>
        <r>
          <rPr>
            <b/>
            <sz val="9"/>
            <color indexed="81"/>
            <rFont val="Tahoma"/>
            <family val="2"/>
          </rPr>
          <t>Gabriel Martinez:</t>
        </r>
        <r>
          <rPr>
            <sz val="9"/>
            <color indexed="81"/>
            <rFont val="Tahoma"/>
            <family val="2"/>
          </rPr>
          <t xml:space="preserve">
nov 10 - nov 16</t>
        </r>
      </text>
    </comment>
    <comment ref="Q1" authorId="0">
      <text>
        <r>
          <rPr>
            <b/>
            <sz val="9"/>
            <color indexed="81"/>
            <rFont val="Tahoma"/>
            <family val="2"/>
          </rPr>
          <t>Gabriel Martinez:</t>
        </r>
        <r>
          <rPr>
            <sz val="9"/>
            <color indexed="81"/>
            <rFont val="Tahoma"/>
            <family val="2"/>
          </rPr>
          <t xml:space="preserve">
nov 17 - 27</t>
        </r>
      </text>
    </comment>
    <comment ref="E4" authorId="0">
      <text>
        <r>
          <rPr>
            <b/>
            <sz val="9"/>
            <color indexed="81"/>
            <rFont val="Tahoma"/>
            <family val="2"/>
          </rPr>
          <t>Gabriel Martinez:</t>
        </r>
        <r>
          <rPr>
            <sz val="9"/>
            <color indexed="81"/>
            <rFont val="Tahoma"/>
            <family val="2"/>
          </rPr>
          <t xml:space="preserve">
Se verifica por las actualizaciones realizadas en github.</t>
        </r>
      </text>
    </comment>
    <comment ref="H9" authorId="0">
      <text>
        <r>
          <rPr>
            <b/>
            <sz val="9"/>
            <color indexed="81"/>
            <rFont val="Tahoma"/>
            <family val="2"/>
          </rPr>
          <t>Gabriel Martinez:</t>
        </r>
        <r>
          <rPr>
            <sz val="9"/>
            <color indexed="81"/>
            <rFont val="Tahoma"/>
            <family val="2"/>
          </rPr>
          <t xml:space="preserve">
La diferencia fue de una hora. Y fue solo para esa semana y no el acumulado</t>
        </r>
      </text>
    </comment>
    <comment ref="I9" authorId="0">
      <text>
        <r>
          <rPr>
            <b/>
            <sz val="9"/>
            <color indexed="81"/>
            <rFont val="Tahoma"/>
            <family val="2"/>
          </rPr>
          <t>Gabriel Martinez:</t>
        </r>
        <r>
          <rPr>
            <sz val="9"/>
            <color indexed="81"/>
            <rFont val="Tahoma"/>
            <family val="2"/>
          </rPr>
          <t xml:space="preserve">
En esta semana el tiempo real fue mayor al planeado para la semana.</t>
        </r>
      </text>
    </comment>
    <comment ref="J9" authorId="0">
      <text>
        <r>
          <rPr>
            <b/>
            <sz val="9"/>
            <color indexed="81"/>
            <rFont val="Tahoma"/>
            <family val="2"/>
          </rPr>
          <t>Gabriel Martinez:</t>
        </r>
        <r>
          <rPr>
            <sz val="9"/>
            <color indexed="81"/>
            <rFont val="Tahoma"/>
            <family val="2"/>
          </rPr>
          <t xml:space="preserve">
En esta semana el tiempo real fue mayor al planeado para la semana.</t>
        </r>
      </text>
    </comment>
    <comment ref="K9" authorId="0">
      <text>
        <r>
          <rPr>
            <b/>
            <sz val="9"/>
            <color indexed="81"/>
            <rFont val="Tahoma"/>
            <family val="2"/>
          </rPr>
          <t>Gabriel Martinez:</t>
        </r>
        <r>
          <rPr>
            <sz val="9"/>
            <color indexed="81"/>
            <rFont val="Tahoma"/>
            <family val="2"/>
          </rPr>
          <t xml:space="preserve">
En esta semana el tiempo real fue mayor al planeado para la semana.</t>
        </r>
      </text>
    </comment>
  </commentList>
</comments>
</file>

<file path=xl/comments2.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comments3.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comments4.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comments5.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sharedStrings.xml><?xml version="1.0" encoding="utf-8"?>
<sst xmlns="http://schemas.openxmlformats.org/spreadsheetml/2006/main" count="618" uniqueCount="141">
  <si>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</si>
  <si>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</si>
  <si>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</si>
  <si>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</si>
  <si>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</si>
  <si>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</si>
  <si>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</si>
  <si>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</si>
  <si>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</si>
  <si>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</si>
  <si>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</si>
  <si>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</si>
  <si>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</si>
  <si>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</si>
  <si>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</si>
  <si>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</si>
  <si>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</si>
  <si>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</si>
  <si>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</si>
  <si>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</si>
  <si>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No aplicar y mantener una correcta gestión documental del proyecto</t>
  </si>
  <si>
    <t>Falta de definición de estandarización de la documentación y desarrollo.</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</si>
  <si>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</si>
  <si>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</si>
  <si>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</si>
  <si>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</si>
  <si>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</si>
  <si>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</si>
  <si>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</si>
  <si>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</si>
  <si>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</si>
  <si>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</si>
  <si>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</si>
  <si>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</si>
  <si>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</si>
  <si>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</si>
  <si>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</si>
  <si>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</si>
  <si>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</si>
  <si>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</si>
  <si>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</si>
  <si>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</si>
  <si>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</si>
  <si>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</si>
  <si>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</si>
  <si>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</si>
  <si>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</si>
  <si>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</si>
  <si>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</si>
  <si>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</si>
  <si>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Problemas de Integración de tecnologías</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</si>
  <si>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</si>
  <si>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</si>
  <si>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</si>
  <si>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</si>
  <si>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</si>
  <si>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</si>
  <si>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</si>
  <si>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</si>
  <si>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</si>
  <si>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</si>
  <si>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</si>
  <si>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</si>
  <si>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</si>
  <si>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pruebas iniciales con datos de ejemplo para identificar alcance</t>
  </si>
  <si>
    <t xml:space="preserve"> 2 personas deben conocer de un componente tecnologico </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</si>
  <si>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</si>
  <si>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</si>
  <si>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</si>
  <si>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</si>
  <si>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</si>
  <si>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</si>
  <si>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</si>
  <si>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</si>
  <si>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</si>
  <si>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</si>
  <si>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</si>
  <si>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</si>
  <si>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</si>
  <si>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</si>
  <si>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</si>
  <si>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</si>
  <si>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</si>
  <si>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</si>
  <si>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</si>
  <si>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</si>
  <si>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</si>
  <si>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</si>
  <si>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</si>
  <si>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</si>
  <si>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</si>
  <si>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tiempos de cada integrante en el Dashboard</t>
  </si>
  <si>
    <t>-Evidencia de seguimiento semanal de rol.
-Documento de integración</t>
  </si>
  <si>
    <t>-Documento de integración</t>
  </si>
  <si>
    <t>-Resultado de pruebas</t>
  </si>
  <si>
    <t>-valor ganado del integrante con respecto a la planeacion</t>
  </si>
  <si>
    <t>- documento de disponibilidad?</t>
  </si>
  <si>
    <t xml:space="preserve">Revision del historial de commit </t>
  </si>
  <si>
    <t>Falta reporte de tiempos de Felipe</t>
  </si>
  <si>
    <t xml:space="preserve">Notificar al integrante que reporte los tiempos </t>
  </si>
  <si>
    <t>Ciclo 2 Semana 6</t>
  </si>
  <si>
    <t>Ciclo 3 Semana 6</t>
  </si>
  <si>
    <t>Ciclo 2    Semana 5</t>
  </si>
  <si>
    <t>Falta reporte de tiempos de GM por perdida de datos. Se sugiere guardar tiempos con más frecuencia, para en caso de perdida de información esta sea pequeña.</t>
  </si>
  <si>
    <t>Ciclo2   Semana 1</t>
  </si>
  <si>
    <t xml:space="preserve">Hubo un error de comunicación que retraso un día el avance en el desarrollo del frontend (entresemana) . GM hizo limpieza de datos y considero que ya había dejado los datos como los necesitaba DA y FF, ya que fue notificado del error justo despues que realizo la operacion de liempieza.   </t>
  </si>
  <si>
    <t>Comentarios</t>
  </si>
  <si>
    <t>Hemos tenido como medio de comunicación Skype, Hangouts y reuniones presenciales. Y como soportes de la comunicación documentación generada Alojada en Github y Google Drive</t>
  </si>
  <si>
    <t>Se realizo una copia del estado actual de los archivos importantes de las 3 máquinas</t>
  </si>
  <si>
    <t>No se hizo el adecuado seguimiento de esta tarea, porque no se capacito al equipo en el uso de Tortoise, era algo complejo hacerle seguimiento a todos los repositorios, y al finalizar el ciclo (semana 5) hubo problemas de almacenamiento de los commit, probablemente se llego al topo de espacio permitido en el reporsitorio. Se manejo activamente para el proyecto de Sugarcallout</t>
  </si>
  <si>
    <t xml:space="preserve">Realizar copias de seguridad preventivas </t>
  </si>
  <si>
    <t>El documento de integración siempre que se necesito,estuvo creado. Los de rol se crearon y se publicaron a tiempo</t>
  </si>
  <si>
    <t>Hubo una reunión grupal para limar asperesas</t>
  </si>
  <si>
    <t>Se pidio soporte para reiniciar las máquinas</t>
  </si>
  <si>
    <t>No hubo docuemnto de disponibilidad, pero se informo oportunamente las ausencias.</t>
  </si>
  <si>
    <t xml:space="preserve">Corregir los fallos presentados </t>
  </si>
  <si>
    <t>Cuando se presentaron fallos de inetragración estos se corrigieron</t>
  </si>
  <si>
    <t>Establecer una charla entre los directamente implicados</t>
  </si>
  <si>
    <t>-Reporte de valor ganado sobre planeado</t>
  </si>
  <si>
    <t>- Reporte de horas ejecutadas sobre planeadas</t>
  </si>
  <si>
    <t xml:space="preserve">Se pidio soporte a Lina solicitando infromación sobre el proceso de facturacion </t>
  </si>
  <si>
    <t>Se pidio soporte a Lina en dos ocasiones para pedir el reinicio de las máquinas</t>
  </si>
  <si>
    <t>Notificar al integrante que ingrese tiempo</t>
  </si>
  <si>
    <t>Retornar a una versión anterior del archivo o documento</t>
  </si>
  <si>
    <t>Hacer copias de seguridad de archivos criticos: SVN y Gdrive</t>
  </si>
  <si>
    <t xml:space="preserve">Realizar la planeacion de tareas teniendo en cuenta horarios de no disponibilidad previamente notificados por los integrantes </t>
  </si>
  <si>
    <t>incidentes</t>
  </si>
  <si>
    <t>respuestas</t>
  </si>
  <si>
    <t>Ocurrio el riesgo</t>
  </si>
  <si>
    <t>Riesgo</t>
  </si>
  <si>
    <t>Cierre Ciclo</t>
  </si>
  <si>
    <t>No se hizo y era necesario</t>
  </si>
  <si>
    <t>Hubo c omo mínimo un reporte de tiempos del 66,66% de los  integrantes en el 83,33% del perido del ciclo 2. En semana de receso no hubo registro de tiempos.</t>
  </si>
  <si>
    <t>No se ejecuto el seguimiento</t>
  </si>
  <si>
    <t xml:space="preserve">Se utilizo para recuperar datos originales de un elemento del bus back. </t>
  </si>
  <si>
    <t>Cierre ciclo</t>
  </si>
  <si>
    <t>Postmortem</t>
  </si>
  <si>
    <t>Posmortem</t>
  </si>
  <si>
    <t>Cada integrante conocia que el valor de horas planeadas por semana era de 6. El lider del proyecto conocia el estado global del proyecto y podia monitorearlo a travez del Dashboard.</t>
  </si>
  <si>
    <t>No se hizo seguimiento continuo del valor ganado por parte del líder de riesgos.  El lider del proyecto conocia el estado del valor ganado del proyecto y podia monitorearlo a travez del Dashboard..</t>
  </si>
  <si>
    <t>% de tiempo trabajado con respecto al planeado = 118. No horas extras trabajadas = 42. Desde la Semana 3 el tiempo gastado para la semana fue mayor al planeado. En la semana 3 la diferencia fue pequeña, de hay en adelante fue mucho mayor. Solo en la semana final el tiempo acumulado fue mayor al tiempo planeado acumulado del grupo.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</si>
</sst>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
      <sz val="9"/>
      <color indexed="81"/>
      <name val="Tahoma"/>
      <family val="2"/>
    </font>
    <font>
      <b/>
      <sz val="9"/>
      <color indexed="81"/>
      <name val="Tahoma"/>
      <family val="2"/>
    </font>
  </fonts>
  <fills count="11">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7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s>
  <cellStyleXfs count="1">
    <xf numFmtId="0" fontId="0" fillId="0" borderId="0"/>
  </cellStyleXfs>
  <cellXfs count="191">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0" fillId="0" borderId="53" xfId="0" applyNumberFormat="1" applyBorder="1" applyAlignment="1">
      <alignment wrapText="1"/>
    </xf>
    <xf numFmtId="49" fontId="0" fillId="0" borderId="53" xfId="0" applyNumberFormat="1" applyBorder="1" applyAlignment="1">
      <alignment wrapText="1"/>
    </xf>
    <xf numFmtId="49" fontId="5" fillId="0" borderId="0" xfId="0" applyNumberFormat="1" applyFont="1" applyBorder="1" applyAlignment="1">
      <alignment horizontal="center" vertical="center" wrapText="1" readingOrder="1"/>
    </xf>
    <xf numFmtId="0" fontId="5" fillId="0" borderId="3" xfId="0" applyFont="1" applyFill="1" applyBorder="1" applyAlignment="1">
      <alignment horizontal="center" vertical="center" wrapText="1"/>
    </xf>
    <xf numFmtId="0" fontId="1" fillId="2" borderId="0" xfId="0" applyFont="1" applyFill="1" applyBorder="1" applyAlignment="1">
      <alignment horizontal="center" wrapText="1" readingOrder="1"/>
    </xf>
    <xf numFmtId="49" fontId="0" fillId="0" borderId="0" xfId="0" applyNumberFormat="1" applyBorder="1"/>
    <xf numFmtId="0" fontId="0" fillId="0" borderId="0" xfId="0"/>
    <xf numFmtId="0" fontId="1" fillId="2" borderId="56" xfId="0" applyFont="1" applyFill="1" applyBorder="1" applyAlignment="1">
      <alignment horizontal="center" wrapText="1" readingOrder="1"/>
    </xf>
    <xf numFmtId="0" fontId="1" fillId="2" borderId="51" xfId="0" applyFont="1" applyFill="1" applyBorder="1" applyAlignment="1">
      <alignment horizontal="center" wrapText="1" readingOrder="1"/>
    </xf>
    <xf numFmtId="49" fontId="5" fillId="0" borderId="0" xfId="0" applyNumberFormat="1"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2" fillId="0" borderId="3" xfId="0" applyFont="1" applyBorder="1" applyAlignment="1">
      <alignment horizontal="center" vertical="center" wrapText="1"/>
    </xf>
    <xf numFmtId="0" fontId="0" fillId="0" borderId="0" xfId="0" applyAlignment="1">
      <alignment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0" fillId="9" borderId="55" xfId="0" applyFill="1" applyBorder="1"/>
    <xf numFmtId="0" fontId="0" fillId="10" borderId="0" xfId="0" applyFill="1" applyAlignment="1">
      <alignment wrapText="1"/>
    </xf>
    <xf numFmtId="0" fontId="0" fillId="8" borderId="0" xfId="0" applyFill="1" applyAlignment="1">
      <alignment wrapText="1"/>
    </xf>
    <xf numFmtId="0" fontId="0" fillId="9" borderId="0" xfId="0" applyFill="1" applyAlignment="1">
      <alignment wrapText="1"/>
    </xf>
    <xf numFmtId="0" fontId="1" fillId="2" borderId="70" xfId="0" applyFont="1" applyFill="1" applyBorder="1" applyAlignment="1">
      <alignment horizontal="center" wrapText="1" readingOrder="1"/>
    </xf>
    <xf numFmtId="0" fontId="0" fillId="9" borderId="52" xfId="0" applyFill="1" applyBorder="1"/>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5" fillId="0" borderId="15" xfId="0" applyNumberFormat="1" applyFont="1" applyBorder="1" applyAlignment="1">
      <alignment horizontal="center" vertical="center" wrapText="1" readingOrder="1"/>
    </xf>
    <xf numFmtId="49" fontId="0" fillId="0" borderId="8" xfId="0" applyNumberFormat="1" applyBorder="1" applyAlignment="1">
      <alignment horizontal="center" wrapText="1"/>
    </xf>
    <xf numFmtId="49" fontId="0" fillId="0" borderId="0" xfId="0" applyNumberFormat="1" applyBorder="1" applyAlignment="1">
      <alignment horizontal="center" wrapText="1"/>
    </xf>
    <xf numFmtId="49" fontId="0" fillId="0" borderId="62" xfId="0" applyNumberFormat="1" applyBorder="1" applyAlignment="1">
      <alignment horizontal="center" wrapText="1"/>
    </xf>
    <xf numFmtId="49" fontId="0" fillId="0" borderId="63" xfId="0" applyNumberFormat="1" applyBorder="1" applyAlignment="1">
      <alignment horizontal="center" wrapText="1"/>
    </xf>
    <xf numFmtId="49" fontId="5" fillId="0" borderId="8" xfId="0" applyNumberFormat="1" applyFont="1" applyBorder="1" applyAlignment="1">
      <alignment horizontal="center" vertical="center" wrapText="1" readingOrder="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wrapText="1"/>
    </xf>
    <xf numFmtId="0" fontId="0" fillId="0" borderId="8" xfId="0" applyBorder="1"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cellXfs>
  <cellStyles count="1">
    <cellStyle name="Normal" xfId="0" builtinId="0"/>
  </cellStyles>
  <dxfs count="300">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
  <sheetViews>
    <sheetView topLeftCell="E1" workbookViewId="0">
      <selection activeCell="J10" sqref="J10"/>
    </sheetView>
  </sheetViews>
  <sheetFormatPr baseColWidth="10" defaultRowHeight="15" x14ac:dyDescent="0.25"/>
  <cols>
    <col min="2" max="2" width="27.28515625" bestFit="1" customWidth="1"/>
    <col min="3" max="3" width="19.7109375" bestFit="1" customWidth="1"/>
    <col min="4" max="4" width="27" bestFit="1" customWidth="1"/>
    <col min="5" max="5" width="33.7109375" customWidth="1"/>
    <col min="6" max="6" width="14.85546875" customWidth="1"/>
    <col min="7" max="7" width="14.5703125" customWidth="1"/>
    <col min="8" max="8" width="15" customWidth="1"/>
    <col min="9" max="9" width="13.85546875" customWidth="1"/>
    <col min="10" max="10" width="16" customWidth="1"/>
    <col min="11" max="11" width="21.42578125" bestFit="1" customWidth="1"/>
    <col min="12" max="17" width="0" hidden="1" customWidth="1"/>
    <col min="18" max="18" width="11.42578125" style="89"/>
    <col min="19" max="19" width="59.140625" style="89" bestFit="1" customWidth="1"/>
    <col min="20" max="22" width="22.28515625" style="89" hidden="1" customWidth="1"/>
  </cols>
  <sheetData>
    <row r="1" spans="1:22" ht="27" thickBot="1" x14ac:dyDescent="0.3">
      <c r="A1" s="62" t="s">
        <v>0</v>
      </c>
      <c r="B1" s="63" t="s">
        <v>1</v>
      </c>
      <c r="C1" s="52" t="s">
        <v>42</v>
      </c>
      <c r="D1" s="68" t="s">
        <v>45</v>
      </c>
      <c r="E1" s="68" t="s">
        <v>90</v>
      </c>
      <c r="F1" s="90" t="s">
        <v>104</v>
      </c>
      <c r="G1" s="91" t="s">
        <v>34</v>
      </c>
      <c r="H1" s="91" t="s">
        <v>35</v>
      </c>
      <c r="I1" s="91" t="s">
        <v>36</v>
      </c>
      <c r="J1" s="91" t="s">
        <v>102</v>
      </c>
      <c r="K1" s="91" t="s">
        <v>100</v>
      </c>
      <c r="L1" s="91" t="s">
        <v>37</v>
      </c>
      <c r="M1" s="91" t="s">
        <v>38</v>
      </c>
      <c r="N1" s="91" t="s">
        <v>39</v>
      </c>
      <c r="O1" s="91" t="s">
        <v>40</v>
      </c>
      <c r="P1" s="90" t="s">
        <v>41</v>
      </c>
      <c r="Q1" s="104" t="s">
        <v>101</v>
      </c>
      <c r="R1" s="91" t="s">
        <v>130</v>
      </c>
      <c r="S1" s="87" t="s">
        <v>106</v>
      </c>
      <c r="T1" s="87" t="s">
        <v>127</v>
      </c>
      <c r="U1" s="87" t="s">
        <v>126</v>
      </c>
      <c r="V1" s="87" t="s">
        <v>129</v>
      </c>
    </row>
    <row r="2" spans="1:22" ht="45" x14ac:dyDescent="0.25">
      <c r="A2" s="106" t="str">
        <f>'Detalles plan de riesgo'!A2:A7</f>
        <v>R3</v>
      </c>
      <c r="B2" s="109" t="str">
        <f>'Detalles plan de riesgo'!B2:B7</f>
        <v>El tiempo gastado para llevar a cabo cada una de las actividades del proyecto es superior al planeado</v>
      </c>
      <c r="C2" s="121" t="str">
        <f>'Detalles plan de riesgo'!F2</f>
        <v>Hacer un seguimiento continuo (semanal) al cronograma.</v>
      </c>
      <c r="D2" s="117"/>
      <c r="E2" s="77" t="s">
        <v>119</v>
      </c>
      <c r="F2" s="100" t="s">
        <v>133</v>
      </c>
      <c r="G2" s="100" t="s">
        <v>133</v>
      </c>
      <c r="H2" s="100" t="s">
        <v>133</v>
      </c>
      <c r="I2" s="100" t="s">
        <v>133</v>
      </c>
      <c r="J2" s="100" t="s">
        <v>133</v>
      </c>
      <c r="K2" s="100" t="s">
        <v>133</v>
      </c>
      <c r="L2" s="53"/>
      <c r="M2" s="53"/>
      <c r="N2" s="53"/>
      <c r="O2" s="53"/>
      <c r="P2" s="60"/>
      <c r="Q2" s="25"/>
      <c r="R2" s="105" t="s">
        <v>46</v>
      </c>
      <c r="S2" s="95" t="s">
        <v>138</v>
      </c>
      <c r="T2" s="102" t="s">
        <v>46</v>
      </c>
      <c r="U2" s="101" t="s">
        <v>46</v>
      </c>
      <c r="V2" s="103" t="s">
        <v>46</v>
      </c>
    </row>
    <row r="3" spans="1:22" s="89" customFormat="1" ht="60" x14ac:dyDescent="0.25">
      <c r="A3" s="107"/>
      <c r="B3" s="110"/>
      <c r="C3" s="115"/>
      <c r="D3" s="118"/>
      <c r="E3" s="78" t="s">
        <v>118</v>
      </c>
      <c r="F3" s="100" t="s">
        <v>133</v>
      </c>
      <c r="G3" s="100" t="s">
        <v>133</v>
      </c>
      <c r="H3" s="100" t="s">
        <v>133</v>
      </c>
      <c r="I3" s="100" t="s">
        <v>133</v>
      </c>
      <c r="J3" s="100" t="s">
        <v>133</v>
      </c>
      <c r="K3" s="100" t="s">
        <v>133</v>
      </c>
      <c r="L3" s="54"/>
      <c r="M3" s="54"/>
      <c r="N3" s="54"/>
      <c r="O3" s="54"/>
      <c r="P3" s="61"/>
      <c r="Q3" s="25"/>
      <c r="R3" s="105" t="s">
        <v>46</v>
      </c>
      <c r="S3" s="95" t="s">
        <v>139</v>
      </c>
      <c r="T3" s="103" t="s">
        <v>48</v>
      </c>
      <c r="U3" s="102" t="s">
        <v>48</v>
      </c>
      <c r="V3" s="102" t="s">
        <v>48</v>
      </c>
    </row>
    <row r="4" spans="1:22" ht="51" x14ac:dyDescent="0.25">
      <c r="A4" s="107"/>
      <c r="B4" s="110"/>
      <c r="C4" s="72" t="str">
        <f>'Detalles plan de riesgo'!F3</f>
        <v xml:space="preserve">Hacer un registro continuo de tiempos por parte de cada integrante. </v>
      </c>
      <c r="D4" s="118"/>
      <c r="E4" s="78" t="s">
        <v>91</v>
      </c>
      <c r="F4" s="100" t="s">
        <v>74</v>
      </c>
      <c r="G4" s="100" t="s">
        <v>74</v>
      </c>
      <c r="H4" s="100" t="s">
        <v>74</v>
      </c>
      <c r="I4" s="100" t="s">
        <v>74</v>
      </c>
      <c r="J4" s="100" t="s">
        <v>74</v>
      </c>
      <c r="K4" s="100" t="s">
        <v>74</v>
      </c>
      <c r="L4" s="54"/>
      <c r="M4" s="54"/>
      <c r="N4" s="54"/>
      <c r="O4" s="54"/>
      <c r="P4" s="61"/>
      <c r="Q4" s="25"/>
      <c r="R4" s="105" t="s">
        <v>74</v>
      </c>
      <c r="S4" s="95" t="s">
        <v>132</v>
      </c>
      <c r="T4" s="101" t="s">
        <v>74</v>
      </c>
      <c r="U4" s="103" t="s">
        <v>131</v>
      </c>
      <c r="V4" s="95"/>
    </row>
    <row r="5" spans="1:22" ht="30" x14ac:dyDescent="0.25">
      <c r="A5" s="107"/>
      <c r="B5" s="110"/>
      <c r="C5" s="115" t="str">
        <f>'Detalles plan de riesgo'!F5</f>
        <v xml:space="preserve"> </v>
      </c>
      <c r="D5" s="73" t="s">
        <v>99</v>
      </c>
      <c r="E5" s="119"/>
      <c r="F5" s="61" t="s">
        <v>46</v>
      </c>
      <c r="G5" s="61" t="s">
        <v>131</v>
      </c>
      <c r="H5" s="61" t="s">
        <v>131</v>
      </c>
      <c r="I5" s="61" t="s">
        <v>46</v>
      </c>
      <c r="J5" s="61" t="s">
        <v>46</v>
      </c>
      <c r="K5" s="61" t="s">
        <v>46</v>
      </c>
      <c r="L5" s="61" t="s">
        <v>46</v>
      </c>
      <c r="M5" s="61" t="s">
        <v>46</v>
      </c>
      <c r="N5" s="61" t="s">
        <v>46</v>
      </c>
      <c r="O5" s="61" t="s">
        <v>46</v>
      </c>
      <c r="P5" s="61" t="s">
        <v>46</v>
      </c>
      <c r="Q5" s="25" t="s">
        <v>46</v>
      </c>
      <c r="R5" s="54" t="s">
        <v>46</v>
      </c>
      <c r="T5" s="103" t="s">
        <v>133</v>
      </c>
    </row>
    <row r="6" spans="1:22" x14ac:dyDescent="0.25">
      <c r="A6" s="107"/>
      <c r="B6" s="110"/>
      <c r="C6" s="115"/>
      <c r="D6" s="72" t="s">
        <v>52</v>
      </c>
      <c r="E6" s="119"/>
      <c r="F6" s="61" t="s">
        <v>48</v>
      </c>
      <c r="G6" s="61" t="s">
        <v>48</v>
      </c>
      <c r="H6" s="61" t="s">
        <v>48</v>
      </c>
      <c r="I6" s="61" t="s">
        <v>48</v>
      </c>
      <c r="J6" s="61" t="s">
        <v>48</v>
      </c>
      <c r="K6" s="61" t="s">
        <v>48</v>
      </c>
      <c r="L6" s="61" t="s">
        <v>46</v>
      </c>
      <c r="M6" s="61" t="s">
        <v>46</v>
      </c>
      <c r="N6" s="61" t="s">
        <v>46</v>
      </c>
      <c r="O6" s="61" t="s">
        <v>46</v>
      </c>
      <c r="P6" s="61" t="s">
        <v>46</v>
      </c>
      <c r="Q6" s="25" t="s">
        <v>46</v>
      </c>
      <c r="R6" s="54" t="s">
        <v>48</v>
      </c>
    </row>
    <row r="7" spans="1:22" ht="25.5" x14ac:dyDescent="0.25">
      <c r="A7" s="107"/>
      <c r="B7" s="110"/>
      <c r="C7" s="115"/>
      <c r="D7" s="72" t="s">
        <v>54</v>
      </c>
      <c r="E7" s="119"/>
      <c r="F7" s="61" t="s">
        <v>48</v>
      </c>
      <c r="G7" s="61" t="s">
        <v>48</v>
      </c>
      <c r="H7" s="61" t="s">
        <v>48</v>
      </c>
      <c r="I7" s="61" t="s">
        <v>48</v>
      </c>
      <c r="J7" s="61" t="s">
        <v>48</v>
      </c>
      <c r="K7" s="61" t="s">
        <v>48</v>
      </c>
      <c r="L7" s="61" t="s">
        <v>46</v>
      </c>
      <c r="M7" s="61" t="s">
        <v>46</v>
      </c>
      <c r="N7" s="61" t="s">
        <v>46</v>
      </c>
      <c r="O7" s="61" t="s">
        <v>46</v>
      </c>
      <c r="P7" s="61" t="s">
        <v>46</v>
      </c>
      <c r="Q7" s="25" t="s">
        <v>46</v>
      </c>
      <c r="R7" s="54" t="s">
        <v>48</v>
      </c>
    </row>
    <row r="8" spans="1:22" ht="26.25" thickBot="1" x14ac:dyDescent="0.3">
      <c r="A8" s="107"/>
      <c r="B8" s="111"/>
      <c r="C8" s="116"/>
      <c r="D8" s="79" t="s">
        <v>56</v>
      </c>
      <c r="E8" s="120"/>
      <c r="F8" s="61" t="s">
        <v>48</v>
      </c>
      <c r="G8" s="61" t="s">
        <v>48</v>
      </c>
      <c r="H8" s="61" t="s">
        <v>48</v>
      </c>
      <c r="I8" s="61" t="s">
        <v>48</v>
      </c>
      <c r="J8" s="61" t="s">
        <v>48</v>
      </c>
      <c r="K8" s="61" t="s">
        <v>48</v>
      </c>
      <c r="L8" s="61" t="s">
        <v>46</v>
      </c>
      <c r="M8" s="61" t="s">
        <v>46</v>
      </c>
      <c r="N8" s="61" t="s">
        <v>46</v>
      </c>
      <c r="O8" s="61" t="s">
        <v>46</v>
      </c>
      <c r="P8" s="61" t="s">
        <v>46</v>
      </c>
      <c r="Q8" s="25" t="s">
        <v>46</v>
      </c>
      <c r="R8" s="54" t="s">
        <v>48</v>
      </c>
    </row>
    <row r="9" spans="1:22" s="89" customFormat="1" ht="90.75" thickBot="1" x14ac:dyDescent="0.3">
      <c r="A9" s="107"/>
      <c r="B9" s="112" t="s">
        <v>128</v>
      </c>
      <c r="C9" s="113"/>
      <c r="D9" s="113"/>
      <c r="E9" s="114"/>
      <c r="F9" s="61" t="s">
        <v>48</v>
      </c>
      <c r="G9" s="61" t="s">
        <v>48</v>
      </c>
      <c r="H9" s="61" t="s">
        <v>48</v>
      </c>
      <c r="I9" s="61" t="s">
        <v>46</v>
      </c>
      <c r="J9" s="61" t="s">
        <v>46</v>
      </c>
      <c r="K9" s="61" t="s">
        <v>46</v>
      </c>
      <c r="L9" s="54"/>
      <c r="M9" s="54"/>
      <c r="N9" s="54"/>
      <c r="O9" s="54"/>
      <c r="P9" s="61"/>
      <c r="Q9" s="25"/>
      <c r="R9" s="54" t="s">
        <v>46</v>
      </c>
      <c r="S9" s="95" t="s">
        <v>140</v>
      </c>
    </row>
    <row r="10" spans="1:22" ht="225.75" thickBot="1" x14ac:dyDescent="0.3">
      <c r="A10" s="108"/>
      <c r="B10" s="112" t="s">
        <v>47</v>
      </c>
      <c r="C10" s="113"/>
      <c r="D10" s="113"/>
      <c r="E10" s="114"/>
      <c r="F10" s="71" t="s">
        <v>72</v>
      </c>
      <c r="G10" s="55"/>
      <c r="H10" s="83"/>
      <c r="I10" s="84" t="s">
        <v>103</v>
      </c>
      <c r="J10" s="84" t="s">
        <v>98</v>
      </c>
      <c r="K10" s="55"/>
      <c r="L10" s="55"/>
      <c r="M10" s="55"/>
      <c r="N10" s="55"/>
      <c r="O10" s="55"/>
      <c r="P10" s="64"/>
      <c r="Q10" s="88"/>
      <c r="R10" s="55"/>
    </row>
  </sheetData>
  <mergeCells count="8">
    <mergeCell ref="A2:A10"/>
    <mergeCell ref="B2:B8"/>
    <mergeCell ref="B10:E10"/>
    <mergeCell ref="C5:C8"/>
    <mergeCell ref="D2:D4"/>
    <mergeCell ref="E5:E8"/>
    <mergeCell ref="C2:C3"/>
    <mergeCell ref="B9:E9"/>
  </mergeCells>
  <conditionalFormatting sqref="F2:F9 F2:K4 F5:R8">
    <cfRule type="cellIs" dxfId="299" priority="42" operator="equal">
      <formula>$U$2</formula>
    </cfRule>
    <cfRule type="cellIs" dxfId="298" priority="43" operator="equal">
      <formula>$U$3</formula>
    </cfRule>
  </conditionalFormatting>
  <conditionalFormatting sqref="F2:K3 G2:K4 F3:F4">
    <cfRule type="cellIs" dxfId="297" priority="41" operator="equal">
      <formula>$T$4</formula>
    </cfRule>
  </conditionalFormatting>
  <conditionalFormatting sqref="F4">
    <cfRule type="cellIs" dxfId="296" priority="35" operator="equal">
      <formula>$T$4</formula>
    </cfRule>
  </conditionalFormatting>
  <conditionalFormatting sqref="G4:K4">
    <cfRule type="cellIs" dxfId="295" priority="33" operator="equal">
      <formula>$T$2</formula>
    </cfRule>
    <cfRule type="cellIs" dxfId="294" priority="34" operator="equal">
      <formula>$T$3</formula>
    </cfRule>
  </conditionalFormatting>
  <conditionalFormatting sqref="G4:K4">
    <cfRule type="cellIs" dxfId="293" priority="32" operator="equal">
      <formula>$T$4</formula>
    </cfRule>
  </conditionalFormatting>
  <conditionalFormatting sqref="F2">
    <cfRule type="cellIs" dxfId="292" priority="31" operator="equal">
      <formula>$T$5</formula>
    </cfRule>
  </conditionalFormatting>
  <conditionalFormatting sqref="G2:K2">
    <cfRule type="cellIs" dxfId="291" priority="30" operator="equal">
      <formula>$T$5</formula>
    </cfRule>
  </conditionalFormatting>
  <conditionalFormatting sqref="F4:K4">
    <cfRule type="cellIs" dxfId="290" priority="27" operator="equal">
      <formula>$T$5</formula>
    </cfRule>
  </conditionalFormatting>
  <conditionalFormatting sqref="F3:K3">
    <cfRule type="cellIs" dxfId="289" priority="29" operator="equal">
      <formula>$T$5</formula>
    </cfRule>
  </conditionalFormatting>
  <conditionalFormatting sqref="F4:K4">
    <cfRule type="cellIs" dxfId="288" priority="28" operator="equal">
      <formula>$T$4</formula>
    </cfRule>
  </conditionalFormatting>
  <conditionalFormatting sqref="G9:K9">
    <cfRule type="cellIs" dxfId="287" priority="25" operator="equal">
      <formula>$V$3</formula>
    </cfRule>
    <cfRule type="cellIs" dxfId="286" priority="26" operator="equal">
      <formula>$V$2</formula>
    </cfRule>
  </conditionalFormatting>
  <conditionalFormatting sqref="R9">
    <cfRule type="cellIs" dxfId="285" priority="23" operator="equal">
      <formula>$V$3</formula>
    </cfRule>
    <cfRule type="cellIs" dxfId="284" priority="24" operator="equal">
      <formula>$V$2</formula>
    </cfRule>
  </conditionalFormatting>
  <conditionalFormatting sqref="G2:K4">
    <cfRule type="cellIs" dxfId="283" priority="22" operator="equal">
      <formula>$T$5</formula>
    </cfRule>
  </conditionalFormatting>
  <conditionalFormatting sqref="F3:F4">
    <cfRule type="cellIs" dxfId="282" priority="21" operator="equal">
      <formula>$T$5</formula>
    </cfRule>
  </conditionalFormatting>
  <conditionalFormatting sqref="R4">
    <cfRule type="cellIs" dxfId="281" priority="19" operator="equal">
      <formula>$T$2</formula>
    </cfRule>
    <cfRule type="cellIs" dxfId="280" priority="20" operator="equal">
      <formula>$T$3</formula>
    </cfRule>
  </conditionalFormatting>
  <conditionalFormatting sqref="R4">
    <cfRule type="cellIs" dxfId="279" priority="18" operator="equal">
      <formula>$T$4</formula>
    </cfRule>
  </conditionalFormatting>
  <conditionalFormatting sqref="R4">
    <cfRule type="cellIs" dxfId="278" priority="16" operator="equal">
      <formula>$T$2</formula>
    </cfRule>
    <cfRule type="cellIs" dxfId="277" priority="17" operator="equal">
      <formula>$T$3</formula>
    </cfRule>
  </conditionalFormatting>
  <conditionalFormatting sqref="R4">
    <cfRule type="cellIs" dxfId="276" priority="15" operator="equal">
      <formula>$T$4</formula>
    </cfRule>
  </conditionalFormatting>
  <conditionalFormatting sqref="R4">
    <cfRule type="cellIs" dxfId="275" priority="13" operator="equal">
      <formula>$T$5</formula>
    </cfRule>
  </conditionalFormatting>
  <conditionalFormatting sqref="R4">
    <cfRule type="cellIs" dxfId="274" priority="14" operator="equal">
      <formula>$T$4</formula>
    </cfRule>
  </conditionalFormatting>
  <conditionalFormatting sqref="R4">
    <cfRule type="cellIs" dxfId="273" priority="12" operator="equal">
      <formula>$T$5</formula>
    </cfRule>
  </conditionalFormatting>
  <conditionalFormatting sqref="R2">
    <cfRule type="cellIs" dxfId="272" priority="10" operator="equal">
      <formula>$T$2</formula>
    </cfRule>
    <cfRule type="cellIs" dxfId="271" priority="11" operator="equal">
      <formula>$T$3</formula>
    </cfRule>
  </conditionalFormatting>
  <conditionalFormatting sqref="R2">
    <cfRule type="cellIs" dxfId="270" priority="9" operator="equal">
      <formula>$T$4</formula>
    </cfRule>
  </conditionalFormatting>
  <conditionalFormatting sqref="R2">
    <cfRule type="cellIs" dxfId="269" priority="8" operator="equal">
      <formula>$T$5</formula>
    </cfRule>
  </conditionalFormatting>
  <conditionalFormatting sqref="R2">
    <cfRule type="cellIs" dxfId="268" priority="7" operator="equal">
      <formula>$T$5</formula>
    </cfRule>
  </conditionalFormatting>
  <conditionalFormatting sqref="R3">
    <cfRule type="cellIs" dxfId="267" priority="5" operator="equal">
      <formula>$T$2</formula>
    </cfRule>
    <cfRule type="cellIs" dxfId="266" priority="6" operator="equal">
      <formula>$T$3</formula>
    </cfRule>
  </conditionalFormatting>
  <conditionalFormatting sqref="R3">
    <cfRule type="cellIs" dxfId="265" priority="4" operator="equal">
      <formula>$T$4</formula>
    </cfRule>
  </conditionalFormatting>
  <conditionalFormatting sqref="R3">
    <cfRule type="cellIs" dxfId="264" priority="3" operator="equal">
      <formula>$T$5</formula>
    </cfRule>
  </conditionalFormatting>
  <conditionalFormatting sqref="R3">
    <cfRule type="cellIs" dxfId="263" priority="2" operator="equal">
      <formula>$T$5</formula>
    </cfRule>
  </conditionalFormatting>
  <conditionalFormatting sqref="F5:R8">
    <cfRule type="cellIs" dxfId="262" priority="1" operator="equal">
      <formula>$U$4</formula>
    </cfRule>
  </conditionalFormatting>
  <conditionalFormatting sqref="D2:D3 F10:R10 D5 L3:Q3 G2:R2 E2:E5 G4:R9">
    <cfRule type="cellIs" dxfId="261" priority="49" operator="equal">
      <formula>#REF!</formula>
    </cfRule>
    <cfRule type="cellIs" dxfId="260" priority="50" operator="equal">
      <formula>#REF!</formula>
    </cfRule>
  </conditionalFormatting>
  <conditionalFormatting sqref="D2:D3 L3:Q3 G2:R2 D5 G4:R9">
    <cfRule type="cellIs" dxfId="259" priority="61" operator="equal">
      <formula>#REF!</formula>
    </cfRule>
  </conditionalFormatting>
  <dataValidations count="4">
    <dataValidation type="list" allowBlank="1" showInputMessage="1" showErrorMessage="1" sqref="F2:K4 R2:R4">
      <formula1>$T$2:$T$5</formula1>
    </dataValidation>
    <dataValidation type="list" allowBlank="1" showInputMessage="1" showErrorMessage="1" sqref="R9 F9:K9">
      <formula1>$V$2:$V$3</formula1>
    </dataValidation>
    <dataValidation type="list" allowBlank="1" showInputMessage="1" showErrorMessage="1" sqref="F5:R8">
      <formula1>$U$2:$U$4</formula1>
    </dataValidation>
    <dataValidation type="list" allowBlank="1" showInputMessage="1" showErrorMessage="1" sqref="L9:Q9 L2:Q4">
      <formula1>#REF!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
  <sheetViews>
    <sheetView tabSelected="1" workbookViewId="0">
      <selection activeCell="T1" sqref="T1:V1048576"/>
    </sheetView>
  </sheetViews>
  <sheetFormatPr baseColWidth="10" defaultRowHeight="15" x14ac:dyDescent="0.25"/>
  <cols>
    <col min="2" max="2" width="30.42578125" bestFit="1" customWidth="1"/>
    <col min="3" max="3" width="19.140625" customWidth="1"/>
    <col min="4" max="4" width="26.28515625" customWidth="1"/>
    <col min="5" max="5" width="21.28515625" customWidth="1"/>
    <col min="6" max="6" width="21.28515625" bestFit="1" customWidth="1"/>
    <col min="7" max="7" width="15.85546875" customWidth="1"/>
    <col min="8" max="8" width="16.42578125" customWidth="1"/>
    <col min="9" max="9" width="16" customWidth="1"/>
    <col min="10" max="10" width="16.7109375" customWidth="1"/>
    <col min="11" max="11" width="16.7109375" style="89" customWidth="1"/>
    <col min="12" max="12" width="20.140625" customWidth="1"/>
    <col min="13" max="18" width="0" hidden="1" customWidth="1"/>
    <col min="19" max="19" width="45.140625" style="89" customWidth="1"/>
    <col min="20" max="22" width="22.28515625" style="89" hidden="1" customWidth="1"/>
  </cols>
  <sheetData>
    <row r="1" spans="1:22" ht="27" thickBot="1" x14ac:dyDescent="0.3">
      <c r="A1" s="62" t="s">
        <v>0</v>
      </c>
      <c r="B1" s="63" t="s">
        <v>1</v>
      </c>
      <c r="C1" s="52" t="s">
        <v>42</v>
      </c>
      <c r="D1" s="68" t="s">
        <v>45</v>
      </c>
      <c r="E1" s="68" t="s">
        <v>90</v>
      </c>
      <c r="F1" s="90" t="s">
        <v>89</v>
      </c>
      <c r="G1" s="91" t="s">
        <v>34</v>
      </c>
      <c r="H1" s="91" t="s">
        <v>35</v>
      </c>
      <c r="I1" s="91" t="s">
        <v>36</v>
      </c>
      <c r="J1" s="91" t="s">
        <v>102</v>
      </c>
      <c r="K1" s="91" t="s">
        <v>100</v>
      </c>
      <c r="L1" s="91" t="s">
        <v>135</v>
      </c>
      <c r="M1" s="91" t="s">
        <v>37</v>
      </c>
      <c r="N1" s="91" t="s">
        <v>38</v>
      </c>
      <c r="O1" s="91" t="s">
        <v>39</v>
      </c>
      <c r="P1" s="91" t="s">
        <v>40</v>
      </c>
      <c r="Q1" s="90" t="s">
        <v>41</v>
      </c>
      <c r="R1" s="90" t="s">
        <v>101</v>
      </c>
      <c r="S1" s="87" t="s">
        <v>106</v>
      </c>
      <c r="T1" s="87" t="s">
        <v>127</v>
      </c>
      <c r="U1" s="87" t="s">
        <v>126</v>
      </c>
      <c r="V1" s="87" t="s">
        <v>129</v>
      </c>
    </row>
    <row r="2" spans="1:22" ht="75" x14ac:dyDescent="0.25">
      <c r="A2" s="106" t="s">
        <v>18</v>
      </c>
      <c r="B2" s="122" t="s">
        <v>49</v>
      </c>
      <c r="C2" s="75" t="s">
        <v>58</v>
      </c>
      <c r="D2" s="76"/>
      <c r="E2" s="77"/>
      <c r="F2" s="60" t="s">
        <v>46</v>
      </c>
      <c r="G2" s="60" t="s">
        <v>46</v>
      </c>
      <c r="H2" s="60" t="s">
        <v>46</v>
      </c>
      <c r="I2" s="60" t="s">
        <v>46</v>
      </c>
      <c r="J2" s="60" t="s">
        <v>46</v>
      </c>
      <c r="K2" s="60" t="s">
        <v>46</v>
      </c>
      <c r="L2" s="60" t="s">
        <v>46</v>
      </c>
      <c r="M2" s="53"/>
      <c r="N2" s="53"/>
      <c r="O2" s="53"/>
      <c r="P2" s="53"/>
      <c r="Q2" s="60"/>
      <c r="R2" s="25"/>
      <c r="S2" s="95" t="s">
        <v>107</v>
      </c>
      <c r="T2" s="102" t="s">
        <v>46</v>
      </c>
      <c r="U2" s="101" t="s">
        <v>46</v>
      </c>
      <c r="V2" s="103" t="s">
        <v>46</v>
      </c>
    </row>
    <row r="3" spans="1:22" ht="38.25" x14ac:dyDescent="0.25">
      <c r="A3" s="107"/>
      <c r="B3" s="123"/>
      <c r="C3" s="72" t="s">
        <v>57</v>
      </c>
      <c r="D3" s="73"/>
      <c r="E3" s="78"/>
      <c r="F3" s="60" t="s">
        <v>46</v>
      </c>
      <c r="G3" s="60" t="s">
        <v>46</v>
      </c>
      <c r="H3" s="60" t="s">
        <v>46</v>
      </c>
      <c r="I3" s="60" t="s">
        <v>46</v>
      </c>
      <c r="J3" s="60" t="s">
        <v>46</v>
      </c>
      <c r="K3" s="60" t="s">
        <v>46</v>
      </c>
      <c r="L3" s="60" t="s">
        <v>46</v>
      </c>
      <c r="M3" s="54"/>
      <c r="N3" s="54"/>
      <c r="O3" s="54"/>
      <c r="P3" s="54"/>
      <c r="Q3" s="61"/>
      <c r="R3" s="25"/>
      <c r="T3" s="103" t="s">
        <v>48</v>
      </c>
      <c r="U3" s="102" t="s">
        <v>48</v>
      </c>
      <c r="V3" s="102" t="s">
        <v>48</v>
      </c>
    </row>
    <row r="4" spans="1:22" ht="76.5" x14ac:dyDescent="0.25">
      <c r="A4" s="107"/>
      <c r="B4" s="123"/>
      <c r="C4" s="72" t="s">
        <v>81</v>
      </c>
      <c r="D4" s="73"/>
      <c r="E4" s="78" t="s">
        <v>92</v>
      </c>
      <c r="F4" s="60" t="s">
        <v>74</v>
      </c>
      <c r="G4" s="60" t="s">
        <v>74</v>
      </c>
      <c r="H4" s="60" t="s">
        <v>74</v>
      </c>
      <c r="I4" s="60" t="s">
        <v>74</v>
      </c>
      <c r="J4" s="60" t="s">
        <v>74</v>
      </c>
      <c r="K4" s="60" t="s">
        <v>46</v>
      </c>
      <c r="L4" s="60" t="s">
        <v>46</v>
      </c>
      <c r="M4" s="54"/>
      <c r="N4" s="54"/>
      <c r="O4" s="54"/>
      <c r="P4" s="54"/>
      <c r="Q4" s="61"/>
      <c r="R4" s="25"/>
      <c r="S4" s="95" t="s">
        <v>111</v>
      </c>
      <c r="T4" s="101" t="s">
        <v>74</v>
      </c>
      <c r="U4" s="103" t="s">
        <v>131</v>
      </c>
      <c r="V4" s="95"/>
    </row>
    <row r="5" spans="1:22" ht="30" x14ac:dyDescent="0.25">
      <c r="A5" s="107"/>
      <c r="B5" s="123"/>
      <c r="C5" s="72" t="str">
        <f>'Detalles plan de riesgo'!F5</f>
        <v xml:space="preserve"> </v>
      </c>
      <c r="D5" s="72" t="s">
        <v>24</v>
      </c>
      <c r="E5" s="78"/>
      <c r="F5" s="61" t="s">
        <v>48</v>
      </c>
      <c r="G5" s="61" t="s">
        <v>48</v>
      </c>
      <c r="H5" s="61" t="s">
        <v>48</v>
      </c>
      <c r="I5" s="61" t="s">
        <v>48</v>
      </c>
      <c r="J5" s="61" t="s">
        <v>48</v>
      </c>
      <c r="K5" s="61" t="s">
        <v>48</v>
      </c>
      <c r="L5" s="61" t="s">
        <v>48</v>
      </c>
      <c r="M5" s="54"/>
      <c r="N5" s="54"/>
      <c r="O5" s="54"/>
      <c r="P5" s="54"/>
      <c r="Q5" s="61"/>
      <c r="R5" s="25"/>
      <c r="T5" s="103" t="s">
        <v>133</v>
      </c>
    </row>
    <row r="6" spans="1:22" ht="26.25" thickBot="1" x14ac:dyDescent="0.3">
      <c r="A6" s="107"/>
      <c r="B6" s="123"/>
      <c r="C6" s="72" t="str">
        <f>'Detalles plan de riesgo'!F6</f>
        <v xml:space="preserve"> </v>
      </c>
      <c r="D6" s="85" t="s">
        <v>117</v>
      </c>
      <c r="E6" s="78"/>
      <c r="F6" s="61" t="s">
        <v>48</v>
      </c>
      <c r="G6" s="61" t="s">
        <v>48</v>
      </c>
      <c r="H6" s="61" t="s">
        <v>48</v>
      </c>
      <c r="I6" s="61" t="s">
        <v>48</v>
      </c>
      <c r="J6" s="61" t="s">
        <v>46</v>
      </c>
      <c r="K6" s="61" t="s">
        <v>46</v>
      </c>
      <c r="L6" s="61" t="s">
        <v>46</v>
      </c>
      <c r="M6" s="54"/>
      <c r="N6" s="54"/>
      <c r="O6" s="54"/>
      <c r="P6" s="54"/>
      <c r="Q6" s="61"/>
      <c r="R6" s="25"/>
    </row>
    <row r="7" spans="1:22" s="89" customFormat="1" ht="15.75" thickBot="1" x14ac:dyDescent="0.3">
      <c r="A7" s="107"/>
      <c r="B7" s="112" t="s">
        <v>128</v>
      </c>
      <c r="C7" s="113"/>
      <c r="D7" s="113"/>
      <c r="E7" s="114"/>
      <c r="F7" s="61" t="s">
        <v>48</v>
      </c>
      <c r="G7" s="61" t="s">
        <v>48</v>
      </c>
      <c r="H7" s="61" t="s">
        <v>48</v>
      </c>
      <c r="I7" s="61" t="s">
        <v>48</v>
      </c>
      <c r="J7" s="61" t="s">
        <v>46</v>
      </c>
      <c r="K7" s="61" t="s">
        <v>46</v>
      </c>
      <c r="L7" s="61" t="s">
        <v>46</v>
      </c>
      <c r="M7" s="54"/>
      <c r="N7" s="54"/>
      <c r="O7" s="54"/>
      <c r="P7" s="54"/>
      <c r="Q7" s="61"/>
      <c r="R7" s="25"/>
    </row>
    <row r="8" spans="1:22" ht="300.75" thickBot="1" x14ac:dyDescent="0.3">
      <c r="A8" s="108"/>
      <c r="B8" s="124" t="s">
        <v>47</v>
      </c>
      <c r="C8" s="111"/>
      <c r="D8" s="111"/>
      <c r="E8" s="125"/>
      <c r="F8" s="71" t="s">
        <v>73</v>
      </c>
      <c r="G8" s="55"/>
      <c r="H8" s="55"/>
      <c r="I8" s="55"/>
      <c r="J8" s="84" t="s">
        <v>105</v>
      </c>
      <c r="K8" s="84" t="s">
        <v>112</v>
      </c>
      <c r="L8" s="84" t="s">
        <v>112</v>
      </c>
      <c r="M8" s="55"/>
      <c r="N8" s="55"/>
      <c r="O8" s="55"/>
      <c r="P8" s="55"/>
      <c r="Q8" s="64"/>
      <c r="R8" s="88"/>
    </row>
  </sheetData>
  <mergeCells count="4">
    <mergeCell ref="A2:A8"/>
    <mergeCell ref="B2:B6"/>
    <mergeCell ref="B8:E8"/>
    <mergeCell ref="B7:E7"/>
  </mergeCells>
  <conditionalFormatting sqref="F2:F4">
    <cfRule type="cellIs" dxfId="258" priority="92" operator="equal">
      <formula>$T$3</formula>
    </cfRule>
    <cfRule type="cellIs" dxfId="257" priority="93" operator="equal">
      <formula>$T$2</formula>
    </cfRule>
  </conditionalFormatting>
  <conditionalFormatting sqref="F2:F4">
    <cfRule type="cellIs" dxfId="256" priority="91" operator="equal">
      <formula>$T$4</formula>
    </cfRule>
  </conditionalFormatting>
  <conditionalFormatting sqref="F7">
    <cfRule type="cellIs" dxfId="255" priority="29" operator="equal">
      <formula>$V$3</formula>
    </cfRule>
    <cfRule type="cellIs" dxfId="254" priority="90" operator="equal">
      <formula>$V$2</formula>
    </cfRule>
  </conditionalFormatting>
  <conditionalFormatting sqref="F2">
    <cfRule type="cellIs" dxfId="253" priority="71" operator="equal">
      <formula>$T$5</formula>
    </cfRule>
  </conditionalFormatting>
  <conditionalFormatting sqref="G2:J4 L2:L4">
    <cfRule type="cellIs" dxfId="252" priority="69" operator="equal">
      <formula>$T$3</formula>
    </cfRule>
    <cfRule type="cellIs" dxfId="251" priority="70" operator="equal">
      <formula>$T$2</formula>
    </cfRule>
  </conditionalFormatting>
  <conditionalFormatting sqref="G2:J4 L2:L4">
    <cfRule type="cellIs" dxfId="250" priority="68" operator="equal">
      <formula>$T$4</formula>
    </cfRule>
  </conditionalFormatting>
  <conditionalFormatting sqref="G2:J4 L2:L4">
    <cfRule type="cellIs" dxfId="249" priority="67" operator="equal">
      <formula>$T$5</formula>
    </cfRule>
  </conditionalFormatting>
  <conditionalFormatting sqref="F3:F4">
    <cfRule type="cellIs" dxfId="248" priority="66" operator="equal">
      <formula>$T$5</formula>
    </cfRule>
  </conditionalFormatting>
  <conditionalFormatting sqref="G5:J6 L5:L6">
    <cfRule type="cellIs" dxfId="247" priority="64" operator="equal">
      <formula>$U$3</formula>
    </cfRule>
    <cfRule type="cellIs" dxfId="246" priority="65" operator="equal">
      <formula>$U$4</formula>
    </cfRule>
  </conditionalFormatting>
  <conditionalFormatting sqref="G5:J6 L5:L6">
    <cfRule type="cellIs" dxfId="245" priority="63" operator="equal">
      <formula>$U$2</formula>
    </cfRule>
  </conditionalFormatting>
  <conditionalFormatting sqref="G5:J6 L5:L6">
    <cfRule type="cellIs" dxfId="244" priority="61" operator="equal">
      <formula>$U$3</formula>
    </cfRule>
    <cfRule type="cellIs" dxfId="243" priority="62" operator="equal">
      <formula>$U$4</formula>
    </cfRule>
  </conditionalFormatting>
  <conditionalFormatting sqref="G5:J6 L5:L6">
    <cfRule type="cellIs" dxfId="242" priority="60" operator="equal">
      <formula>$U$2</formula>
    </cfRule>
  </conditionalFormatting>
  <conditionalFormatting sqref="G2:J3 L2:L3">
    <cfRule type="cellIs" dxfId="241" priority="58" operator="equal">
      <formula>$T$3</formula>
    </cfRule>
    <cfRule type="cellIs" dxfId="240" priority="59" operator="equal">
      <formula>$T$2</formula>
    </cfRule>
  </conditionalFormatting>
  <conditionalFormatting sqref="G2:J3 L2:L3">
    <cfRule type="cellIs" dxfId="239" priority="57" operator="equal">
      <formula>$T$4</formula>
    </cfRule>
  </conditionalFormatting>
  <conditionalFormatting sqref="G2:J3 L2:L3">
    <cfRule type="cellIs" dxfId="238" priority="56" operator="equal">
      <formula>$T$5</formula>
    </cfRule>
  </conditionalFormatting>
  <conditionalFormatting sqref="F3:F4">
    <cfRule type="cellIs" dxfId="237" priority="55" operator="equal">
      <formula>$T$5</formula>
    </cfRule>
  </conditionalFormatting>
  <conditionalFormatting sqref="G4:J4 L4">
    <cfRule type="cellIs" dxfId="236" priority="53" operator="equal">
      <formula>$T$3</formula>
    </cfRule>
    <cfRule type="cellIs" dxfId="235" priority="54" operator="equal">
      <formula>$T$2</formula>
    </cfRule>
  </conditionalFormatting>
  <conditionalFormatting sqref="G4:J4 L4">
    <cfRule type="cellIs" dxfId="234" priority="52" operator="equal">
      <formula>$T$4</formula>
    </cfRule>
  </conditionalFormatting>
  <conditionalFormatting sqref="G4:J4 L4">
    <cfRule type="cellIs" dxfId="233" priority="51" operator="equal">
      <formula>$T$5</formula>
    </cfRule>
  </conditionalFormatting>
  <conditionalFormatting sqref="V3">
    <cfRule type="cellIs" dxfId="232" priority="49" operator="equal">
      <formula>$V$3</formula>
    </cfRule>
  </conditionalFormatting>
  <conditionalFormatting sqref="G2:J4 F8:J8 M5:R7 L8:R8 L2:R4">
    <cfRule type="cellIs" dxfId="231" priority="110" operator="equal">
      <formula>#REF!</formula>
    </cfRule>
    <cfRule type="cellIs" dxfId="230" priority="111" operator="equal">
      <formula>#REF!</formula>
    </cfRule>
  </conditionalFormatting>
  <conditionalFormatting sqref="G2:J7 L2:R7">
    <cfRule type="cellIs" dxfId="229" priority="116" operator="equal">
      <formula>#REF!</formula>
    </cfRule>
  </conditionalFormatting>
  <conditionalFormatting sqref="D2:D4 E2:E6 G5:J7 L5:L7">
    <cfRule type="cellIs" dxfId="228" priority="118" operator="equal">
      <formula>#REF!</formula>
    </cfRule>
    <cfRule type="cellIs" dxfId="227" priority="119" operator="equal">
      <formula>#REF!</formula>
    </cfRule>
  </conditionalFormatting>
  <conditionalFormatting sqref="F5">
    <cfRule type="cellIs" dxfId="226" priority="44" operator="equal">
      <formula>$U$3</formula>
    </cfRule>
    <cfRule type="cellIs" dxfId="225" priority="45" operator="equal">
      <formula>$U$4</formula>
    </cfRule>
  </conditionalFormatting>
  <conditionalFormatting sqref="F5">
    <cfRule type="cellIs" dxfId="224" priority="43" operator="equal">
      <formula>$U$2</formula>
    </cfRule>
  </conditionalFormatting>
  <conditionalFormatting sqref="F5">
    <cfRule type="cellIs" dxfId="223" priority="41" operator="equal">
      <formula>$U$3</formula>
    </cfRule>
    <cfRule type="cellIs" dxfId="222" priority="42" operator="equal">
      <formula>$U$4</formula>
    </cfRule>
  </conditionalFormatting>
  <conditionalFormatting sqref="F5">
    <cfRule type="cellIs" dxfId="221" priority="40" operator="equal">
      <formula>$U$2</formula>
    </cfRule>
  </conditionalFormatting>
  <conditionalFormatting sqref="F5">
    <cfRule type="cellIs" dxfId="220" priority="46" operator="equal">
      <formula>#REF!</formula>
    </cfRule>
  </conditionalFormatting>
  <conditionalFormatting sqref="F5">
    <cfRule type="cellIs" dxfId="219" priority="47" operator="equal">
      <formula>#REF!</formula>
    </cfRule>
    <cfRule type="cellIs" dxfId="218" priority="48" operator="equal">
      <formula>#REF!</formula>
    </cfRule>
  </conditionalFormatting>
  <conditionalFormatting sqref="F6">
    <cfRule type="cellIs" dxfId="217" priority="35" operator="equal">
      <formula>$U$3</formula>
    </cfRule>
    <cfRule type="cellIs" dxfId="216" priority="36" operator="equal">
      <formula>$U$4</formula>
    </cfRule>
  </conditionalFormatting>
  <conditionalFormatting sqref="F6">
    <cfRule type="cellIs" dxfId="215" priority="34" operator="equal">
      <formula>$U$2</formula>
    </cfRule>
  </conditionalFormatting>
  <conditionalFormatting sqref="F6">
    <cfRule type="cellIs" dxfId="214" priority="32" operator="equal">
      <formula>$U$3</formula>
    </cfRule>
    <cfRule type="cellIs" dxfId="213" priority="33" operator="equal">
      <formula>$U$4</formula>
    </cfRule>
  </conditionalFormatting>
  <conditionalFormatting sqref="F6">
    <cfRule type="cellIs" dxfId="212" priority="31" operator="equal">
      <formula>$U$2</formula>
    </cfRule>
  </conditionalFormatting>
  <conditionalFormatting sqref="F6">
    <cfRule type="cellIs" dxfId="211" priority="37" operator="equal">
      <formula>#REF!</formula>
    </cfRule>
  </conditionalFormatting>
  <conditionalFormatting sqref="F6">
    <cfRule type="cellIs" dxfId="210" priority="38" operator="equal">
      <formula>#REF!</formula>
    </cfRule>
    <cfRule type="cellIs" dxfId="209" priority="39" operator="equal">
      <formula>#REF!</formula>
    </cfRule>
  </conditionalFormatting>
  <conditionalFormatting sqref="G7:J7 L7">
    <cfRule type="cellIs" dxfId="208" priority="30" operator="equal">
      <formula>$V$2</formula>
    </cfRule>
  </conditionalFormatting>
  <conditionalFormatting sqref="G7:J7 L7">
    <cfRule type="cellIs" dxfId="207" priority="27" operator="equal">
      <formula>$V$3</formula>
    </cfRule>
    <cfRule type="cellIs" dxfId="206" priority="28" operator="equal">
      <formula>$V$2</formula>
    </cfRule>
  </conditionalFormatting>
  <conditionalFormatting sqref="K2:K4">
    <cfRule type="cellIs" dxfId="205" priority="20" operator="equal">
      <formula>$T$3</formula>
    </cfRule>
    <cfRule type="cellIs" dxfId="204" priority="21" operator="equal">
      <formula>$T$2</formula>
    </cfRule>
  </conditionalFormatting>
  <conditionalFormatting sqref="K2:K4">
    <cfRule type="cellIs" dxfId="203" priority="19" operator="equal">
      <formula>$T$4</formula>
    </cfRule>
  </conditionalFormatting>
  <conditionalFormatting sqref="K2:K4">
    <cfRule type="cellIs" dxfId="202" priority="18" operator="equal">
      <formula>$T$5</formula>
    </cfRule>
  </conditionalFormatting>
  <conditionalFormatting sqref="K5:K6">
    <cfRule type="cellIs" dxfId="201" priority="16" operator="equal">
      <formula>$U$3</formula>
    </cfRule>
    <cfRule type="cellIs" dxfId="200" priority="17" operator="equal">
      <formula>$U$4</formula>
    </cfRule>
  </conditionalFormatting>
  <conditionalFormatting sqref="K5:K6">
    <cfRule type="cellIs" dxfId="199" priority="15" operator="equal">
      <formula>$U$2</formula>
    </cfRule>
  </conditionalFormatting>
  <conditionalFormatting sqref="K5:K6">
    <cfRule type="cellIs" dxfId="198" priority="13" operator="equal">
      <formula>$U$3</formula>
    </cfRule>
    <cfRule type="cellIs" dxfId="197" priority="14" operator="equal">
      <formula>$U$4</formula>
    </cfRule>
  </conditionalFormatting>
  <conditionalFormatting sqref="K5:K6">
    <cfRule type="cellIs" dxfId="196" priority="12" operator="equal">
      <formula>$U$2</formula>
    </cfRule>
  </conditionalFormatting>
  <conditionalFormatting sqref="K2:K3">
    <cfRule type="cellIs" dxfId="195" priority="10" operator="equal">
      <formula>$T$3</formula>
    </cfRule>
    <cfRule type="cellIs" dxfId="194" priority="11" operator="equal">
      <formula>$T$2</formula>
    </cfRule>
  </conditionalFormatting>
  <conditionalFormatting sqref="K2:K3">
    <cfRule type="cellIs" dxfId="193" priority="9" operator="equal">
      <formula>$T$4</formula>
    </cfRule>
  </conditionalFormatting>
  <conditionalFormatting sqref="K2:K3">
    <cfRule type="cellIs" dxfId="192" priority="8" operator="equal">
      <formula>$T$5</formula>
    </cfRule>
  </conditionalFormatting>
  <conditionalFormatting sqref="K4">
    <cfRule type="cellIs" dxfId="191" priority="6" operator="equal">
      <formula>$T$3</formula>
    </cfRule>
    <cfRule type="cellIs" dxfId="190" priority="7" operator="equal">
      <formula>$T$2</formula>
    </cfRule>
  </conditionalFormatting>
  <conditionalFormatting sqref="K4">
    <cfRule type="cellIs" dxfId="189" priority="5" operator="equal">
      <formula>$T$4</formula>
    </cfRule>
  </conditionalFormatting>
  <conditionalFormatting sqref="K4">
    <cfRule type="cellIs" dxfId="188" priority="4" operator="equal">
      <formula>$T$5</formula>
    </cfRule>
  </conditionalFormatting>
  <conditionalFormatting sqref="K8 K2:K4">
    <cfRule type="cellIs" dxfId="187" priority="22" operator="equal">
      <formula>#REF!</formula>
    </cfRule>
    <cfRule type="cellIs" dxfId="186" priority="23" operator="equal">
      <formula>#REF!</formula>
    </cfRule>
  </conditionalFormatting>
  <conditionalFormatting sqref="K2:K7">
    <cfRule type="cellIs" dxfId="185" priority="24" operator="equal">
      <formula>#REF!</formula>
    </cfRule>
  </conditionalFormatting>
  <conditionalFormatting sqref="K5:K7">
    <cfRule type="cellIs" dxfId="184" priority="25" operator="equal">
      <formula>#REF!</formula>
    </cfRule>
    <cfRule type="cellIs" dxfId="183" priority="26" operator="equal">
      <formula>#REF!</formula>
    </cfRule>
  </conditionalFormatting>
  <conditionalFormatting sqref="K7">
    <cfRule type="cellIs" dxfId="182" priority="3" operator="equal">
      <formula>$V$2</formula>
    </cfRule>
  </conditionalFormatting>
  <conditionalFormatting sqref="K7">
    <cfRule type="cellIs" dxfId="181" priority="1" operator="equal">
      <formula>$V$3</formula>
    </cfRule>
    <cfRule type="cellIs" dxfId="180" priority="2" operator="equal">
      <formula>$V$2</formula>
    </cfRule>
  </conditionalFormatting>
  <dataValidations count="4">
    <dataValidation type="list" allowBlank="1" showInputMessage="1" showErrorMessage="1" sqref="F5:L6">
      <formula1>$U$2:$U$4</formula1>
    </dataValidation>
    <dataValidation type="list" allowBlank="1" showInputMessage="1" showErrorMessage="1" sqref="F2:L4">
      <formula1>$T$2:$T$5</formula1>
    </dataValidation>
    <dataValidation type="list" allowBlank="1" showInputMessage="1" showErrorMessage="1" sqref="F7:L7">
      <formula1>$V$2:$V$3</formula1>
    </dataValidation>
    <dataValidation type="list" allowBlank="1" showInputMessage="1" showErrorMessage="1" sqref="M2:R7">
      <formula1>#REF!</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
  <sheetViews>
    <sheetView topLeftCell="F1" workbookViewId="0">
      <selection activeCell="T1" sqref="T1:V1048576"/>
    </sheetView>
  </sheetViews>
  <sheetFormatPr baseColWidth="10" defaultRowHeight="15" x14ac:dyDescent="0.25"/>
  <cols>
    <col min="1" max="1" width="10.85546875" bestFit="1" customWidth="1"/>
    <col min="2" max="2" width="33.140625" customWidth="1"/>
    <col min="3" max="3" width="19.5703125" customWidth="1"/>
    <col min="4" max="4" width="16.28515625" customWidth="1"/>
    <col min="5" max="5" width="18.7109375" customWidth="1"/>
    <col min="11" max="11" width="11.42578125" style="89"/>
    <col min="13" max="18" width="0" hidden="1" customWidth="1"/>
    <col min="19" max="19" width="33.5703125" style="89" customWidth="1"/>
    <col min="20" max="22" width="22.28515625" style="89" customWidth="1"/>
  </cols>
  <sheetData>
    <row r="1" spans="1:22" ht="27" thickBot="1" x14ac:dyDescent="0.3">
      <c r="A1" s="62" t="s">
        <v>0</v>
      </c>
      <c r="B1" s="63" t="s">
        <v>1</v>
      </c>
      <c r="C1" s="52" t="s">
        <v>42</v>
      </c>
      <c r="D1" s="68" t="s">
        <v>45</v>
      </c>
      <c r="E1" s="68" t="s">
        <v>90</v>
      </c>
      <c r="F1" s="90" t="s">
        <v>89</v>
      </c>
      <c r="G1" s="91" t="s">
        <v>34</v>
      </c>
      <c r="H1" s="91" t="s">
        <v>35</v>
      </c>
      <c r="I1" s="91" t="s">
        <v>36</v>
      </c>
      <c r="J1" s="91" t="s">
        <v>102</v>
      </c>
      <c r="K1" s="91" t="s">
        <v>100</v>
      </c>
      <c r="L1" s="91" t="s">
        <v>135</v>
      </c>
      <c r="M1" s="91" t="s">
        <v>37</v>
      </c>
      <c r="N1" s="91" t="s">
        <v>38</v>
      </c>
      <c r="O1" s="91" t="s">
        <v>39</v>
      </c>
      <c r="P1" s="91" t="s">
        <v>40</v>
      </c>
      <c r="Q1" s="90" t="s">
        <v>41</v>
      </c>
      <c r="R1" s="90" t="s">
        <v>101</v>
      </c>
      <c r="S1" s="87" t="s">
        <v>106</v>
      </c>
      <c r="T1" s="87" t="s">
        <v>127</v>
      </c>
      <c r="U1" s="87" t="s">
        <v>126</v>
      </c>
      <c r="V1" s="87" t="s">
        <v>129</v>
      </c>
    </row>
    <row r="2" spans="1:22" ht="38.25" customHeight="1" x14ac:dyDescent="0.25">
      <c r="A2" s="106" t="s">
        <v>19</v>
      </c>
      <c r="B2" s="122" t="s">
        <v>20</v>
      </c>
      <c r="C2" s="75" t="s">
        <v>124</v>
      </c>
      <c r="D2" s="76"/>
      <c r="E2" s="77"/>
      <c r="F2" s="60" t="s">
        <v>133</v>
      </c>
      <c r="G2" s="60" t="s">
        <v>74</v>
      </c>
      <c r="H2" s="60" t="s">
        <v>74</v>
      </c>
      <c r="I2" s="60" t="s">
        <v>74</v>
      </c>
      <c r="J2" s="60" t="s">
        <v>74</v>
      </c>
      <c r="K2" s="60" t="s">
        <v>74</v>
      </c>
      <c r="L2" s="60" t="s">
        <v>74</v>
      </c>
      <c r="M2" s="53"/>
      <c r="N2" s="53"/>
      <c r="O2" s="53"/>
      <c r="P2" s="53"/>
      <c r="Q2" s="60"/>
      <c r="R2" s="25"/>
      <c r="T2" s="102" t="s">
        <v>46</v>
      </c>
      <c r="U2" s="101" t="s">
        <v>46</v>
      </c>
      <c r="V2" s="103" t="s">
        <v>46</v>
      </c>
    </row>
    <row r="3" spans="1:22" ht="30" customHeight="1" x14ac:dyDescent="0.25">
      <c r="A3" s="107"/>
      <c r="B3" s="123"/>
      <c r="C3" s="72" t="s">
        <v>63</v>
      </c>
      <c r="D3" s="73"/>
      <c r="E3" s="78" t="s">
        <v>97</v>
      </c>
      <c r="F3" s="60" t="s">
        <v>74</v>
      </c>
      <c r="G3" s="60" t="s">
        <v>74</v>
      </c>
      <c r="H3" s="60" t="s">
        <v>74</v>
      </c>
      <c r="I3" s="60" t="s">
        <v>74</v>
      </c>
      <c r="J3" s="60" t="s">
        <v>74</v>
      </c>
      <c r="K3" s="60" t="s">
        <v>74</v>
      </c>
      <c r="L3" s="60" t="s">
        <v>74</v>
      </c>
      <c r="M3" s="54"/>
      <c r="N3" s="54"/>
      <c r="O3" s="54"/>
      <c r="P3" s="54"/>
      <c r="Q3" s="61"/>
      <c r="R3" s="25"/>
      <c r="S3" s="95" t="s">
        <v>109</v>
      </c>
      <c r="T3" s="103" t="s">
        <v>48</v>
      </c>
      <c r="U3" s="102" t="s">
        <v>48</v>
      </c>
      <c r="V3" s="102" t="s">
        <v>48</v>
      </c>
    </row>
    <row r="4" spans="1:22" ht="51.75" thickBot="1" x14ac:dyDescent="0.3">
      <c r="A4" s="107"/>
      <c r="B4" s="123"/>
      <c r="C4" s="72" t="str">
        <f>'Detalles plan de riesgo'!F6</f>
        <v xml:space="preserve"> </v>
      </c>
      <c r="D4" s="72" t="s">
        <v>123</v>
      </c>
      <c r="E4" s="78"/>
      <c r="F4" s="61" t="s">
        <v>46</v>
      </c>
      <c r="G4" s="61" t="s">
        <v>48</v>
      </c>
      <c r="H4" s="61" t="s">
        <v>48</v>
      </c>
      <c r="I4" s="61" t="s">
        <v>48</v>
      </c>
      <c r="J4" s="61" t="s">
        <v>46</v>
      </c>
      <c r="K4" s="61" t="s">
        <v>48</v>
      </c>
      <c r="L4" s="61" t="s">
        <v>46</v>
      </c>
      <c r="M4" s="54"/>
      <c r="N4" s="54"/>
      <c r="O4" s="54"/>
      <c r="P4" s="54"/>
      <c r="Q4" s="61"/>
      <c r="R4" s="25"/>
      <c r="T4" s="101" t="s">
        <v>74</v>
      </c>
      <c r="U4" s="103" t="s">
        <v>131</v>
      </c>
      <c r="V4" s="95"/>
    </row>
    <row r="5" spans="1:22" s="89" customFormat="1" ht="30.75" thickBot="1" x14ac:dyDescent="0.3">
      <c r="A5" s="107"/>
      <c r="B5" s="112" t="s">
        <v>128</v>
      </c>
      <c r="C5" s="113"/>
      <c r="D5" s="113"/>
      <c r="E5" s="114"/>
      <c r="F5" s="61" t="s">
        <v>48</v>
      </c>
      <c r="G5" s="61" t="s">
        <v>48</v>
      </c>
      <c r="H5" s="61" t="s">
        <v>48</v>
      </c>
      <c r="I5" s="61" t="s">
        <v>48</v>
      </c>
      <c r="J5" s="61" t="s">
        <v>48</v>
      </c>
      <c r="K5" s="61" t="s">
        <v>48</v>
      </c>
      <c r="L5" s="61" t="s">
        <v>48</v>
      </c>
      <c r="M5" s="54"/>
      <c r="N5" s="54"/>
      <c r="O5" s="54"/>
      <c r="P5" s="54"/>
      <c r="Q5" s="61"/>
      <c r="R5" s="25"/>
      <c r="T5" s="103" t="s">
        <v>133</v>
      </c>
      <c r="V5" s="95"/>
    </row>
    <row r="6" spans="1:22" ht="132" customHeight="1" thickBot="1" x14ac:dyDescent="0.3">
      <c r="A6" s="108"/>
      <c r="B6" s="124" t="s">
        <v>47</v>
      </c>
      <c r="C6" s="111"/>
      <c r="D6" s="111"/>
      <c r="E6" s="125"/>
      <c r="F6" s="71" t="s">
        <v>108</v>
      </c>
      <c r="G6" s="55"/>
      <c r="H6" s="55"/>
      <c r="I6" s="55"/>
      <c r="J6" s="55"/>
      <c r="K6" s="84" t="s">
        <v>134</v>
      </c>
      <c r="L6" s="84" t="s">
        <v>134</v>
      </c>
      <c r="M6" s="55"/>
      <c r="N6" s="55"/>
      <c r="O6" s="55"/>
      <c r="P6" s="55"/>
      <c r="Q6" s="64"/>
      <c r="R6" s="88"/>
    </row>
  </sheetData>
  <mergeCells count="4">
    <mergeCell ref="A2:A6"/>
    <mergeCell ref="B2:B4"/>
    <mergeCell ref="B6:E6"/>
    <mergeCell ref="B5:E5"/>
  </mergeCells>
  <conditionalFormatting sqref="V3">
    <cfRule type="cellIs" dxfId="179" priority="13" operator="equal">
      <formula>$V$3</formula>
    </cfRule>
  </conditionalFormatting>
  <conditionalFormatting sqref="F2:J3 L2:L3">
    <cfRule type="cellIs" dxfId="178" priority="10" operator="equal">
      <formula>$T$5</formula>
    </cfRule>
  </conditionalFormatting>
  <conditionalFormatting sqref="K2:K3 K6">
    <cfRule type="cellIs" dxfId="177" priority="5" operator="equal">
      <formula>$T$3</formula>
    </cfRule>
    <cfRule type="cellIs" dxfId="176" priority="6" operator="equal">
      <formula>$T$2</formula>
    </cfRule>
  </conditionalFormatting>
  <conditionalFormatting sqref="K2:K5">
    <cfRule type="cellIs" dxfId="175" priority="7" operator="equal">
      <formula>$T$4</formula>
    </cfRule>
  </conditionalFormatting>
  <conditionalFormatting sqref="K4:K5">
    <cfRule type="cellIs" dxfId="174" priority="8" operator="equal">
      <formula>$U$3</formula>
    </cfRule>
    <cfRule type="cellIs" dxfId="173" priority="9" operator="equal">
      <formula>$U$4</formula>
    </cfRule>
  </conditionalFormatting>
  <conditionalFormatting sqref="K2:K3">
    <cfRule type="cellIs" dxfId="172" priority="4" operator="equal">
      <formula>$T$5</formula>
    </cfRule>
  </conditionalFormatting>
  <conditionalFormatting sqref="F2:L3">
    <cfRule type="cellIs" dxfId="171" priority="107" operator="equal">
      <formula>$T$3</formula>
    </cfRule>
    <cfRule type="cellIs" dxfId="170" priority="108" operator="equal">
      <formula>$T$2</formula>
    </cfRule>
    <cfRule type="cellIs" dxfId="169" priority="113" operator="equal">
      <formula>$T$4</formula>
    </cfRule>
  </conditionalFormatting>
  <conditionalFormatting sqref="F4:L4">
    <cfRule type="cellIs" dxfId="168" priority="3" operator="equal">
      <formula>$U$2</formula>
    </cfRule>
    <cfRule type="cellIs" dxfId="167" priority="118" operator="equal">
      <formula>$U$3</formula>
    </cfRule>
    <cfRule type="cellIs" dxfId="166" priority="119" operator="equal">
      <formula>$U$4</formula>
    </cfRule>
  </conditionalFormatting>
  <conditionalFormatting sqref="F5:L5">
    <cfRule type="cellIs" dxfId="165" priority="1" operator="equal">
      <formula>$V$3</formula>
    </cfRule>
    <cfRule type="cellIs" dxfId="164" priority="2" operator="equal">
      <formula>$V$2</formula>
    </cfRule>
  </conditionalFormatting>
  <dataValidations count="4">
    <dataValidation type="list" allowBlank="1" showInputMessage="1" showErrorMessage="1" sqref="M2:R5">
      <formula1>#REF!</formula1>
    </dataValidation>
    <dataValidation type="list" allowBlank="1" showInputMessage="1" showErrorMessage="1" sqref="F4:L4">
      <formula1>$U$2:$U$4</formula1>
    </dataValidation>
    <dataValidation type="list" allowBlank="1" showInputMessage="1" showErrorMessage="1" sqref="F2:L3">
      <formula1>$T$2:$T$5</formula1>
    </dataValidation>
    <dataValidation type="list" allowBlank="1" showInputMessage="1" showErrorMessage="1" sqref="F5:L5">
      <formula1>$V$2:$V$3</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
  <sheetViews>
    <sheetView topLeftCell="G4" workbookViewId="0">
      <selection activeCell="J8" sqref="J8"/>
    </sheetView>
  </sheetViews>
  <sheetFormatPr baseColWidth="10" defaultRowHeight="15" x14ac:dyDescent="0.25"/>
  <cols>
    <col min="3" max="3" width="19.140625" customWidth="1"/>
    <col min="4" max="5" width="14.7109375" bestFit="1" customWidth="1"/>
    <col min="6" max="6" width="16.42578125" customWidth="1"/>
    <col min="7" max="7" width="17.42578125" customWidth="1"/>
    <col min="8" max="8" width="14.28515625" customWidth="1"/>
    <col min="9" max="9" width="15.5703125" customWidth="1"/>
    <col min="10" max="10" width="15.28515625" customWidth="1"/>
    <col min="11" max="11" width="15.28515625" style="89" customWidth="1"/>
    <col min="12" max="12" width="15" customWidth="1"/>
    <col min="13" max="18" width="0" hidden="1" customWidth="1"/>
    <col min="19" max="19" width="25.28515625" style="89" customWidth="1"/>
    <col min="20" max="22" width="22.28515625" style="89" customWidth="1"/>
  </cols>
  <sheetData>
    <row r="1" spans="1:22" ht="39.75" thickBot="1" x14ac:dyDescent="0.3">
      <c r="A1" s="62" t="s">
        <v>0</v>
      </c>
      <c r="B1" s="63" t="s">
        <v>1</v>
      </c>
      <c r="C1" s="52" t="s">
        <v>42</v>
      </c>
      <c r="D1" s="68" t="s">
        <v>45</v>
      </c>
      <c r="E1" s="68" t="s">
        <v>90</v>
      </c>
      <c r="F1" s="90" t="s">
        <v>89</v>
      </c>
      <c r="G1" s="91" t="s">
        <v>34</v>
      </c>
      <c r="H1" s="91" t="s">
        <v>35</v>
      </c>
      <c r="I1" s="91" t="s">
        <v>36</v>
      </c>
      <c r="J1" s="91" t="s">
        <v>102</v>
      </c>
      <c r="K1" s="91" t="s">
        <v>100</v>
      </c>
      <c r="L1" s="91" t="s">
        <v>136</v>
      </c>
      <c r="M1" s="91" t="s">
        <v>37</v>
      </c>
      <c r="N1" s="91" t="s">
        <v>38</v>
      </c>
      <c r="O1" s="91" t="s">
        <v>39</v>
      </c>
      <c r="P1" s="91" t="s">
        <v>40</v>
      </c>
      <c r="Q1" s="90" t="s">
        <v>41</v>
      </c>
      <c r="R1" s="90" t="s">
        <v>101</v>
      </c>
      <c r="S1" s="87" t="s">
        <v>106</v>
      </c>
      <c r="T1" s="87" t="s">
        <v>127</v>
      </c>
      <c r="U1" s="87" t="s">
        <v>126</v>
      </c>
      <c r="V1" s="87" t="s">
        <v>129</v>
      </c>
    </row>
    <row r="2" spans="1:22" ht="102" x14ac:dyDescent="0.25">
      <c r="A2" s="106" t="s">
        <v>25</v>
      </c>
      <c r="B2" s="122" t="s">
        <v>50</v>
      </c>
      <c r="C2" s="98" t="s">
        <v>82</v>
      </c>
      <c r="D2" s="76"/>
      <c r="E2" s="77" t="s">
        <v>93</v>
      </c>
      <c r="F2" s="60" t="s">
        <v>46</v>
      </c>
      <c r="G2" s="60" t="s">
        <v>46</v>
      </c>
      <c r="H2" s="60" t="s">
        <v>46</v>
      </c>
      <c r="I2" s="60" t="s">
        <v>46</v>
      </c>
      <c r="J2" s="60" t="s">
        <v>46</v>
      </c>
      <c r="K2" s="60" t="s">
        <v>46</v>
      </c>
      <c r="L2" s="60" t="s">
        <v>46</v>
      </c>
      <c r="M2" s="53"/>
      <c r="N2" s="53"/>
      <c r="O2" s="53"/>
      <c r="P2" s="53"/>
      <c r="Q2" s="60"/>
      <c r="R2" s="25"/>
      <c r="T2" s="102" t="s">
        <v>46</v>
      </c>
      <c r="U2" s="101" t="s">
        <v>46</v>
      </c>
      <c r="V2" s="103" t="s">
        <v>46</v>
      </c>
    </row>
    <row r="3" spans="1:22" ht="51" x14ac:dyDescent="0.25">
      <c r="A3" s="107"/>
      <c r="B3" s="123"/>
      <c r="C3" s="94" t="s">
        <v>64</v>
      </c>
      <c r="D3" s="73"/>
      <c r="E3" s="78" t="s">
        <v>94</v>
      </c>
      <c r="F3" s="60" t="s">
        <v>74</v>
      </c>
      <c r="G3" s="60" t="s">
        <v>74</v>
      </c>
      <c r="H3" s="60" t="s">
        <v>74</v>
      </c>
      <c r="I3" s="60" t="s">
        <v>74</v>
      </c>
      <c r="J3" s="60" t="s">
        <v>74</v>
      </c>
      <c r="K3" s="60" t="s">
        <v>74</v>
      </c>
      <c r="L3" s="60" t="s">
        <v>46</v>
      </c>
      <c r="M3" s="54"/>
      <c r="N3" s="54"/>
      <c r="O3" s="54"/>
      <c r="P3" s="54"/>
      <c r="Q3" s="61"/>
      <c r="R3" s="25"/>
      <c r="T3" s="103" t="s">
        <v>48</v>
      </c>
      <c r="U3" s="102" t="s">
        <v>48</v>
      </c>
      <c r="V3" s="102" t="s">
        <v>48</v>
      </c>
    </row>
    <row r="4" spans="1:22" ht="51" x14ac:dyDescent="0.25">
      <c r="A4" s="107"/>
      <c r="B4" s="123"/>
      <c r="C4" s="94" t="s">
        <v>65</v>
      </c>
      <c r="D4" s="73"/>
      <c r="E4" s="78"/>
      <c r="F4" s="60" t="s">
        <v>46</v>
      </c>
      <c r="G4" s="60" t="s">
        <v>46</v>
      </c>
      <c r="H4" s="60" t="s">
        <v>46</v>
      </c>
      <c r="I4" s="60" t="s">
        <v>46</v>
      </c>
      <c r="J4" s="60" t="s">
        <v>46</v>
      </c>
      <c r="K4" s="60" t="s">
        <v>46</v>
      </c>
      <c r="L4" s="60" t="s">
        <v>46</v>
      </c>
      <c r="M4" s="54"/>
      <c r="N4" s="54"/>
      <c r="O4" s="54"/>
      <c r="P4" s="54"/>
      <c r="Q4" s="61"/>
      <c r="R4" s="25"/>
      <c r="T4" s="101" t="s">
        <v>74</v>
      </c>
      <c r="U4" s="103" t="s">
        <v>131</v>
      </c>
      <c r="V4" s="95"/>
    </row>
    <row r="5" spans="1:22" ht="76.5" x14ac:dyDescent="0.25">
      <c r="A5" s="107"/>
      <c r="B5" s="123"/>
      <c r="C5" s="92"/>
      <c r="D5" s="92" t="s">
        <v>86</v>
      </c>
      <c r="E5" s="78"/>
      <c r="F5" s="61" t="s">
        <v>48</v>
      </c>
      <c r="G5" s="61" t="s">
        <v>48</v>
      </c>
      <c r="H5" s="61" t="s">
        <v>48</v>
      </c>
      <c r="I5" s="61" t="s">
        <v>48</v>
      </c>
      <c r="J5" s="61" t="s">
        <v>48</v>
      </c>
      <c r="K5" s="61" t="s">
        <v>48</v>
      </c>
      <c r="L5" s="61" t="s">
        <v>48</v>
      </c>
      <c r="M5" s="54"/>
      <c r="N5" s="54"/>
      <c r="O5" s="54"/>
      <c r="P5" s="54"/>
      <c r="Q5" s="61"/>
      <c r="R5" s="25"/>
      <c r="T5" s="103" t="s">
        <v>133</v>
      </c>
      <c r="V5" s="95"/>
    </row>
    <row r="6" spans="1:22" ht="30" x14ac:dyDescent="0.25">
      <c r="A6" s="107"/>
      <c r="B6" s="123"/>
      <c r="C6" s="92"/>
      <c r="D6" s="92" t="s">
        <v>69</v>
      </c>
      <c r="E6" s="78"/>
      <c r="F6" s="61" t="s">
        <v>48</v>
      </c>
      <c r="G6" s="61" t="s">
        <v>48</v>
      </c>
      <c r="H6" s="61" t="s">
        <v>48</v>
      </c>
      <c r="I6" s="61" t="s">
        <v>48</v>
      </c>
      <c r="J6" s="61" t="s">
        <v>48</v>
      </c>
      <c r="K6" s="61" t="s">
        <v>48</v>
      </c>
      <c r="L6" s="61" t="s">
        <v>48</v>
      </c>
      <c r="M6" s="54"/>
      <c r="N6" s="54"/>
      <c r="O6" s="54"/>
      <c r="P6" s="54"/>
      <c r="Q6" s="61"/>
      <c r="R6" s="25"/>
      <c r="S6" s="95" t="s">
        <v>113</v>
      </c>
    </row>
    <row r="7" spans="1:22" s="89" customFormat="1" ht="45.75" thickBot="1" x14ac:dyDescent="0.3">
      <c r="A7" s="107"/>
      <c r="B7" s="93"/>
      <c r="C7" s="92"/>
      <c r="D7" s="92" t="s">
        <v>115</v>
      </c>
      <c r="E7" s="78"/>
      <c r="F7" s="61" t="s">
        <v>48</v>
      </c>
      <c r="G7" s="61" t="s">
        <v>48</v>
      </c>
      <c r="H7" s="61" t="s">
        <v>48</v>
      </c>
      <c r="I7" s="61" t="s">
        <v>48</v>
      </c>
      <c r="J7" s="61" t="s">
        <v>46</v>
      </c>
      <c r="K7" s="61" t="s">
        <v>46</v>
      </c>
      <c r="L7" s="61" t="s">
        <v>46</v>
      </c>
      <c r="M7" s="54"/>
      <c r="N7" s="54"/>
      <c r="O7" s="54"/>
      <c r="P7" s="54"/>
      <c r="Q7" s="61"/>
      <c r="R7" s="25"/>
      <c r="S7" s="95" t="s">
        <v>116</v>
      </c>
    </row>
    <row r="8" spans="1:22" s="89" customFormat="1" ht="15.75" thickBot="1" x14ac:dyDescent="0.3">
      <c r="A8" s="107"/>
      <c r="B8" s="112" t="s">
        <v>128</v>
      </c>
      <c r="C8" s="113"/>
      <c r="D8" s="113"/>
      <c r="E8" s="114"/>
      <c r="F8" s="61" t="s">
        <v>48</v>
      </c>
      <c r="G8" s="61" t="s">
        <v>48</v>
      </c>
      <c r="H8" s="61" t="s">
        <v>48</v>
      </c>
      <c r="I8" s="61" t="s">
        <v>48</v>
      </c>
      <c r="J8" s="61" t="s">
        <v>46</v>
      </c>
      <c r="K8" s="61" t="s">
        <v>46</v>
      </c>
      <c r="L8" s="61" t="s">
        <v>46</v>
      </c>
      <c r="M8" s="54"/>
      <c r="N8" s="54"/>
      <c r="O8" s="54"/>
      <c r="P8" s="54"/>
      <c r="Q8" s="61"/>
      <c r="R8" s="25"/>
      <c r="S8" s="95"/>
    </row>
    <row r="9" spans="1:22" ht="105.75" thickBot="1" x14ac:dyDescent="0.3">
      <c r="A9" s="108"/>
      <c r="B9" s="124" t="s">
        <v>47</v>
      </c>
      <c r="C9" s="111"/>
      <c r="D9" s="82"/>
      <c r="E9" s="80"/>
      <c r="F9" s="64"/>
      <c r="G9" s="55"/>
      <c r="H9" s="55"/>
      <c r="I9" s="55"/>
      <c r="J9" s="84" t="s">
        <v>120</v>
      </c>
      <c r="K9" s="84" t="s">
        <v>121</v>
      </c>
      <c r="L9" s="84"/>
      <c r="M9" s="55"/>
      <c r="N9" s="55"/>
      <c r="O9" s="55"/>
      <c r="P9" s="55"/>
      <c r="Q9" s="64"/>
      <c r="R9" s="88"/>
    </row>
  </sheetData>
  <mergeCells count="4">
    <mergeCell ref="A2:A9"/>
    <mergeCell ref="B2:B6"/>
    <mergeCell ref="B9:C9"/>
    <mergeCell ref="B8:E8"/>
  </mergeCells>
  <conditionalFormatting sqref="V3">
    <cfRule type="cellIs" dxfId="163" priority="5" operator="equal">
      <formula>$V$3</formula>
    </cfRule>
  </conditionalFormatting>
  <conditionalFormatting sqref="F2:L4">
    <cfRule type="cellIs" dxfId="162" priority="125" operator="equal">
      <formula>$T$3</formula>
    </cfRule>
    <cfRule type="cellIs" dxfId="161" priority="126" operator="equal">
      <formula>$T$2</formula>
    </cfRule>
    <cfRule type="cellIs" dxfId="160" priority="137" operator="equal">
      <formula>$T$4</formula>
    </cfRule>
    <cfRule type="cellIs" dxfId="159" priority="4" operator="equal">
      <formula>$T$5</formula>
    </cfRule>
  </conditionalFormatting>
  <conditionalFormatting sqref="F5:L7">
    <cfRule type="cellIs" dxfId="158" priority="131" operator="equal">
      <formula>$U$3</formula>
    </cfRule>
    <cfRule type="cellIs" dxfId="157" priority="132" operator="equal">
      <formula>$U$4</formula>
    </cfRule>
    <cfRule type="cellIs" dxfId="156" priority="3" operator="equal">
      <formula>$U$2</formula>
    </cfRule>
  </conditionalFormatting>
  <conditionalFormatting sqref="F8:L8">
    <cfRule type="cellIs" dxfId="155" priority="1" operator="equal">
      <formula>$V$3</formula>
    </cfRule>
    <cfRule type="cellIs" dxfId="154" priority="2" operator="equal">
      <formula>$V$2</formula>
    </cfRule>
  </conditionalFormatting>
  <dataValidations count="4">
    <dataValidation type="list" allowBlank="1" showInputMessage="1" showErrorMessage="1" sqref="M2:R8">
      <formula1>#REF!</formula1>
    </dataValidation>
    <dataValidation type="list" allowBlank="1" showInputMessage="1" showErrorMessage="1" sqref="F2:L4">
      <formula1>$T$2:$T$5</formula1>
    </dataValidation>
    <dataValidation type="list" allowBlank="1" showInputMessage="1" showErrorMessage="1" sqref="F5:L7">
      <formula1>$U$2:$U$4</formula1>
    </dataValidation>
    <dataValidation type="list" allowBlank="1" showInputMessage="1" showErrorMessage="1" sqref="F8:L8">
      <formula1>$V$2:$V$3</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
  <sheetViews>
    <sheetView workbookViewId="0">
      <selection activeCell="E3" sqref="E3"/>
    </sheetView>
  </sheetViews>
  <sheetFormatPr baseColWidth="10" defaultRowHeight="15" x14ac:dyDescent="0.25"/>
  <cols>
    <col min="3" max="3" width="21.85546875" customWidth="1"/>
    <col min="5" max="5" width="17.28515625" customWidth="1"/>
    <col min="11" max="11" width="11.42578125" style="89"/>
    <col min="13" max="18" width="0" hidden="1" customWidth="1"/>
    <col min="19" max="19" width="26.28515625" style="89" customWidth="1"/>
    <col min="20" max="22" width="22.28515625" style="89" customWidth="1"/>
  </cols>
  <sheetData>
    <row r="1" spans="1:22" ht="39.75" thickBot="1" x14ac:dyDescent="0.3">
      <c r="A1" s="62" t="s">
        <v>0</v>
      </c>
      <c r="B1" s="63" t="s">
        <v>1</v>
      </c>
      <c r="C1" s="52" t="s">
        <v>42</v>
      </c>
      <c r="D1" s="68" t="s">
        <v>45</v>
      </c>
      <c r="E1" s="68" t="s">
        <v>90</v>
      </c>
      <c r="F1" s="90" t="s">
        <v>89</v>
      </c>
      <c r="G1" s="91" t="s">
        <v>34</v>
      </c>
      <c r="H1" s="91" t="s">
        <v>35</v>
      </c>
      <c r="I1" s="91" t="s">
        <v>36</v>
      </c>
      <c r="J1" s="91" t="s">
        <v>102</v>
      </c>
      <c r="K1" s="91" t="s">
        <v>100</v>
      </c>
      <c r="L1" s="91" t="s">
        <v>137</v>
      </c>
      <c r="M1" s="91" t="s">
        <v>37</v>
      </c>
      <c r="N1" s="91" t="s">
        <v>38</v>
      </c>
      <c r="O1" s="91" t="s">
        <v>39</v>
      </c>
      <c r="P1" s="91" t="s">
        <v>40</v>
      </c>
      <c r="Q1" s="90" t="s">
        <v>41</v>
      </c>
      <c r="R1" s="90" t="s">
        <v>101</v>
      </c>
      <c r="S1" s="87" t="s">
        <v>106</v>
      </c>
      <c r="T1" s="87" t="s">
        <v>127</v>
      </c>
      <c r="U1" s="87" t="s">
        <v>126</v>
      </c>
      <c r="V1" s="87" t="s">
        <v>129</v>
      </c>
    </row>
    <row r="2" spans="1:22" ht="76.5" x14ac:dyDescent="0.25">
      <c r="A2" s="106" t="s">
        <v>27</v>
      </c>
      <c r="B2" s="122" t="s">
        <v>33</v>
      </c>
      <c r="C2" s="57" t="s">
        <v>125</v>
      </c>
      <c r="D2" s="76"/>
      <c r="E2" s="77" t="s">
        <v>96</v>
      </c>
      <c r="F2" s="60" t="s">
        <v>46</v>
      </c>
      <c r="G2" s="60" t="s">
        <v>46</v>
      </c>
      <c r="H2" s="60" t="s">
        <v>46</v>
      </c>
      <c r="I2" s="60" t="s">
        <v>46</v>
      </c>
      <c r="J2" s="60" t="s">
        <v>46</v>
      </c>
      <c r="K2" s="60" t="s">
        <v>46</v>
      </c>
      <c r="L2" s="60" t="s">
        <v>46</v>
      </c>
      <c r="M2" s="53"/>
      <c r="N2" s="53"/>
      <c r="O2" s="53"/>
      <c r="P2" s="53"/>
      <c r="Q2" s="60"/>
      <c r="R2" s="25"/>
      <c r="S2" s="95" t="s">
        <v>114</v>
      </c>
      <c r="T2" s="102" t="s">
        <v>46</v>
      </c>
      <c r="U2" s="101" t="s">
        <v>46</v>
      </c>
      <c r="V2" s="103" t="s">
        <v>46</v>
      </c>
    </row>
    <row r="3" spans="1:22" ht="76.5" x14ac:dyDescent="0.25">
      <c r="A3" s="107"/>
      <c r="B3" s="123"/>
      <c r="C3" s="94" t="s">
        <v>66</v>
      </c>
      <c r="D3" s="25"/>
      <c r="E3" s="78" t="s">
        <v>95</v>
      </c>
      <c r="F3" s="60" t="s">
        <v>46</v>
      </c>
      <c r="G3" s="60" t="s">
        <v>46</v>
      </c>
      <c r="H3" s="60" t="s">
        <v>46</v>
      </c>
      <c r="I3" s="60" t="s">
        <v>46</v>
      </c>
      <c r="J3" s="60" t="s">
        <v>46</v>
      </c>
      <c r="K3" s="60" t="s">
        <v>46</v>
      </c>
      <c r="L3" s="60" t="s">
        <v>46</v>
      </c>
      <c r="M3" s="54"/>
      <c r="N3" s="54"/>
      <c r="O3" s="54"/>
      <c r="P3" s="54"/>
      <c r="Q3" s="61"/>
      <c r="R3" s="25"/>
      <c r="T3" s="103" t="s">
        <v>48</v>
      </c>
      <c r="U3" s="102" t="s">
        <v>48</v>
      </c>
      <c r="V3" s="102" t="s">
        <v>48</v>
      </c>
    </row>
    <row r="4" spans="1:22" ht="30" x14ac:dyDescent="0.25">
      <c r="A4" s="107"/>
      <c r="B4" s="123"/>
      <c r="C4" s="72"/>
      <c r="D4" s="74" t="s">
        <v>68</v>
      </c>
      <c r="E4" s="78"/>
      <c r="F4" s="61" t="s">
        <v>48</v>
      </c>
      <c r="G4" s="61" t="s">
        <v>48</v>
      </c>
      <c r="H4" s="61" t="s">
        <v>48</v>
      </c>
      <c r="I4" s="61" t="s">
        <v>48</v>
      </c>
      <c r="J4" s="61" t="s">
        <v>48</v>
      </c>
      <c r="K4" s="61" t="s">
        <v>48</v>
      </c>
      <c r="L4" s="61" t="s">
        <v>48</v>
      </c>
      <c r="M4" s="54"/>
      <c r="N4" s="54"/>
      <c r="O4" s="54"/>
      <c r="P4" s="54"/>
      <c r="Q4" s="61"/>
      <c r="R4" s="25"/>
      <c r="T4" s="101" t="s">
        <v>74</v>
      </c>
      <c r="U4" s="103" t="s">
        <v>131</v>
      </c>
      <c r="V4" s="95"/>
    </row>
    <row r="5" spans="1:22" ht="39" thickBot="1" x14ac:dyDescent="0.3">
      <c r="A5" s="107"/>
      <c r="B5" s="123"/>
      <c r="C5" s="72" t="str">
        <f>'Detalles plan de riesgo'!F5</f>
        <v xml:space="preserve"> </v>
      </c>
      <c r="D5" s="74" t="s">
        <v>67</v>
      </c>
      <c r="E5" s="78"/>
      <c r="F5" s="61" t="s">
        <v>48</v>
      </c>
      <c r="G5" s="61" t="s">
        <v>48</v>
      </c>
      <c r="H5" s="61" t="s">
        <v>48</v>
      </c>
      <c r="I5" s="61" t="s">
        <v>48</v>
      </c>
      <c r="J5" s="61" t="s">
        <v>48</v>
      </c>
      <c r="K5" s="61" t="s">
        <v>48</v>
      </c>
      <c r="L5" s="61" t="s">
        <v>48</v>
      </c>
      <c r="M5" s="54"/>
      <c r="N5" s="54"/>
      <c r="O5" s="54"/>
      <c r="P5" s="54"/>
      <c r="Q5" s="61"/>
      <c r="R5" s="25"/>
      <c r="T5" s="103" t="s">
        <v>133</v>
      </c>
      <c r="V5" s="95"/>
    </row>
    <row r="6" spans="1:22" s="89" customFormat="1" ht="15.75" thickBot="1" x14ac:dyDescent="0.3">
      <c r="A6" s="107"/>
      <c r="B6" s="112" t="s">
        <v>128</v>
      </c>
      <c r="C6" s="113"/>
      <c r="D6" s="113"/>
      <c r="E6" s="114"/>
      <c r="F6" s="61" t="s">
        <v>48</v>
      </c>
      <c r="G6" s="61" t="s">
        <v>48</v>
      </c>
      <c r="H6" s="61" t="s">
        <v>48</v>
      </c>
      <c r="I6" s="61" t="s">
        <v>46</v>
      </c>
      <c r="J6" s="61" t="s">
        <v>46</v>
      </c>
      <c r="K6" s="61" t="s">
        <v>46</v>
      </c>
      <c r="L6" s="61" t="s">
        <v>46</v>
      </c>
      <c r="M6" s="54"/>
      <c r="N6" s="54"/>
      <c r="O6" s="54"/>
      <c r="P6" s="54"/>
      <c r="Q6" s="61"/>
      <c r="R6" s="25"/>
      <c r="V6" s="95"/>
    </row>
    <row r="7" spans="1:22" ht="37.5" customHeight="1" thickBot="1" x14ac:dyDescent="0.3">
      <c r="A7" s="108"/>
      <c r="B7" s="124" t="s">
        <v>47</v>
      </c>
      <c r="C7" s="111"/>
      <c r="D7" s="81"/>
      <c r="E7" s="80"/>
      <c r="F7" s="64"/>
      <c r="G7" s="55"/>
      <c r="H7" s="55"/>
      <c r="I7" s="55"/>
      <c r="J7" s="55"/>
      <c r="K7" s="55"/>
      <c r="L7" s="55"/>
      <c r="M7" s="55"/>
      <c r="N7" s="55"/>
      <c r="O7" s="55"/>
      <c r="P7" s="55"/>
      <c r="Q7" s="64"/>
      <c r="R7" s="88"/>
    </row>
  </sheetData>
  <mergeCells count="4">
    <mergeCell ref="A2:A7"/>
    <mergeCell ref="B2:B5"/>
    <mergeCell ref="B7:C7"/>
    <mergeCell ref="B6:E6"/>
  </mergeCells>
  <conditionalFormatting sqref="D4:D5 M2:R6">
    <cfRule type="cellIs" dxfId="59" priority="35" operator="equal">
      <formula>$T$3</formula>
    </cfRule>
    <cfRule type="cellIs" dxfId="58" priority="36" operator="equal">
      <formula>$T$2</formula>
    </cfRule>
  </conditionalFormatting>
  <conditionalFormatting sqref="F7:J7 L7:R7">
    <cfRule type="cellIs" dxfId="57" priority="33" operator="equal">
      <formula>$T$3</formula>
    </cfRule>
    <cfRule type="cellIs" dxfId="56" priority="34" operator="equal">
      <formula>$T$2</formula>
    </cfRule>
  </conditionalFormatting>
  <conditionalFormatting sqref="D4:D5 M2:R6">
    <cfRule type="cellIs" dxfId="55" priority="32" operator="equal">
      <formula>$T$5</formula>
    </cfRule>
  </conditionalFormatting>
  <conditionalFormatting sqref="D3">
    <cfRule type="cellIs" dxfId="54" priority="30" operator="equal">
      <formula>$T$3</formula>
    </cfRule>
    <cfRule type="cellIs" dxfId="53" priority="31" operator="equal">
      <formula>$T$2</formula>
    </cfRule>
  </conditionalFormatting>
  <conditionalFormatting sqref="D3">
    <cfRule type="cellIs" dxfId="52" priority="29" operator="equal">
      <formula>$T$5</formula>
    </cfRule>
  </conditionalFormatting>
  <conditionalFormatting sqref="E2:E5 D7:E7">
    <cfRule type="cellIs" dxfId="51" priority="27" operator="equal">
      <formula>$T$3</formula>
    </cfRule>
    <cfRule type="cellIs" dxfId="50" priority="28" operator="equal">
      <formula>$T$2</formula>
    </cfRule>
  </conditionalFormatting>
  <conditionalFormatting sqref="F4:L5">
    <cfRule type="cellIs" dxfId="49" priority="20" operator="equal">
      <formula>$U$2</formula>
    </cfRule>
    <cfRule type="cellIs" dxfId="48" priority="21" operator="equal">
      <formula>$U$3</formula>
    </cfRule>
    <cfRule type="cellIs" dxfId="47" priority="22" operator="equal">
      <formula>$U$4</formula>
    </cfRule>
  </conditionalFormatting>
  <conditionalFormatting sqref="D2">
    <cfRule type="cellIs" dxfId="46" priority="18" operator="equal">
      <formula>$T$3</formula>
    </cfRule>
    <cfRule type="cellIs" dxfId="45" priority="19" operator="equal">
      <formula>$T$2</formula>
    </cfRule>
  </conditionalFormatting>
  <conditionalFormatting sqref="V3">
    <cfRule type="cellIs" dxfId="44" priority="13" operator="equal">
      <formula>$W$3</formula>
    </cfRule>
  </conditionalFormatting>
  <conditionalFormatting sqref="K7">
    <cfRule type="cellIs" dxfId="43" priority="9" operator="equal">
      <formula>$T$3</formula>
    </cfRule>
    <cfRule type="cellIs" dxfId="42" priority="10" operator="equal">
      <formula>$T$2</formula>
    </cfRule>
  </conditionalFormatting>
  <conditionalFormatting sqref="F2:L3">
    <cfRule type="cellIs" dxfId="41" priority="3" operator="equal">
      <formula>$T$4</formula>
    </cfRule>
    <cfRule type="cellIs" dxfId="40" priority="4" operator="equal">
      <formula>$T$3</formula>
    </cfRule>
    <cfRule type="cellIs" dxfId="39" priority="5" operator="equal">
      <formula>$T$2</formula>
    </cfRule>
    <cfRule type="cellIs" dxfId="38" priority="24" operator="equal">
      <formula>$T$5</formula>
    </cfRule>
  </conditionalFormatting>
  <conditionalFormatting sqref="F6:L6">
    <cfRule type="cellIs" dxfId="37" priority="1" operator="equal">
      <formula>$V$3</formula>
    </cfRule>
    <cfRule type="cellIs" dxfId="36" priority="2" operator="equal">
      <formula>$V$2</formula>
    </cfRule>
  </conditionalFormatting>
  <dataValidations count="3">
    <dataValidation type="list" allowBlank="1" showInputMessage="1" showErrorMessage="1" sqref="D3:D5 M2:R6 F2:L3">
      <formula1>$T$2:$T$5</formula1>
    </dataValidation>
    <dataValidation type="list" allowBlank="1" showInputMessage="1" showErrorMessage="1" sqref="F4:L5">
      <formula1>$U$2:$U$4</formula1>
    </dataValidation>
    <dataValidation type="list" allowBlank="1" showInputMessage="1" showErrorMessage="1" sqref="F6:L6">
      <formula1>$V$2:$V$3</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C22" sqref="C22:C26"/>
    </sheetView>
  </sheetViews>
  <sheetFormatPr baseColWidth="10" defaultRowHeight="15" x14ac:dyDescent="0.25"/>
  <cols>
    <col min="1" max="1" width="10.42578125" customWidth="1"/>
    <col min="2" max="2" width="19.7109375" customWidth="1"/>
    <col min="3" max="3" width="23.140625" customWidth="1"/>
    <col min="5" max="5" width="16.140625" customWidth="1"/>
    <col min="6" max="6" width="24.140625" customWidth="1"/>
    <col min="7" max="7" width="24.85546875" customWidth="1"/>
    <col min="8" max="8" width="13.140625" bestFit="1" customWidth="1"/>
    <col min="9" max="9" width="16.5703125" customWidth="1"/>
  </cols>
  <sheetData>
    <row r="1" spans="1:13" ht="27" thickBot="1" x14ac:dyDescent="0.3">
      <c r="A1" s="39" t="s">
        <v>0</v>
      </c>
      <c r="B1" s="40" t="s">
        <v>1</v>
      </c>
      <c r="C1" s="41" t="s">
        <v>2</v>
      </c>
      <c r="D1" s="40" t="s">
        <v>3</v>
      </c>
      <c r="E1" s="41" t="s">
        <v>4</v>
      </c>
      <c r="F1" s="49" t="s">
        <v>42</v>
      </c>
      <c r="G1" s="42" t="s">
        <v>43</v>
      </c>
      <c r="H1" s="42" t="s">
        <v>44</v>
      </c>
      <c r="I1" s="42" t="s">
        <v>45</v>
      </c>
      <c r="J1" s="40" t="s">
        <v>5</v>
      </c>
      <c r="K1" s="40" t="s">
        <v>6</v>
      </c>
      <c r="L1" s="40" t="s">
        <v>7</v>
      </c>
      <c r="M1" s="42" t="s">
        <v>8</v>
      </c>
    </row>
    <row r="2" spans="1:13" ht="36.75" customHeight="1" thickBot="1" x14ac:dyDescent="0.3">
      <c r="A2" s="126" t="s">
        <v>16</v>
      </c>
      <c r="B2" s="131" t="s">
        <v>71</v>
      </c>
      <c r="C2" s="134" t="s">
        <v>78</v>
      </c>
      <c r="D2" s="126" t="s">
        <v>9</v>
      </c>
      <c r="E2" s="126">
        <v>3</v>
      </c>
      <c r="F2" s="56" t="s">
        <v>79</v>
      </c>
      <c r="G2" s="8" t="s">
        <v>23</v>
      </c>
      <c r="H2" s="8" t="s">
        <v>61</v>
      </c>
      <c r="I2" s="65" t="s">
        <v>51</v>
      </c>
      <c r="J2" s="1" t="s">
        <v>10</v>
      </c>
      <c r="K2" s="2">
        <v>3</v>
      </c>
      <c r="L2" s="2">
        <v>9</v>
      </c>
      <c r="M2" s="126" t="s">
        <v>17</v>
      </c>
    </row>
    <row r="3" spans="1:13" ht="39" thickBot="1" x14ac:dyDescent="0.3">
      <c r="A3" s="127"/>
      <c r="B3" s="132"/>
      <c r="C3" s="135"/>
      <c r="D3" s="127"/>
      <c r="E3" s="127"/>
      <c r="F3" s="57" t="s">
        <v>53</v>
      </c>
      <c r="G3" s="46" t="s">
        <v>23</v>
      </c>
      <c r="H3" s="9" t="s">
        <v>55</v>
      </c>
      <c r="I3" s="57"/>
      <c r="J3" s="1" t="s">
        <v>12</v>
      </c>
      <c r="K3" s="2">
        <v>1</v>
      </c>
      <c r="L3" s="2">
        <v>3</v>
      </c>
      <c r="M3" s="127"/>
    </row>
    <row r="4" spans="1:13" s="89" customFormat="1" ht="39" thickBot="1" x14ac:dyDescent="0.3">
      <c r="A4" s="127"/>
      <c r="B4" s="132"/>
      <c r="C4" s="135"/>
      <c r="D4" s="127"/>
      <c r="E4" s="127"/>
      <c r="F4" s="57"/>
      <c r="G4" s="99" t="s">
        <v>75</v>
      </c>
      <c r="H4" s="99"/>
      <c r="I4" s="57" t="s">
        <v>122</v>
      </c>
      <c r="J4" s="1"/>
      <c r="K4" s="2"/>
      <c r="L4" s="2"/>
      <c r="M4" s="127"/>
    </row>
    <row r="5" spans="1:13" ht="26.25" thickBot="1" x14ac:dyDescent="0.3">
      <c r="A5" s="127"/>
      <c r="B5" s="132"/>
      <c r="C5" s="135"/>
      <c r="D5" s="127"/>
      <c r="E5" s="127"/>
      <c r="F5" s="9" t="s">
        <v>51</v>
      </c>
      <c r="G5" s="47" t="s">
        <v>75</v>
      </c>
      <c r="H5" s="9" t="s">
        <v>62</v>
      </c>
      <c r="I5" s="57" t="s">
        <v>52</v>
      </c>
      <c r="J5" s="1" t="s">
        <v>13</v>
      </c>
      <c r="K5" s="2">
        <v>2</v>
      </c>
      <c r="L5" s="2">
        <v>6</v>
      </c>
      <c r="M5" s="127"/>
    </row>
    <row r="6" spans="1:13" ht="51.75" thickBot="1" x14ac:dyDescent="0.3">
      <c r="A6" s="127"/>
      <c r="B6" s="132"/>
      <c r="C6" s="135"/>
      <c r="D6" s="127"/>
      <c r="E6" s="127"/>
      <c r="F6" s="9" t="s">
        <v>51</v>
      </c>
      <c r="G6" s="58" t="s">
        <v>75</v>
      </c>
      <c r="H6" s="9" t="s">
        <v>62</v>
      </c>
      <c r="I6" s="66" t="s">
        <v>54</v>
      </c>
      <c r="J6" s="1" t="s">
        <v>14</v>
      </c>
      <c r="K6" s="2">
        <v>3</v>
      </c>
      <c r="L6" s="2">
        <v>9</v>
      </c>
      <c r="M6" s="127"/>
    </row>
    <row r="7" spans="1:13" ht="51.75" thickBot="1" x14ac:dyDescent="0.3">
      <c r="A7" s="128"/>
      <c r="B7" s="133"/>
      <c r="C7" s="136"/>
      <c r="D7" s="128"/>
      <c r="E7" s="128"/>
      <c r="F7" s="10" t="s">
        <v>51</v>
      </c>
      <c r="G7" s="48" t="s">
        <v>75</v>
      </c>
      <c r="H7" s="10" t="s">
        <v>55</v>
      </c>
      <c r="I7" s="67" t="s">
        <v>56</v>
      </c>
      <c r="J7" s="3" t="s">
        <v>15</v>
      </c>
      <c r="K7" s="4"/>
      <c r="L7" s="5">
        <v>27</v>
      </c>
      <c r="M7" s="128"/>
    </row>
    <row r="8" spans="1:13" ht="29.25" customHeight="1" thickBot="1" x14ac:dyDescent="0.3">
      <c r="A8" s="22" t="s">
        <v>28</v>
      </c>
      <c r="B8" s="21" t="s">
        <v>29</v>
      </c>
      <c r="C8" s="23" t="s">
        <v>30</v>
      </c>
      <c r="D8" s="129" t="s">
        <v>70</v>
      </c>
      <c r="E8" s="130"/>
      <c r="F8" s="130"/>
      <c r="G8" s="130"/>
      <c r="H8" s="130"/>
      <c r="I8" s="130"/>
      <c r="J8" s="50"/>
      <c r="K8" s="50"/>
      <c r="L8" s="50"/>
      <c r="M8" s="51"/>
    </row>
    <row r="9" spans="1:13" ht="26.25" thickBot="1" x14ac:dyDescent="0.3">
      <c r="A9" s="126" t="s">
        <v>18</v>
      </c>
      <c r="B9" s="131" t="s">
        <v>49</v>
      </c>
      <c r="C9" s="134" t="s">
        <v>80</v>
      </c>
      <c r="D9" s="126" t="s">
        <v>9</v>
      </c>
      <c r="E9" s="126">
        <v>2</v>
      </c>
      <c r="F9" s="57" t="s">
        <v>58</v>
      </c>
      <c r="G9" s="57" t="s">
        <v>77</v>
      </c>
      <c r="H9" s="8" t="s">
        <v>55</v>
      </c>
      <c r="I9" s="8"/>
      <c r="J9" s="1" t="s">
        <v>10</v>
      </c>
      <c r="K9" s="2">
        <v>3</v>
      </c>
      <c r="L9" s="2">
        <v>3</v>
      </c>
      <c r="M9" s="126" t="s">
        <v>17</v>
      </c>
    </row>
    <row r="10" spans="1:13" ht="26.25" thickBot="1" x14ac:dyDescent="0.3">
      <c r="A10" s="127"/>
      <c r="B10" s="132"/>
      <c r="C10" s="135"/>
      <c r="D10" s="127"/>
      <c r="E10" s="127"/>
      <c r="F10" s="47" t="s">
        <v>57</v>
      </c>
      <c r="G10" s="58" t="s">
        <v>77</v>
      </c>
      <c r="H10" s="9" t="s">
        <v>55</v>
      </c>
      <c r="I10" s="9"/>
      <c r="J10" s="1" t="s">
        <v>12</v>
      </c>
      <c r="K10" s="2">
        <v>2</v>
      </c>
      <c r="L10" s="2">
        <v>2</v>
      </c>
      <c r="M10" s="127"/>
    </row>
    <row r="11" spans="1:13" ht="64.5" thickBot="1" x14ac:dyDescent="0.3">
      <c r="A11" s="127"/>
      <c r="B11" s="132"/>
      <c r="C11" s="135"/>
      <c r="D11" s="127"/>
      <c r="E11" s="127"/>
      <c r="F11" s="47" t="s">
        <v>81</v>
      </c>
      <c r="G11" s="58" t="s">
        <v>77</v>
      </c>
      <c r="H11" s="9" t="s">
        <v>55</v>
      </c>
      <c r="I11" s="9"/>
      <c r="J11" s="1" t="s">
        <v>13</v>
      </c>
      <c r="K11" s="2">
        <v>3</v>
      </c>
      <c r="L11" s="2">
        <v>3</v>
      </c>
      <c r="M11" s="127"/>
    </row>
    <row r="12" spans="1:13" ht="51.75" thickBot="1" x14ac:dyDescent="0.3">
      <c r="A12" s="127"/>
      <c r="B12" s="132"/>
      <c r="C12" s="135"/>
      <c r="D12" s="127"/>
      <c r="E12" s="127"/>
      <c r="F12" s="48" t="s">
        <v>51</v>
      </c>
      <c r="G12" s="48" t="s">
        <v>76</v>
      </c>
      <c r="H12" s="9" t="s">
        <v>55</v>
      </c>
      <c r="I12" s="9" t="s">
        <v>24</v>
      </c>
      <c r="J12" s="1" t="s">
        <v>14</v>
      </c>
      <c r="K12" s="2">
        <v>3</v>
      </c>
      <c r="L12" s="2">
        <v>3</v>
      </c>
      <c r="M12" s="127"/>
    </row>
    <row r="13" spans="1:13" s="89" customFormat="1" ht="51.75" thickBot="1" x14ac:dyDescent="0.3">
      <c r="A13" s="127"/>
      <c r="B13" s="132"/>
      <c r="C13" s="135"/>
      <c r="D13" s="127"/>
      <c r="E13" s="127"/>
      <c r="F13" s="96"/>
      <c r="G13" s="97" t="s">
        <v>76</v>
      </c>
      <c r="H13" s="96" t="s">
        <v>55</v>
      </c>
      <c r="I13" s="96" t="s">
        <v>117</v>
      </c>
      <c r="J13" s="1"/>
      <c r="K13" s="2"/>
      <c r="L13" s="2"/>
      <c r="M13" s="127"/>
    </row>
    <row r="14" spans="1:13" ht="27" thickBot="1" x14ac:dyDescent="0.3">
      <c r="A14" s="128"/>
      <c r="B14" s="133"/>
      <c r="C14" s="136"/>
      <c r="D14" s="128"/>
      <c r="E14" s="128"/>
      <c r="F14" s="57" t="s">
        <v>51</v>
      </c>
      <c r="G14" s="57" t="s">
        <v>51</v>
      </c>
      <c r="H14" s="10"/>
      <c r="I14" s="10"/>
      <c r="J14" s="3" t="s">
        <v>15</v>
      </c>
      <c r="K14" s="4"/>
      <c r="L14" s="5">
        <v>11</v>
      </c>
      <c r="M14" s="128"/>
    </row>
    <row r="15" spans="1:13" ht="29.25" customHeight="1" thickBot="1" x14ac:dyDescent="0.3">
      <c r="A15" s="22" t="s">
        <v>28</v>
      </c>
      <c r="B15" s="21" t="s">
        <v>29</v>
      </c>
      <c r="C15" s="23" t="s">
        <v>30</v>
      </c>
      <c r="D15" s="129" t="s">
        <v>85</v>
      </c>
      <c r="E15" s="130"/>
      <c r="F15" s="130"/>
      <c r="G15" s="130"/>
      <c r="H15" s="130"/>
      <c r="I15" s="130"/>
      <c r="J15" s="50"/>
      <c r="K15" s="50"/>
      <c r="L15" s="50"/>
      <c r="M15" s="51"/>
    </row>
    <row r="16" spans="1:13" ht="26.25" thickBot="1" x14ac:dyDescent="0.3">
      <c r="A16" s="146" t="s">
        <v>19</v>
      </c>
      <c r="B16" s="149" t="s">
        <v>20</v>
      </c>
      <c r="C16" s="152" t="s">
        <v>21</v>
      </c>
      <c r="D16" s="179" t="s">
        <v>9</v>
      </c>
      <c r="E16" s="182">
        <v>1</v>
      </c>
      <c r="F16" s="57" t="s">
        <v>59</v>
      </c>
      <c r="G16" s="57" t="s">
        <v>77</v>
      </c>
      <c r="H16" s="24" t="s">
        <v>55</v>
      </c>
      <c r="I16" s="24"/>
      <c r="J16" s="19" t="s">
        <v>10</v>
      </c>
      <c r="K16" s="20">
        <v>1</v>
      </c>
      <c r="L16" s="20">
        <f>K16*E16</f>
        <v>1</v>
      </c>
      <c r="M16" s="185" t="s">
        <v>11</v>
      </c>
    </row>
    <row r="17" spans="1:16" ht="26.25" thickBot="1" x14ac:dyDescent="0.3">
      <c r="A17" s="147"/>
      <c r="B17" s="150"/>
      <c r="C17" s="153"/>
      <c r="D17" s="180"/>
      <c r="E17" s="183"/>
      <c r="F17" s="47" t="s">
        <v>63</v>
      </c>
      <c r="G17" s="58" t="s">
        <v>77</v>
      </c>
      <c r="H17" s="17" t="s">
        <v>60</v>
      </c>
      <c r="I17" s="17"/>
      <c r="J17" s="12" t="s">
        <v>12</v>
      </c>
      <c r="K17" s="13">
        <v>0</v>
      </c>
      <c r="L17" s="13">
        <f>K17*E16</f>
        <v>0</v>
      </c>
      <c r="M17" s="186"/>
    </row>
    <row r="18" spans="1:16" ht="26.25" thickBot="1" x14ac:dyDescent="0.3">
      <c r="A18" s="147"/>
      <c r="B18" s="150"/>
      <c r="C18" s="153"/>
      <c r="D18" s="180"/>
      <c r="E18" s="183"/>
      <c r="F18" s="47" t="s">
        <v>110</v>
      </c>
      <c r="G18" s="47" t="s">
        <v>76</v>
      </c>
      <c r="H18" s="86" t="s">
        <v>60</v>
      </c>
      <c r="J18" s="12" t="s">
        <v>13</v>
      </c>
      <c r="K18" s="13">
        <v>2</v>
      </c>
      <c r="L18" s="13">
        <f>K18*E16</f>
        <v>2</v>
      </c>
      <c r="M18" s="186"/>
    </row>
    <row r="19" spans="1:16" ht="15.75" thickBot="1" x14ac:dyDescent="0.3">
      <c r="A19" s="147"/>
      <c r="B19" s="150"/>
      <c r="C19" s="153"/>
      <c r="D19" s="180"/>
      <c r="E19" s="183"/>
      <c r="F19" s="48" t="s">
        <v>51</v>
      </c>
      <c r="G19" s="59"/>
      <c r="H19" s="17"/>
      <c r="I19" s="17"/>
      <c r="J19" s="12" t="s">
        <v>14</v>
      </c>
      <c r="K19" s="13">
        <v>3</v>
      </c>
      <c r="L19" s="13">
        <f>K19*E16</f>
        <v>3</v>
      </c>
      <c r="M19" s="186"/>
    </row>
    <row r="20" spans="1:16" ht="27" thickBot="1" x14ac:dyDescent="0.3">
      <c r="A20" s="148"/>
      <c r="B20" s="151"/>
      <c r="C20" s="154"/>
      <c r="D20" s="181"/>
      <c r="E20" s="184"/>
      <c r="F20" s="57" t="s">
        <v>51</v>
      </c>
      <c r="G20" s="57" t="s">
        <v>51</v>
      </c>
      <c r="H20" s="18"/>
      <c r="I20" s="18"/>
      <c r="J20" s="14" t="s">
        <v>15</v>
      </c>
      <c r="K20" s="15"/>
      <c r="L20" s="16">
        <f>SUM(L16:L19)</f>
        <v>6</v>
      </c>
      <c r="M20" s="187"/>
    </row>
    <row r="21" spans="1:16" ht="29.25" customHeight="1" thickBot="1" x14ac:dyDescent="0.3">
      <c r="A21" s="22" t="s">
        <v>28</v>
      </c>
      <c r="B21" s="21" t="s">
        <v>29</v>
      </c>
      <c r="C21" s="23" t="s">
        <v>30</v>
      </c>
      <c r="D21" s="129" t="s">
        <v>84</v>
      </c>
      <c r="E21" s="130"/>
      <c r="F21" s="130"/>
      <c r="G21" s="130"/>
      <c r="H21" s="130"/>
      <c r="I21" s="130"/>
      <c r="J21" s="50"/>
      <c r="K21" s="50"/>
      <c r="L21" s="50"/>
      <c r="M21" s="51"/>
    </row>
    <row r="22" spans="1:16" ht="64.5" thickBot="1" x14ac:dyDescent="0.3">
      <c r="A22" s="155" t="s">
        <v>25</v>
      </c>
      <c r="B22" s="157" t="s">
        <v>50</v>
      </c>
      <c r="C22" s="158" t="s">
        <v>26</v>
      </c>
      <c r="D22" s="159" t="s">
        <v>22</v>
      </c>
      <c r="E22" s="161">
        <v>3</v>
      </c>
      <c r="F22" s="57" t="s">
        <v>82</v>
      </c>
      <c r="G22" s="57" t="s">
        <v>77</v>
      </c>
      <c r="H22" s="11"/>
      <c r="I22" s="11"/>
      <c r="J22" s="6" t="s">
        <v>10</v>
      </c>
      <c r="K22" s="7">
        <v>2</v>
      </c>
      <c r="L22" s="5">
        <v>6</v>
      </c>
      <c r="M22" s="176" t="s">
        <v>17</v>
      </c>
    </row>
    <row r="23" spans="1:16" ht="39" thickBot="1" x14ac:dyDescent="0.3">
      <c r="A23" s="156"/>
      <c r="B23" s="157"/>
      <c r="C23" s="158"/>
      <c r="D23" s="158"/>
      <c r="E23" s="162"/>
      <c r="F23" s="47" t="s">
        <v>64</v>
      </c>
      <c r="G23" s="58" t="s">
        <v>77</v>
      </c>
      <c r="H23" s="11"/>
      <c r="I23" s="11"/>
      <c r="J23" s="6" t="s">
        <v>12</v>
      </c>
      <c r="K23" s="7">
        <v>2</v>
      </c>
      <c r="L23" s="5">
        <v>6</v>
      </c>
      <c r="M23" s="177"/>
    </row>
    <row r="24" spans="1:16" ht="39" thickBot="1" x14ac:dyDescent="0.3">
      <c r="A24" s="156"/>
      <c r="B24" s="157"/>
      <c r="C24" s="158"/>
      <c r="D24" s="158"/>
      <c r="E24" s="162"/>
      <c r="F24" s="47" t="s">
        <v>65</v>
      </c>
      <c r="G24" s="58" t="s">
        <v>77</v>
      </c>
      <c r="H24" s="11"/>
      <c r="I24" s="11"/>
      <c r="J24" s="6" t="s">
        <v>13</v>
      </c>
      <c r="K24" s="7">
        <v>2</v>
      </c>
      <c r="L24" s="5">
        <v>6</v>
      </c>
      <c r="M24" s="177"/>
    </row>
    <row r="25" spans="1:16" ht="90.75" thickBot="1" x14ac:dyDescent="0.3">
      <c r="A25" s="156"/>
      <c r="B25" s="157"/>
      <c r="C25" s="158"/>
      <c r="D25" s="158"/>
      <c r="E25" s="162"/>
      <c r="F25" s="48" t="s">
        <v>51</v>
      </c>
      <c r="G25" s="59" t="s">
        <v>76</v>
      </c>
      <c r="H25" s="69"/>
      <c r="I25" s="69" t="s">
        <v>86</v>
      </c>
      <c r="J25" s="6" t="s">
        <v>14</v>
      </c>
      <c r="K25" s="7">
        <v>2</v>
      </c>
      <c r="L25" s="5">
        <v>6</v>
      </c>
      <c r="M25" s="177"/>
    </row>
    <row r="26" spans="1:16" ht="30.75" thickBot="1" x14ac:dyDescent="0.3">
      <c r="A26" s="156"/>
      <c r="B26" s="157"/>
      <c r="C26" s="158"/>
      <c r="D26" s="160"/>
      <c r="E26" s="163"/>
      <c r="F26" s="57" t="s">
        <v>51</v>
      </c>
      <c r="G26" s="57" t="s">
        <v>76</v>
      </c>
      <c r="H26" s="69"/>
      <c r="I26" s="69" t="s">
        <v>69</v>
      </c>
      <c r="J26" s="3" t="s">
        <v>15</v>
      </c>
      <c r="K26" s="4"/>
      <c r="L26" s="5">
        <v>24</v>
      </c>
      <c r="M26" s="178"/>
    </row>
    <row r="27" spans="1:16" ht="27" customHeight="1" thickBot="1" x14ac:dyDescent="0.3">
      <c r="A27" s="22" t="s">
        <v>28</v>
      </c>
      <c r="B27" s="21" t="s">
        <v>31</v>
      </c>
      <c r="C27" s="23" t="s">
        <v>30</v>
      </c>
      <c r="D27" s="188" t="s">
        <v>32</v>
      </c>
      <c r="E27" s="189"/>
      <c r="F27" s="189"/>
      <c r="G27" s="189"/>
      <c r="H27" s="189"/>
      <c r="I27" s="189"/>
      <c r="J27" s="189"/>
      <c r="K27" s="189"/>
      <c r="L27" s="189"/>
      <c r="M27" s="190"/>
      <c r="N27" s="25"/>
      <c r="O27" s="25"/>
      <c r="P27" s="25"/>
    </row>
    <row r="28" spans="1:16" ht="77.25" thickBot="1" x14ac:dyDescent="0.3">
      <c r="A28" s="137" t="s">
        <v>27</v>
      </c>
      <c r="B28" s="140" t="s">
        <v>33</v>
      </c>
      <c r="C28" s="143" t="s">
        <v>88</v>
      </c>
      <c r="D28" s="170" t="s">
        <v>22</v>
      </c>
      <c r="E28" s="173">
        <v>3</v>
      </c>
      <c r="F28" s="57" t="s">
        <v>125</v>
      </c>
      <c r="G28" s="57" t="s">
        <v>77</v>
      </c>
      <c r="H28" s="43"/>
      <c r="I28" s="43"/>
      <c r="J28" s="26" t="s">
        <v>10</v>
      </c>
      <c r="K28" s="27">
        <v>3</v>
      </c>
      <c r="L28" s="28">
        <f>E28*K28</f>
        <v>9</v>
      </c>
      <c r="M28" s="164" t="s">
        <v>17</v>
      </c>
      <c r="N28" s="25"/>
      <c r="O28" s="25"/>
      <c r="P28" s="25"/>
    </row>
    <row r="29" spans="1:16" ht="64.5" thickBot="1" x14ac:dyDescent="0.3">
      <c r="A29" s="138"/>
      <c r="B29" s="141"/>
      <c r="C29" s="144"/>
      <c r="D29" s="171"/>
      <c r="E29" s="174"/>
      <c r="F29" s="47" t="s">
        <v>66</v>
      </c>
      <c r="G29" s="58" t="s">
        <v>77</v>
      </c>
      <c r="H29" s="44"/>
      <c r="I29" s="44"/>
      <c r="J29" s="29" t="s">
        <v>12</v>
      </c>
      <c r="K29" s="30">
        <v>2</v>
      </c>
      <c r="L29" s="31">
        <f>E28*K29</f>
        <v>6</v>
      </c>
      <c r="M29" s="165"/>
    </row>
    <row r="30" spans="1:16" ht="26.25" thickBot="1" x14ac:dyDescent="0.3">
      <c r="A30" s="138"/>
      <c r="B30" s="141"/>
      <c r="C30" s="144"/>
      <c r="D30" s="171"/>
      <c r="E30" s="174"/>
      <c r="F30" s="47" t="s">
        <v>51</v>
      </c>
      <c r="G30" s="58" t="s">
        <v>76</v>
      </c>
      <c r="H30" s="44"/>
      <c r="I30" s="70" t="s">
        <v>68</v>
      </c>
      <c r="J30" s="32" t="s">
        <v>13</v>
      </c>
      <c r="K30" s="33">
        <v>3</v>
      </c>
      <c r="L30" s="34">
        <f>E28*K30</f>
        <v>9</v>
      </c>
      <c r="M30" s="165"/>
    </row>
    <row r="31" spans="1:16" ht="26.25" thickBot="1" x14ac:dyDescent="0.3">
      <c r="A31" s="138"/>
      <c r="B31" s="141"/>
      <c r="C31" s="144"/>
      <c r="D31" s="171"/>
      <c r="E31" s="174"/>
      <c r="F31" s="48" t="s">
        <v>51</v>
      </c>
      <c r="G31" s="59" t="s">
        <v>76</v>
      </c>
      <c r="H31" s="44"/>
      <c r="I31" s="70" t="s">
        <v>67</v>
      </c>
      <c r="J31" s="29" t="s">
        <v>14</v>
      </c>
      <c r="K31" s="35">
        <v>3</v>
      </c>
      <c r="L31" s="31">
        <f>E28*K31</f>
        <v>9</v>
      </c>
      <c r="M31" s="165"/>
    </row>
    <row r="32" spans="1:16" ht="27" thickBot="1" x14ac:dyDescent="0.3">
      <c r="A32" s="139"/>
      <c r="B32" s="142"/>
      <c r="C32" s="145"/>
      <c r="D32" s="172"/>
      <c r="E32" s="175"/>
      <c r="F32" s="57" t="s">
        <v>51</v>
      </c>
      <c r="G32" s="57" t="s">
        <v>51</v>
      </c>
      <c r="H32" s="45"/>
      <c r="I32" s="45"/>
      <c r="J32" s="36" t="s">
        <v>15</v>
      </c>
      <c r="K32" s="37"/>
      <c r="L32" s="38">
        <f>SUM(L28:L31)</f>
        <v>33</v>
      </c>
      <c r="M32" s="166"/>
    </row>
    <row r="33" spans="1:13" ht="59.25" customHeight="1" thickBot="1" x14ac:dyDescent="0.3">
      <c r="A33" s="22" t="s">
        <v>28</v>
      </c>
      <c r="B33" s="21" t="s">
        <v>83</v>
      </c>
      <c r="C33" s="23" t="s">
        <v>30</v>
      </c>
      <c r="D33" s="167" t="s">
        <v>87</v>
      </c>
      <c r="E33" s="168"/>
      <c r="F33" s="168"/>
      <c r="G33" s="168"/>
      <c r="H33" s="168"/>
      <c r="I33" s="168"/>
      <c r="J33" s="168"/>
      <c r="K33" s="168"/>
      <c r="L33" s="168"/>
      <c r="M33" s="169"/>
    </row>
  </sheetData>
  <mergeCells count="35">
    <mergeCell ref="D22:D26"/>
    <mergeCell ref="E22:E26"/>
    <mergeCell ref="M28:M32"/>
    <mergeCell ref="D33:M33"/>
    <mergeCell ref="M9:M14"/>
    <mergeCell ref="D15:I15"/>
    <mergeCell ref="D28:D32"/>
    <mergeCell ref="E28:E32"/>
    <mergeCell ref="M22:M26"/>
    <mergeCell ref="D21:I21"/>
    <mergeCell ref="D16:D20"/>
    <mergeCell ref="E16:E20"/>
    <mergeCell ref="M16:M20"/>
    <mergeCell ref="D27:M27"/>
    <mergeCell ref="A28:A32"/>
    <mergeCell ref="B28:B32"/>
    <mergeCell ref="C28:C32"/>
    <mergeCell ref="A16:A20"/>
    <mergeCell ref="B16:B20"/>
    <mergeCell ref="C16:C20"/>
    <mergeCell ref="A22:A26"/>
    <mergeCell ref="B22:B26"/>
    <mergeCell ref="C22:C26"/>
    <mergeCell ref="A9:A14"/>
    <mergeCell ref="B9:B14"/>
    <mergeCell ref="C9:C14"/>
    <mergeCell ref="D9:D14"/>
    <mergeCell ref="E9:E14"/>
    <mergeCell ref="M2:M7"/>
    <mergeCell ref="D8:I8"/>
    <mergeCell ref="A2:A7"/>
    <mergeCell ref="B2:B7"/>
    <mergeCell ref="C2:C7"/>
    <mergeCell ref="D2:D7"/>
    <mergeCell ref="E2: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R3</vt:lpstr>
      <vt:lpstr>R7</vt:lpstr>
      <vt:lpstr>R8</vt:lpstr>
      <vt:lpstr>R22</vt:lpstr>
      <vt:lpstr>R23</vt:lpstr>
      <vt:lpstr>Detalles plan de riesgo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2014-10-13T20:24:06Z</dcterms:modified>
</cp:coreProperties>
</file>