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3450" windowWidth="20730" windowHeight="4440" firstSheet="4" activeTab="4"/>
  </bookViews>
  <sheets>
    <sheet name="Analisis Cualitativo" sheetId="1" r:id="rId1"/>
    <sheet name="Analisis cualitativo Black swan" sheetId="2" r:id="rId2"/>
    <sheet name="Plan de respuesta" sheetId="3" r:id="rId3"/>
    <sheet name="Plan de respuesta Black swan" sheetId="4" r:id="rId4"/>
    <sheet name="Seguimiento" sheetId="6" r:id="rId5"/>
    <sheet name="Detalles plan de riesgo" sheetId="5" r:id="rId6"/>
  </sheets>
  <calcPr calcId="145621"/>
</workbook>
</file>

<file path=xl/calcChain.xml><?xml version="1.0" encoding="utf-8"?>
<calcChain xmlns="http://schemas.openxmlformats.org/spreadsheetml/2006/main">
  <c r="C9" i="6" l="1"/>
  <c r="C10" i="6"/>
  <c r="C11" i="6"/>
  <c r="C12" i="6"/>
  <c r="D2" i="6"/>
  <c r="C3" i="6" l="1"/>
  <c r="D30" i="6"/>
  <c r="D29" i="6"/>
  <c r="D28" i="6"/>
  <c r="D27" i="6"/>
  <c r="D26" i="6"/>
  <c r="D24" i="6"/>
  <c r="D23" i="6"/>
  <c r="D22" i="6"/>
  <c r="D21" i="6"/>
  <c r="D20" i="6"/>
  <c r="D17" i="6"/>
  <c r="D16" i="6"/>
  <c r="D15" i="6"/>
  <c r="D14" i="6"/>
  <c r="D12" i="6"/>
  <c r="D10" i="6"/>
  <c r="D9" i="6"/>
  <c r="D8" i="6"/>
  <c r="C5" i="6"/>
  <c r="C4" i="6"/>
  <c r="C6" i="6"/>
  <c r="C14" i="6"/>
  <c r="C15" i="6"/>
  <c r="C16" i="6"/>
  <c r="C17" i="6"/>
  <c r="C18" i="6"/>
  <c r="C20" i="6"/>
  <c r="C21" i="6"/>
  <c r="C22" i="6"/>
  <c r="C23" i="6"/>
  <c r="C24" i="6"/>
  <c r="C26" i="6"/>
  <c r="C27" i="6"/>
  <c r="C28" i="6"/>
  <c r="C29" i="6"/>
  <c r="C30" i="6"/>
  <c r="C2" i="6"/>
  <c r="B26" i="6" l="1"/>
  <c r="A26" i="6"/>
  <c r="B20" i="6"/>
  <c r="A20" i="6"/>
  <c r="B14" i="6"/>
  <c r="A14" i="6"/>
  <c r="B8" i="6"/>
  <c r="A8" i="6"/>
  <c r="B2" i="6"/>
  <c r="A2" i="6"/>
  <c r="L29" i="5"/>
  <c r="L28" i="5"/>
  <c r="L27" i="5"/>
  <c r="L26" i="5"/>
  <c r="L30" i="5" s="1"/>
  <c r="L17" i="5" l="1"/>
  <c r="L16" i="5"/>
  <c r="L15" i="5"/>
  <c r="L14" i="5"/>
  <c r="L18" i="5" l="1"/>
  <c r="H115" i="1"/>
  <c r="H114" i="1"/>
  <c r="H113" i="1"/>
  <c r="H112" i="1"/>
  <c r="H116" i="1" s="1"/>
  <c r="H81" i="1"/>
  <c r="H80" i="1"/>
  <c r="H79" i="1"/>
  <c r="H78" i="1"/>
  <c r="H77" i="1"/>
  <c r="H46" i="1"/>
  <c r="H45" i="1"/>
  <c r="H44" i="1"/>
  <c r="H43" i="1"/>
  <c r="H42" i="1"/>
  <c r="H40" i="1"/>
  <c r="H39" i="1"/>
  <c r="H38" i="1"/>
  <c r="H37" i="1"/>
  <c r="H41" i="1" s="1"/>
  <c r="H21" i="1"/>
  <c r="H20" i="1"/>
  <c r="H19" i="1"/>
  <c r="H18" i="1"/>
  <c r="H17" i="1"/>
  <c r="H10" i="1"/>
  <c r="H9" i="1"/>
  <c r="H8" i="1"/>
  <c r="H7" i="1"/>
  <c r="H11" i="1" l="1"/>
  <c r="H110" i="1"/>
  <c r="H109" i="1"/>
  <c r="H108" i="1"/>
  <c r="H111" i="1" s="1"/>
  <c r="H107" i="1"/>
  <c r="H105" i="1"/>
  <c r="H104" i="1"/>
  <c r="H103" i="1"/>
  <c r="H102" i="1"/>
  <c r="H106" i="1" s="1"/>
  <c r="H100" i="1"/>
  <c r="H99" i="1"/>
  <c r="H98" i="1"/>
  <c r="H97" i="1"/>
</calcChain>
</file>

<file path=xl/sharedStrings.xml><?xml version="1.0" encoding="utf-8"?>
<sst xmlns="http://schemas.openxmlformats.org/spreadsheetml/2006/main" count="768" uniqueCount="237">
  <si>
    <t>Código del riesgo</t>
  </si>
  <si>
    <t>Descripción del riesgo</t>
  </si>
  <si>
    <t>Causa Raíz</t>
  </si>
  <si>
    <t>PDTs Afectados</t>
  </si>
  <si>
    <t>Estimación probabilidad</t>
  </si>
  <si>
    <t>Objetivo afectado</t>
  </si>
  <si>
    <t>Estimación Impacto</t>
  </si>
  <si>
    <t>Prob x Impacto</t>
  </si>
  <si>
    <t>Nivel de Riesgo</t>
  </si>
  <si>
    <t>R1</t>
  </si>
  <si>
    <t>No se tiene el adecuado acceso a la información de negocio del MPLA</t>
  </si>
  <si>
    <t>En las reuniones con el sponsor no se llega a algún acuerdo o no se solucionan dudas</t>
  </si>
  <si>
    <t>Identificación de riesgos</t>
  </si>
  <si>
    <t>Alcance</t>
  </si>
  <si>
    <t>Bajo</t>
  </si>
  <si>
    <t>Tiempo</t>
  </si>
  <si>
    <t>Costo</t>
  </si>
  <si>
    <t>Calidad</t>
  </si>
  <si>
    <t>Total Prob x Impacto</t>
  </si>
  <si>
    <t>R2</t>
  </si>
  <si>
    <t xml:space="preserve">No se cuenta con las herramientas y recursos mínimos requeridas para llevar a cabo las actividades programadas para el proyecto.
</t>
  </si>
  <si>
    <t xml:space="preserve">Los recursos tecnologicos de Enterprise Gear Set fallan
</t>
  </si>
  <si>
    <t>R3</t>
  </si>
  <si>
    <t>El tiempo programado para llevar a cabo cada una de las actividades del proyecto es insuficiente</t>
  </si>
  <si>
    <t>Subestimación en la planificación de las actividades que se deben llevar a cabo para desarrollar el sistema en el tiempo establecido</t>
  </si>
  <si>
    <t>Alto</t>
  </si>
  <si>
    <t>R4</t>
  </si>
  <si>
    <t>Enterprise Gear Set plantee una arquitectura objetivo en la que no se cumplan las expectativas de los stakeholders</t>
  </si>
  <si>
    <t>El criterio del equipo que planteo la arquitectura objetivo no fue enfocado a las expectativas del cliente</t>
  </si>
  <si>
    <t>Medio</t>
  </si>
  <si>
    <t>R5</t>
  </si>
  <si>
    <t>Enterprise Gear Set genere una arquitectura objetivo que no se ajuste a los estándares de la arquitectura de soluciones actual.</t>
  </si>
  <si>
    <t>Una interpretación errada de las necesidades de la organización hace que se tome malas decisiones en el transcurso del proyecto</t>
  </si>
  <si>
    <t>R6</t>
  </si>
  <si>
    <t>Algún miembro (o varios de ellos) del equipo de trabajo se le presente algún inconveniente personal durante el proyecto.</t>
  </si>
  <si>
    <t>Por razones de fuerza mayor (enfermedades, eventos personales, eventos familiares) un miembro del equipo o varios de ellos pueden ausentarse parcial o completamente del proyecto</t>
  </si>
  <si>
    <t>R7</t>
  </si>
  <si>
    <t>R8</t>
  </si>
  <si>
    <t>La falta de experiencia de los integrantes del equipo</t>
  </si>
  <si>
    <t>R9</t>
  </si>
  <si>
    <t>Falta de comunicación en el equipo</t>
  </si>
  <si>
    <t>Falta de compromiso, problemas interpersonales, problemas personales de los integrantes, diversidad de ideas, liderazgo inefectivo.</t>
  </si>
  <si>
    <t>R10</t>
  </si>
  <si>
    <t>No aplicar y mantener una correcta gestión documental del proyecto</t>
  </si>
  <si>
    <t>Falta de definición de estandarización de la documentación y desarrollo.</t>
  </si>
  <si>
    <t>R11</t>
  </si>
  <si>
    <t>Se presenten conflictos personales entre los miembros del grupo, en consecuencia se ve afectada la motivación del equipo.</t>
  </si>
  <si>
    <t>En las reuniones de trabajo los integrantes presentan diferencias de opinión que llevan a discusiones y malos entendidos. Los integrantes no cumplen con el 100% de sus responsabilidades y perjudican a otros.</t>
  </si>
  <si>
    <t>R12</t>
  </si>
  <si>
    <t>Las tareas de los proyectos son asignadas según la experticia de los integrantes, y alguno de los integrantes no puede atender todas las tareas que le fueron asignadas.</t>
  </si>
  <si>
    <t>La carga académica y la carga laboral generan un encolamiento de tareas que le impide al integrante cumplir con sus tareas del proyecto en el tiempo estimado. También tareas sub estimadas generan más consumo de tiempo del estimado.</t>
  </si>
  <si>
    <t>R13</t>
  </si>
  <si>
    <t>Los miembros del equipo deben dejar de trabajar en el proyecto transversal debido a obligaciones y tareas correspondientes a otras asignaturas de la especialización.</t>
  </si>
  <si>
    <t>La carga académica de las materias de la especialización interfieren con las tareas naturales al proyecto por esta razón algunos miembros estarán intermitentes.</t>
  </si>
  <si>
    <t>R14</t>
  </si>
  <si>
    <t>Los integrantes del grupo no están disponibles para trabajar durante el inicio de los ciclos del proyecto.</t>
  </si>
  <si>
    <t>Algunos miembros del grupo no llevan una adecuada organización de su tiempo, y otros miembros subestiman la carga de trabajo de cada periodo, por estas razones aplazan el inicio de las actividades del ciclo del proyecto.</t>
  </si>
  <si>
    <t>R15</t>
  </si>
  <si>
    <t>Durante el desarrollo de la implementación de la arquitectura To-Be el equipo descubre que un mismo componente de software del MPLA debe ser modificado por más de un proyecto.</t>
  </si>
  <si>
    <t>Errores de diseño por falta de conocimiento sobre la implementación, errores de documentación en la arquitectura As-Is y omisiones por desconocimiento de las tecnologías particulares.</t>
  </si>
  <si>
    <t>A pesar de que se plantea la arquitectura solución esta no soporta ninguna de las estrategias de negocio planteadas.</t>
  </si>
  <si>
    <t>No se pudieron plasmar las reglas de negocio en la arquitectura de solución</t>
  </si>
  <si>
    <t>Muy Bajo</t>
  </si>
  <si>
    <t>La arquitectura de solución es mas compleja de lo esperado.</t>
  </si>
  <si>
    <t>Bajo nivel de disponibilidad de los servidores para configuraciones y despliegues en paralelo</t>
  </si>
  <si>
    <t>Recursos y politicas establecidas por la universidad y falta de comunicación y planificación de recursos compartidos.</t>
  </si>
  <si>
    <t>Caida/apagado de un servidor remoto</t>
  </si>
  <si>
    <t>Apagado manual por parte de un usuario o fallo técnico</t>
  </si>
  <si>
    <t>Realizar la integración entre los dintintos componentes de la arquitectura en una etapa tardía.</t>
  </si>
  <si>
    <t>Los integrantes del equipo superan el tiempo máximo requerido para la curva de aprendizaje</t>
  </si>
  <si>
    <t>Desconocimiento y falta de practica en configuración del CRM, Front, OSB Front, ISB Back, BPEL, BAM, Aplicaciones legado.</t>
  </si>
  <si>
    <t>Falta de ambiente de pruebas o nivel de concurrencia limitada para usuarios en los servidores utilizados en la arquitctura, que contienen las diferentes tecnologias</t>
  </si>
  <si>
    <t>Al modificar y desplegar actualizaciones en el marketplace, estas afectan funcionalidades vigentes</t>
  </si>
  <si>
    <t>Durante las actualizaciones solo se hace pruebas de la estrategia y no se revisa el funcionamiento original de cada componente afectado</t>
  </si>
  <si>
    <t>Conflictos con las tecnologías al realizar acciones de despliegue y prueba</t>
  </si>
  <si>
    <t xml:space="preserve">Una acción inusual (cierre incorrecto de sessión, eliminación de archivos de configuración, etc.) sobre las tecnología spuede generrar errores en sesiones para realizar despliegues nuevos </t>
  </si>
  <si>
    <t>Identificación de riegos</t>
  </si>
  <si>
    <t>R25</t>
  </si>
  <si>
    <t>En el cronograma las tareas de integración entre los proyectos son subestimadas u omitidas.</t>
  </si>
  <si>
    <t>Mala estimación de los proyectos de integración, o completa omisión de los mismos dentro del roadmap.</t>
  </si>
  <si>
    <t>R26</t>
  </si>
  <si>
    <t>Los defectos ingresados a los componentes de software desarrollados aumentan el tiempo de las tareas.</t>
  </si>
  <si>
    <t>Baja calidad en los procesos de desarrollo de software que lleva a la inyección de múltiples errores que impiden el correcto funcionamiento de las aplicaciones.</t>
  </si>
  <si>
    <t>R27</t>
  </si>
  <si>
    <t>Los ambientes de desarrollo no pueden ser desplegados a tiempo.</t>
  </si>
  <si>
    <t>La falta de conocimiento en la configuración y despliegue de los ambientes de desarrollo impiden empezar a desarrollar las tareas en la fecha estipulada.</t>
  </si>
  <si>
    <t>R28</t>
  </si>
  <si>
    <t>La curva de aprendizaje para realizar las modificaciones de las aplicaciones del MPLA excede el tiempo estimado.</t>
  </si>
  <si>
    <t>La falta de conocimiento en las tecnologías usadas para la creación del MPLA implica que los integrantes del grupo aprendan cómo funcionan y cómo deben ser modificadas. La complejidad del software puede exceder las capacidades de los integrantes.</t>
  </si>
  <si>
    <t>R29</t>
  </si>
  <si>
    <t>Los proyectos de implementación planeados omiten algunas modificaciones críticas en el software o hardware.</t>
  </si>
  <si>
    <t>La falta de conocimiento en las tecnologías usadas para la creación del MPLA lleva a que en las estimaciones del roadmap no se incluyan todas las tareas de modificación de algunos componentes del MPLA.</t>
  </si>
  <si>
    <t>CÓDIGO DEL RIESGO</t>
  </si>
  <si>
    <t>AMENAZA / OPORTUNIDAD</t>
  </si>
  <si>
    <t>DESCRIPCIÓN DEL RIESGO</t>
  </si>
  <si>
    <t>PROBABILIDAD x IMPACTO TOTAL</t>
  </si>
  <si>
    <t>NIVEL DE RIESGO</t>
  </si>
  <si>
    <t>RESPONSABLE DEL RIESGO</t>
  </si>
  <si>
    <t>RESPUESTAS PLANIFICADAS</t>
  </si>
  <si>
    <t>TIPO DE RESPUESTA</t>
  </si>
  <si>
    <t>RESPONSABLE RESPUESTA</t>
  </si>
  <si>
    <t>PLAN DE CONTINGENCIA</t>
  </si>
  <si>
    <t>Amenaza</t>
  </si>
  <si>
    <t>Project Manager</t>
  </si>
  <si>
    <t>- Programar reuniones con el sponsor
- Solicitar información por los canales de comunicación acordados</t>
  </si>
  <si>
    <t>Mitigar</t>
  </si>
  <si>
    <t xml:space="preserve">- Aumentar la frecuencia de las reuniones con el sponsor.
</t>
  </si>
  <si>
    <t>No se cuenta con las herramientas y recursos mínimos requeridas para llevar a cabo las actividades programadas para el proyecto.</t>
  </si>
  <si>
    <t>Team Members</t>
  </si>
  <si>
    <t>- Tener un listado de nuestros requerimientos técnicos necesarios.
- solicitar nuevas herramientas cuando hagan falta.</t>
  </si>
  <si>
    <t xml:space="preserve">- Hacer un seguimiento continuo al cronograma.
</t>
  </si>
  <si>
    <t>- Hacer ajustes al cronograma
-definir tareas pequeñas 
- asignar tareas respecto a la productividad de cada miembro</t>
  </si>
  <si>
    <t>Sponsor</t>
  </si>
  <si>
    <t>Realizar reunión para aclarar requerimientos</t>
  </si>
  <si>
    <t>Client representative</t>
  </si>
  <si>
    <t>- Mantener constante comunicación con el aquitecto de soluciones para verificar la arquitectura objetivo propuesta</t>
  </si>
  <si>
    <t>negociar con el arquitecto de soluciones los puntos sensibles que se pueden modificar</t>
  </si>
  <si>
    <t>Todos los miembros del equipo tienen claro las responsabilidades de sus compañeros</t>
  </si>
  <si>
    <t>Aceptar</t>
  </si>
  <si>
    <t>reasignación de tareas</t>
  </si>
  <si>
    <t xml:space="preserve">-estandarizar el medio de comunicación
- fijar reuniones semanales de seguimiento 
</t>
  </si>
  <si>
    <t>Establecer un comite de solución de conflictos</t>
  </si>
  <si>
    <t>No aplicar y mantener una correcta gestión documental del proyecto.</t>
  </si>
  <si>
    <t>-Definir un estandar de creación, manipulación y borrado de archivos.</t>
  </si>
  <si>
    <t>- Validar y redefinir el estándard de creación, manipulación y borrado de archivos.</t>
  </si>
  <si>
    <t>- Establecer reglas de solucion de conflictos
- Establecer un conducto regular de solucion de conflictos</t>
  </si>
  <si>
    <t xml:space="preserve">- Realizar reuniones de conciliación
- Escalar los problemas si es necesario al coordinador del periodo académico.
</t>
  </si>
  <si>
    <t>Las tareas de los proyectos son asignadas según la experticia de los integrantes, y alguno delos integrantes no puede atender todas las tareas que le fueron asignadas.</t>
  </si>
  <si>
    <t>- Para las tareas criticas, asignar un potencial reemplazo, teniendo en cuenta el segundo integrante mas indicado para cumplir la labor.</t>
  </si>
  <si>
    <t>- Asignar el reemplazo suplente a la tarea. 
- Invertir horas extra en las tareas para solucionar las dependecnias por recurso.</t>
  </si>
  <si>
    <t>- Realizar un presupuesto maximo de horas de trabajo al proyecto 1.
- Hacer una division de responsabilidades temprana, para que todos los miembros del grupo puedan organizar sus cronogramas de trabajo.</t>
  </si>
  <si>
    <t>- Invertir horas extra en las tareas para solucionar los posibles retrasos.
- Realizar negociaciones con los profesores y el coordinador del proyecto, para redistribuir las fechas de entrega de las tareas que se crucen en el cronograma.</t>
  </si>
  <si>
    <t>- Realizar compromisos claros con los integrantes del curso sobre las horas minimas a dedicar para el proyecto.
- Motivar a los integrantes a adelantar trabajo mientras se tenga el tiempo libre.</t>
  </si>
  <si>
    <t>- Invertir horas extra en las tareas para solucionar los posibles retrasos.</t>
  </si>
  <si>
    <t>- Revisar el diseño de la arquitectura propuesta contra las funcionalidades que ofrecen las aplicaciones actuales, y verificar la modificabilidad de la arquitectura actual, en el periodo 2, cuando se conozca de primera mano las tecnologias involucradas.</t>
  </si>
  <si>
    <t>- Priorizar el orden de ejecucion de los proyectos, y motivar a los integrantes del grupo para que tomen el inconveniente como una tarea retadora.</t>
  </si>
  <si>
    <t>- Realizar una inspeccion de los proyectos planteados, y cruzarlos contra las caracteristicas de las tecnologias que estan involucradas en la implementación MPLA
- Capacitar a los integrantes del grupo en cada uno de los componentes tecnológicos del MPLA</t>
  </si>
  <si>
    <t>- Invertir el tiempo extra para la integracion requerida.</t>
  </si>
  <si>
    <t>- Realizar revisiones e inspecciones de codigo.
- Realizar un estandar de calidad de programación.</t>
  </si>
  <si>
    <t xml:space="preserve">- Solicitar a los team members involucrados en la inyeccion de defectos que dediquen tiempo extra para resolver los problemas. 
</t>
  </si>
  <si>
    <t>- Realizar un despliegue del ambiente de desarrollo de manera temprana, y crear un log de lecciones aprendidas sobre la instalacion y modificacion de los componenetes.
- Capacitar a los integrantes del grupo en cada uno de los componentes tecnológicos del MPLA.</t>
  </si>
  <si>
    <t>- Realizar actualizaciones al log de lecciones aprendidas
- Dedicar una parte del equipo de integrantes exclusivamente para hacer el despliegue del ambiente de desarrollo y realizar soporte durante la instalacion del ambiente para los demas miembros. 
- Re-ajustar el cronograma con el impacto generado por los retrazos.</t>
  </si>
  <si>
    <t>- Capacitar a los integrantes del grupo en cada uno de los componentes tecnológicos del MPLA.
- Dedicar una parte del equipo de integrantes para realizar soporte de las herramientas, y programar reuniones continuas de soporte con el asesor/monitor del proyecto.</t>
  </si>
  <si>
    <t>- Realizar reuniones de soporte con el asesor del grupo
- Solicitar a los miembros del equipo que tengan problemas con la curva de aprendizaje que dediquen tiempo extra para afectar el cronograma lo menos posible.
- Re-ajustar el cronograma con el impacto generado por los retrazos.</t>
  </si>
  <si>
    <t>- Preguntar al asesor tecnico del proyecto la validez de la solucion planteada.</t>
  </si>
  <si>
    <t>- Repartir las nuevas tareas entre los miembros del equipo, y solicitarles que dediquen tiempo extra para no modificar el cronograma.</t>
  </si>
  <si>
    <t>- Preguntar al asesor tecnico del proyecto la validez de la solucion planteada. Y al dueño del negocio
- Sostener entrevistas periodicas con el dueño de la información y mantener en constante contacto</t>
  </si>
  <si>
    <t>-Volver a hacer la arquitectura To Be. Mejorando la comunicación con los stakeholders del proyecto.</t>
  </si>
  <si>
    <t>- Rediseñar la arquitectura o alguno de sus componentes</t>
  </si>
  <si>
    <t>Bajo nivel de disponibilidad de los servidores para configuraciones y despliegues en paralelo.</t>
  </si>
  <si>
    <t>- Generar un cronograma con distribución de sesiones
-Trabajar en parejas cuando sea necesario.</t>
  </si>
  <si>
    <t>- Tener un recuadro con los nombres de las máquinas desde los cuales los miembros del equipo se pueden conectar para facilitar la comunicación en caso de bloqueos.
- Forzar el cierre de la sesión.</t>
  </si>
  <si>
    <t>- Intruir en la manera correcta de entrada y salida del sistema</t>
  </si>
  <si>
    <t>- Comunicarse con DSTI. 
- El profesor de la materia y/o la monitora solicitando una pronta solución.</t>
  </si>
  <si>
    <t>- Se realiza la integración de una operación a traves de todas las capas de arquitectura. Se va desarrollando acción por acción.</t>
  </si>
  <si>
    <t xml:space="preserve">- Solicitar ayuda de personas experimentadas en el tema
</t>
  </si>
  <si>
    <t>- Se realiza la integración de una operación a traves de todas las capas de arquitectura. Se va desarrollando acción por acción.
- Contar con asesoria de personal que cuenta con experiencia en la arquitectura manejada y sus componentes tecnologicos</t>
  </si>
  <si>
    <t>- Solicitar ayuda de personas experimentadas en el tema
- Instalar un ambiente paralelo que permita explorar las diferentes tecnologias</t>
  </si>
  <si>
    <t>R16</t>
  </si>
  <si>
    <t>R17</t>
  </si>
  <si>
    <t>R18</t>
  </si>
  <si>
    <t>R19</t>
  </si>
  <si>
    <t>R20</t>
  </si>
  <si>
    <t>R21</t>
  </si>
  <si>
    <t>- Realizar y documentar pruebas del estado actual del sistema sobre las cuales va Tener modificaciones y se recomienda sacr algún tipo de backup</t>
  </si>
  <si>
    <t>- Restablecer el estado actual del sistema conforme lo que acuerde con el equipo ya que se pueden perder avances realizados</t>
  </si>
  <si>
    <t>- Revisar con el equipo el estado del error y la magnitud de este, si se considera que es irreparable se solicita a soporte de sistema formateo de maquinas de lo contrario se dedican esfuerzos de todo ele quipo para solucionar el error</t>
  </si>
  <si>
    <t xml:space="preserve">- Para el correcto uso de las herrmaientas documentarse de las fuentes oficiales de cada una.
- Consultar con el resto d emiembros de equipo alguna duda sobre el manejo de un componente.
- Publicar en el foro institucional </t>
  </si>
  <si>
    <t>R22</t>
  </si>
  <si>
    <t>Integración de tecnologías</t>
  </si>
  <si>
    <t>Se trabaja por tecnologías diferentes una estrategía y al momento de unificar el trabajo se encuentran incompatibilidades de comunicación</t>
  </si>
  <si>
    <t>- comunicación inicial para planear el trabajo y entender el flujo de cada operación por tecnología
- realizar pruebas iniciales con datos de ejemplo para identificar alcance
- 2 personas deben conocer de un componente tecnologico</t>
  </si>
  <si>
    <t>- La segunda persona que conoce del componente donde esta un error de integración , sigue adelantando elr esto de la integración con los otros miembros del equipo, de lo contrario trabaja de la mano con el miembro principal.</t>
  </si>
  <si>
    <t>R23</t>
  </si>
  <si>
    <t>Defectos no identificados en la infraestructura inicial del marketplace.</t>
  </si>
  <si>
    <t>Durente el desarrollo de las tareas del proyecto se encuentran defectos en la infraestructura que retrasan la entrega de las tareas y aumentan el esfuerzo necesario para terminarlas.</t>
  </si>
  <si>
    <t xml:space="preserve">
- Solicitar al project manager los medios tecnicos que este pueda proveer. 
- Solicitar asesorias técnicas a la monitora encargada de dar soporte a la infraestructura del MPLA
- Revision de foros y FAQ's sobre los problemas presentados a otros grupos.
</t>
  </si>
  <si>
    <t xml:space="preserve">   - Programar reuniones de seguimiento con el sponsor
- Validar la solución planteada con el asesor y la monitora en etapas tempranas de desarrollo
</t>
  </si>
  <si>
    <t xml:space="preserve">- Realizar un documento de lecciones aprendidas con la documentacion de los problemas encontrados y las soluciones implementadas.
- Realizar una revision de los foros y FAQ's antes de empezar a trabajar con alguna de las tecnologias involucradas.
</t>
  </si>
  <si>
    <t>- Solicitar asesorias técnicas a la monitora encargada de dar soporte a la infraestructura del MPLA</t>
  </si>
  <si>
    <t>Accion:</t>
  </si>
  <si>
    <t>Modificación</t>
  </si>
  <si>
    <t>Descripción:</t>
  </si>
  <si>
    <t>Creación</t>
  </si>
  <si>
    <t>La probabilida del riesgo se disminuye y su prioridad ahora es baja, debido a que los integrantes han establecido un estandar de documentación y gestion de documentos.</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</si>
  <si>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</si>
  <si>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</si>
  <si>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1</t>
  </si>
  <si>
    <t>Ciclo 2 Semana 2</t>
  </si>
  <si>
    <t>Ciclo 2 Semana 3</t>
  </si>
  <si>
    <t>Ciclo 2 Semana 4</t>
  </si>
  <si>
    <t>Ciclo 2 Semana 5</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</si>
  <si>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</si>
  <si>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</si>
  <si>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</si>
  <si>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</si>
  <si>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</si>
  <si>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</si>
  <si>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</si>
  <si>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</si>
  <si>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</si>
  <si>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</si>
  <si>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</si>
  <si>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Durante el desarrollo de las tareas del proyecto se encuentran defectos en la infraestructura que retrasan la entrega de las tareas y aumentan el esfuerzo necesario para terminarlas.</t>
  </si>
  <si>
    <t>No</t>
  </si>
  <si>
    <t>Fallas de comunicación en el equipo</t>
  </si>
  <si>
    <t>Problemas de Integración de tecnologías</t>
  </si>
  <si>
    <t>Hacer un seguimiento continuo al cronograma.</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</si>
  <si>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</si>
  <si>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</si>
  <si>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</si>
  <si>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</si>
  <si>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</si>
  <si>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</si>
  <si>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</si>
  <si>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</si>
  <si>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Generar archivos de seguimiento al proyecto y de integración de componentes</t>
  </si>
  <si>
    <t xml:space="preserve">Hacer copias de seguridad de archivos criticos: SVN </t>
  </si>
  <si>
    <t>GM</t>
  </si>
  <si>
    <t>CR - IE</t>
  </si>
  <si>
    <t>CR</t>
  </si>
  <si>
    <t xml:space="preserve"> Hacer seguimiento al uso del SVN</t>
  </si>
  <si>
    <t>Realizar copias de seguridad preventivas</t>
  </si>
  <si>
    <t>Comunicación inicial para planear el trabajo y entender el flujo de cada operación por tecnología</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</si>
  <si>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</si>
  <si>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</si>
  <si>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</si>
  <si>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</si>
  <si>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</si>
  <si>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</si>
  <si>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</si>
  <si>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Apoyo por parte de la otra persona a cargo de tecnologia o de ser necesario  apoyo de todo el equipo</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</si>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</sst>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color theme="1"/>
      <name val="Arial"/>
      <family val="2"/>
    </font>
    <font>
      <sz val="10"/>
      <color theme="0"/>
      <name val="Arial"/>
      <family val="2"/>
    </font>
    <font>
      <sz val="10"/>
      <name val="Arial"/>
      <family val="2"/>
    </font>
    <font>
      <i/>
      <sz val="10"/>
      <name val="Arial"/>
      <family val="2"/>
    </font>
    <font>
      <sz val="10"/>
      <color theme="9" tint="-0.249977111117893"/>
      <name val="Arial"/>
      <family val="2"/>
    </font>
    <font>
      <i/>
      <sz val="10"/>
      <color theme="9" tint="-0.249977111117893"/>
      <name val="Arial"/>
      <family val="2"/>
    </font>
    <font>
      <sz val="11"/>
      <color theme="9" tint="-0.249977111117893"/>
      <name val="Calibri"/>
      <family val="2"/>
      <scheme val="minor"/>
    </font>
    <font>
      <b/>
      <sz val="11"/>
      <color theme="9" tint="-0.249977111117893"/>
      <name val="Calibri"/>
      <family val="2"/>
      <scheme val="minor"/>
    </font>
    <font>
      <b/>
      <i/>
      <sz val="10"/>
      <color theme="9" tint="-0.249977111117893"/>
      <name val="Arial"/>
      <family val="2"/>
    </font>
    <font>
      <b/>
      <sz val="10"/>
      <color theme="9" tint="-0.249977111117893"/>
      <name val="Arial"/>
      <family val="2"/>
    </font>
    <font>
      <b/>
      <sz val="10"/>
      <name val="Arial"/>
      <family val="2"/>
    </font>
  </fonts>
  <fills count="9">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6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rgb="FFCCCCCC"/>
      </right>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43">
    <xf numFmtId="0" fontId="0" fillId="0" borderId="0" xfId="0"/>
    <xf numFmtId="0" fontId="1" fillId="2" borderId="1" xfId="0" applyFont="1" applyFill="1" applyBorder="1" applyAlignment="1">
      <alignment horizontal="center" wrapText="1" readingOrder="1"/>
    </xf>
    <xf numFmtId="0" fontId="1" fillId="2" borderId="1" xfId="0" applyFont="1" applyFill="1" applyBorder="1" applyAlignment="1">
      <alignment horizontal="center" vertical="center" wrapText="1" readingOrder="1"/>
    </xf>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3" fillId="0" borderId="1" xfId="0" applyFont="1" applyFill="1" applyBorder="1" applyAlignment="1">
      <alignment horizontal="left" wrapText="1" readingOrder="1"/>
    </xf>
    <xf numFmtId="0" fontId="2" fillId="0" borderId="1" xfId="0" applyFont="1" applyFill="1" applyBorder="1" applyAlignment="1">
      <alignment horizontal="right" wrapText="1"/>
    </xf>
    <xf numFmtId="0" fontId="3" fillId="6" borderId="1" xfId="0" applyFont="1" applyFill="1" applyBorder="1" applyAlignment="1">
      <alignment horizontal="left" wrapText="1" readingOrder="1"/>
    </xf>
    <xf numFmtId="0" fontId="4" fillId="6" borderId="1" xfId="0" applyFont="1" applyFill="1" applyBorder="1" applyAlignment="1">
      <alignment wrapText="1"/>
    </xf>
    <xf numFmtId="0" fontId="2" fillId="6" borderId="1" xfId="0" applyFont="1" applyFill="1" applyBorder="1" applyAlignment="1">
      <alignment horizontal="right" wrapText="1"/>
    </xf>
    <xf numFmtId="0" fontId="2" fillId="0" borderId="1" xfId="0" applyFont="1" applyFill="1" applyBorder="1" applyAlignment="1">
      <alignment horizontal="right" vertical="center" wrapText="1"/>
    </xf>
    <xf numFmtId="0" fontId="2" fillId="0" borderId="1" xfId="0" applyFont="1" applyBorder="1" applyAlignment="1">
      <alignment horizontal="center" vertical="center" wrapText="1" readingOrder="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readingOrder="1"/>
    </xf>
    <xf numFmtId="0" fontId="2" fillId="0" borderId="1" xfId="0" applyFont="1" applyFill="1" applyBorder="1" applyAlignment="1">
      <alignment horizontal="center" vertical="center" wrapText="1" readingOrder="1"/>
    </xf>
    <xf numFmtId="0" fontId="6" fillId="7" borderId="1" xfId="0" applyFont="1" applyFill="1" applyBorder="1" applyAlignment="1">
      <alignment horizontal="center" vertical="center" wrapText="1" readingOrder="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readingOrder="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wrapText="1" readingOrder="1"/>
    </xf>
    <xf numFmtId="49" fontId="0" fillId="0" borderId="0" xfId="0" applyNumberFormat="1" applyAlignment="1">
      <alignment wrapText="1"/>
    </xf>
    <xf numFmtId="49" fontId="0" fillId="0" borderId="0" xfId="0" applyNumberFormat="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8" fillId="0" borderId="1" xfId="0" applyFont="1" applyBorder="1" applyAlignment="1">
      <alignment horizontal="left" wrapText="1" readingOrder="1"/>
    </xf>
    <xf numFmtId="0" fontId="7" fillId="0" borderId="1" xfId="0" applyFont="1" applyBorder="1" applyAlignment="1">
      <alignment horizontal="right" wrapText="1"/>
    </xf>
    <xf numFmtId="0" fontId="8" fillId="3" borderId="1" xfId="0" applyFont="1" applyFill="1" applyBorder="1" applyAlignment="1">
      <alignment horizontal="left" wrapText="1" readingOrder="1"/>
    </xf>
    <xf numFmtId="0" fontId="8" fillId="3" borderId="1" xfId="0" applyFont="1" applyFill="1" applyBorder="1" applyAlignment="1">
      <alignment wrapText="1"/>
    </xf>
    <xf numFmtId="0" fontId="7" fillId="4" borderId="1" xfId="0" applyFont="1" applyFill="1" applyBorder="1" applyAlignment="1">
      <alignment horizontal="right" wrapText="1"/>
    </xf>
    <xf numFmtId="0" fontId="10" fillId="0" borderId="1" xfId="0" applyFont="1" applyBorder="1" applyAlignment="1">
      <alignment horizontal="left" wrapText="1" readingOrder="1"/>
    </xf>
    <xf numFmtId="0" fontId="9" fillId="0" borderId="1" xfId="0" applyFont="1" applyBorder="1" applyAlignment="1">
      <alignment horizontal="right" wrapText="1"/>
    </xf>
    <xf numFmtId="0" fontId="10" fillId="3" borderId="1" xfId="0" applyFont="1" applyFill="1" applyBorder="1" applyAlignment="1">
      <alignment horizontal="left" wrapText="1" readingOrder="1"/>
    </xf>
    <xf numFmtId="0" fontId="10" fillId="3" borderId="1" xfId="0" applyFont="1" applyFill="1" applyBorder="1" applyAlignment="1">
      <alignment wrapText="1"/>
    </xf>
    <xf numFmtId="0" fontId="9" fillId="4" borderId="1" xfId="0" applyFont="1" applyFill="1" applyBorder="1" applyAlignment="1">
      <alignment horizontal="right" wrapText="1"/>
    </xf>
    <xf numFmtId="0" fontId="10" fillId="0" borderId="1" xfId="0" applyFont="1" applyFill="1" applyBorder="1" applyAlignment="1">
      <alignment horizontal="left" wrapText="1" readingOrder="1"/>
    </xf>
    <xf numFmtId="0" fontId="9" fillId="0" borderId="1" xfId="0" applyFont="1" applyFill="1" applyBorder="1" applyAlignment="1">
      <alignment horizontal="right" wrapText="1"/>
    </xf>
    <xf numFmtId="0" fontId="10" fillId="6" borderId="1" xfId="0" applyFont="1" applyFill="1" applyBorder="1" applyAlignment="1">
      <alignment horizontal="left" wrapText="1" readingOrder="1"/>
    </xf>
    <xf numFmtId="0" fontId="10" fillId="6" borderId="1" xfId="0" applyFont="1" applyFill="1" applyBorder="1" applyAlignment="1">
      <alignment wrapText="1"/>
    </xf>
    <xf numFmtId="0" fontId="9" fillId="6" borderId="1" xfId="0" applyFont="1" applyFill="1" applyBorder="1" applyAlignment="1">
      <alignment horizontal="right" wrapText="1"/>
    </xf>
    <xf numFmtId="0" fontId="13" fillId="5" borderId="1" xfId="0" applyFont="1" applyFill="1" applyBorder="1" applyAlignment="1">
      <alignment horizontal="left" wrapText="1" readingOrder="1"/>
    </xf>
    <xf numFmtId="0" fontId="13" fillId="5" borderId="1" xfId="0" applyFont="1" applyFill="1" applyBorder="1" applyAlignment="1">
      <alignment horizontal="right" wrapText="1"/>
    </xf>
    <xf numFmtId="0" fontId="14" fillId="4" borderId="1" xfId="0" applyFont="1" applyFill="1" applyBorder="1" applyAlignment="1">
      <alignment horizontal="right" wrapText="1"/>
    </xf>
    <xf numFmtId="0" fontId="3" fillId="3" borderId="2" xfId="0" applyFont="1" applyFill="1" applyBorder="1" applyAlignment="1">
      <alignment horizontal="left" wrapText="1" readingOrder="1"/>
    </xf>
    <xf numFmtId="0" fontId="4" fillId="3" borderId="2" xfId="0" applyFont="1" applyFill="1" applyBorder="1" applyAlignment="1">
      <alignment wrapText="1"/>
    </xf>
    <xf numFmtId="0" fontId="2" fillId="4" borderId="2" xfId="0" applyFont="1" applyFill="1" applyBorder="1" applyAlignment="1">
      <alignment horizontal="right" wrapText="1"/>
    </xf>
    <xf numFmtId="0" fontId="13" fillId="5" borderId="10" xfId="0" applyFont="1" applyFill="1" applyBorder="1" applyAlignment="1">
      <alignment horizontal="left" wrapText="1" readingOrder="1"/>
    </xf>
    <xf numFmtId="0" fontId="13" fillId="5" borderId="10" xfId="0" applyFont="1" applyFill="1" applyBorder="1" applyAlignment="1">
      <alignment horizontal="right" wrapText="1"/>
    </xf>
    <xf numFmtId="0" fontId="14" fillId="4" borderId="10" xfId="0" applyFont="1" applyFill="1" applyBorder="1" applyAlignment="1">
      <alignment horizontal="right" wrapText="1"/>
    </xf>
    <xf numFmtId="0" fontId="13" fillId="3" borderId="17" xfId="0" applyFont="1" applyFill="1" applyBorder="1" applyAlignment="1">
      <alignment horizontal="left" wrapText="1" readingOrder="1"/>
    </xf>
    <xf numFmtId="0" fontId="13" fillId="3" borderId="17" xfId="0" applyFont="1" applyFill="1" applyBorder="1" applyAlignment="1">
      <alignment wrapText="1"/>
    </xf>
    <xf numFmtId="0" fontId="14" fillId="4" borderId="17" xfId="0" applyFont="1" applyFill="1" applyBorder="1" applyAlignment="1">
      <alignment horizontal="right" wrapText="1"/>
    </xf>
    <xf numFmtId="0" fontId="9" fillId="0" borderId="1" xfId="0" applyFont="1" applyBorder="1" applyAlignment="1">
      <alignment horizontal="center" vertical="center" wrapText="1" readingOrder="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readingOrder="1"/>
    </xf>
    <xf numFmtId="0" fontId="9" fillId="0" borderId="1" xfId="0" applyFont="1" applyFill="1" applyBorder="1" applyAlignment="1">
      <alignment horizontal="center" vertical="center" wrapText="1" readingOrder="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readingOrder="1"/>
    </xf>
    <xf numFmtId="0" fontId="9" fillId="0" borderId="3" xfId="0" applyFont="1" applyFill="1" applyBorder="1" applyAlignment="1">
      <alignment horizontal="center" vertical="center" wrapText="1" readingOrder="1"/>
    </xf>
    <xf numFmtId="0" fontId="9" fillId="0" borderId="3" xfId="0" applyFont="1" applyFill="1" applyBorder="1" applyAlignment="1">
      <alignment horizontal="center" vertical="center" wrapText="1"/>
    </xf>
    <xf numFmtId="49" fontId="11" fillId="0" borderId="0" xfId="0" applyNumberFormat="1" applyFont="1" applyAlignment="1">
      <alignment horizontal="center" wrapText="1"/>
    </xf>
    <xf numFmtId="49" fontId="11" fillId="0" borderId="0" xfId="0" applyNumberFormat="1" applyFont="1" applyAlignment="1">
      <alignment horizontal="lef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0" borderId="10" xfId="0" applyFont="1" applyBorder="1" applyAlignment="1">
      <alignment horizontal="left" wrapText="1" readingOrder="1"/>
    </xf>
    <xf numFmtId="0" fontId="7" fillId="0" borderId="10" xfId="0" applyFont="1" applyBorder="1" applyAlignment="1">
      <alignment horizontal="right" wrapText="1"/>
    </xf>
    <xf numFmtId="0" fontId="7" fillId="8" borderId="25" xfId="0" applyFont="1" applyFill="1" applyBorder="1" applyAlignment="1">
      <alignment horizontal="center" vertical="center" wrapText="1" readingOrder="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readingOrder="1"/>
    </xf>
    <xf numFmtId="0" fontId="7" fillId="0" borderId="20" xfId="0" applyFont="1" applyFill="1" applyBorder="1" applyAlignment="1">
      <alignment horizontal="center" vertical="center" wrapText="1"/>
    </xf>
    <xf numFmtId="0" fontId="0" fillId="0" borderId="0" xfId="0" applyBorder="1"/>
    <xf numFmtId="0" fontId="8" fillId="5" borderId="39" xfId="0" applyFont="1" applyFill="1" applyBorder="1" applyAlignment="1">
      <alignment horizontal="left" wrapText="1" readingOrder="1"/>
    </xf>
    <xf numFmtId="0" fontId="8" fillId="5" borderId="38" xfId="0" applyFont="1" applyFill="1" applyBorder="1" applyAlignment="1">
      <alignment horizontal="right" wrapText="1"/>
    </xf>
    <xf numFmtId="0" fontId="7" fillId="4" borderId="38" xfId="0" applyFont="1" applyFill="1" applyBorder="1" applyAlignment="1">
      <alignment horizontal="right" wrapText="1"/>
    </xf>
    <xf numFmtId="0" fontId="8" fillId="5" borderId="34" xfId="0" applyFont="1" applyFill="1" applyBorder="1" applyAlignment="1">
      <alignment horizontal="left" wrapText="1" readingOrder="1"/>
    </xf>
    <xf numFmtId="0" fontId="8" fillId="5" borderId="34" xfId="0" applyFont="1" applyFill="1" applyBorder="1" applyAlignment="1">
      <alignment horizontal="right" wrapText="1"/>
    </xf>
    <xf numFmtId="0" fontId="7" fillId="4" borderId="35" xfId="0" applyFont="1" applyFill="1" applyBorder="1" applyAlignment="1">
      <alignment horizontal="right" wrapText="1"/>
    </xf>
    <xf numFmtId="0" fontId="8" fillId="5" borderId="30" xfId="0" applyFont="1" applyFill="1" applyBorder="1" applyAlignment="1">
      <alignment horizontal="left" wrapText="1" readingOrder="1"/>
    </xf>
    <xf numFmtId="0" fontId="8" fillId="5" borderId="30" xfId="0" applyFont="1" applyFill="1" applyBorder="1" applyAlignment="1">
      <alignment horizontal="right" wrapText="1"/>
    </xf>
    <xf numFmtId="0" fontId="7" fillId="4" borderId="30" xfId="0" applyFont="1" applyFill="1" applyBorder="1" applyAlignment="1">
      <alignment horizontal="right" wrapText="1"/>
    </xf>
    <xf numFmtId="0" fontId="8" fillId="5" borderId="35" xfId="0" applyFont="1" applyFill="1" applyBorder="1" applyAlignment="1">
      <alignment horizontal="right" wrapText="1"/>
    </xf>
    <xf numFmtId="0" fontId="8" fillId="3" borderId="31" xfId="0" applyFont="1" applyFill="1" applyBorder="1" applyAlignment="1">
      <alignment horizontal="left" wrapText="1" readingOrder="1"/>
    </xf>
    <xf numFmtId="0" fontId="8" fillId="3" borderId="31" xfId="0" applyFont="1" applyFill="1" applyBorder="1" applyAlignment="1">
      <alignment wrapText="1"/>
    </xf>
    <xf numFmtId="0" fontId="7" fillId="4" borderId="31" xfId="0" applyFont="1" applyFill="1" applyBorder="1" applyAlignment="1">
      <alignment horizontal="right" wrapText="1"/>
    </xf>
    <xf numFmtId="0" fontId="1" fillId="2" borderId="45" xfId="0" applyFont="1" applyFill="1" applyBorder="1" applyAlignment="1">
      <alignment horizontal="center" wrapText="1" readingOrder="1"/>
    </xf>
    <xf numFmtId="0" fontId="1" fillId="2" borderId="46" xfId="0" applyFont="1" applyFill="1" applyBorder="1" applyAlignment="1">
      <alignment horizontal="center" wrapText="1" readingOrder="1"/>
    </xf>
    <xf numFmtId="0" fontId="1" fillId="2" borderId="46" xfId="0" applyFont="1" applyFill="1" applyBorder="1" applyAlignment="1">
      <alignment horizontal="center" vertical="center" wrapText="1" readingOrder="1"/>
    </xf>
    <xf numFmtId="0" fontId="1" fillId="2" borderId="47" xfId="0" applyFont="1" applyFill="1" applyBorder="1" applyAlignment="1">
      <alignment horizontal="center" vertical="center" wrapText="1" readingOrder="1"/>
    </xf>
    <xf numFmtId="0" fontId="7" fillId="0" borderId="38"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8" xfId="0" applyFont="1" applyFill="1" applyBorder="1" applyAlignment="1">
      <alignment horizontal="center" vertical="center" wrapText="1" readingOrder="1"/>
    </xf>
    <xf numFmtId="0" fontId="7" fillId="8" borderId="27" xfId="0" applyFont="1" applyFill="1" applyBorder="1" applyAlignment="1">
      <alignment vertical="center" wrapText="1"/>
    </xf>
    <xf numFmtId="0" fontId="7" fillId="8" borderId="28" xfId="0" applyFont="1" applyFill="1" applyBorder="1" applyAlignment="1">
      <alignment vertical="center" wrapText="1"/>
    </xf>
    <xf numFmtId="0" fontId="1" fillId="2" borderId="54" xfId="0" applyFont="1" applyFill="1" applyBorder="1" applyAlignment="1">
      <alignment horizontal="center" vertical="center" wrapText="1" readingOrder="1"/>
    </xf>
    <xf numFmtId="0" fontId="1" fillId="2" borderId="54" xfId="0" applyFont="1" applyFill="1" applyBorder="1" applyAlignment="1">
      <alignment horizontal="center" wrapText="1" readingOrder="1"/>
    </xf>
    <xf numFmtId="0" fontId="0" fillId="0" borderId="54" xfId="0" applyBorder="1"/>
    <xf numFmtId="0" fontId="0" fillId="0" borderId="55" xfId="0" applyBorder="1"/>
    <xf numFmtId="49" fontId="0" fillId="0" borderId="56" xfId="0" applyNumberFormat="1" applyBorder="1"/>
    <xf numFmtId="49" fontId="7" fillId="0" borderId="54" xfId="0" applyNumberFormat="1" applyFont="1" applyBorder="1" applyAlignment="1">
      <alignment horizontal="center" vertical="center" wrapText="1" readingOrder="1"/>
    </xf>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12" fillId="0" borderId="7" xfId="0" applyFont="1" applyBorder="1" applyAlignment="1">
      <alignment horizontal="center"/>
    </xf>
    <xf numFmtId="0" fontId="12" fillId="0" borderId="12" xfId="0" applyFont="1" applyBorder="1" applyAlignment="1">
      <alignment horizontal="center"/>
    </xf>
    <xf numFmtId="0" fontId="12" fillId="0" borderId="14" xfId="0" applyFont="1" applyBorder="1" applyAlignment="1">
      <alignment horizontal="center"/>
    </xf>
    <xf numFmtId="0" fontId="12" fillId="0" borderId="8" xfId="0" applyFont="1" applyBorder="1" applyAlignment="1">
      <alignment horizontal="center" wrapText="1"/>
    </xf>
    <xf numFmtId="0" fontId="12" fillId="0" borderId="0" xfId="0" applyFont="1" applyBorder="1" applyAlignment="1">
      <alignment horizontal="center" wrapText="1"/>
    </xf>
    <xf numFmtId="0" fontId="12" fillId="0" borderId="15" xfId="0" applyFont="1" applyBorder="1" applyAlignment="1">
      <alignment horizontal="center" wrapText="1"/>
    </xf>
    <xf numFmtId="0" fontId="12" fillId="0" borderId="9" xfId="0" applyFont="1" applyBorder="1" applyAlignment="1">
      <alignment horizontal="center"/>
    </xf>
    <xf numFmtId="0" fontId="12" fillId="0" borderId="6" xfId="0" applyFont="1" applyBorder="1" applyAlignment="1">
      <alignment horizontal="center"/>
    </xf>
    <xf numFmtId="0" fontId="12" fillId="0" borderId="16" xfId="0" applyFont="1" applyBorder="1" applyAlignment="1">
      <alignment horizontal="center"/>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2" fillId="0" borderId="2"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2" fillId="0" borderId="4" xfId="0" applyFont="1" applyBorder="1" applyAlignment="1">
      <alignment horizontal="left" vertical="center" wrapText="1" readingOrder="1"/>
    </xf>
    <xf numFmtId="0" fontId="9" fillId="0" borderId="2" xfId="0" applyFont="1" applyFill="1" applyBorder="1" applyAlignment="1">
      <alignment horizontal="center" vertical="center" wrapText="1" readingOrder="1"/>
    </xf>
    <xf numFmtId="0" fontId="9" fillId="0" borderId="3" xfId="0" applyFont="1" applyFill="1" applyBorder="1" applyAlignment="1">
      <alignment horizontal="center" vertical="center" wrapText="1" readingOrder="1"/>
    </xf>
    <xf numFmtId="0" fontId="9" fillId="0" borderId="4" xfId="0" applyFont="1" applyFill="1" applyBorder="1" applyAlignment="1">
      <alignment horizontal="center" vertical="center" wrapText="1" readingOrder="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2" xfId="0" applyFont="1" applyBorder="1" applyAlignment="1">
      <alignment horizontal="left" vertical="center" wrapText="1" readingOrder="1"/>
    </xf>
    <xf numFmtId="0" fontId="9" fillId="0" borderId="3" xfId="0" applyFont="1" applyBorder="1" applyAlignment="1">
      <alignment horizontal="left" vertical="center" wrapText="1" readingOrder="1"/>
    </xf>
    <xf numFmtId="0" fontId="9" fillId="0" borderId="4" xfId="0" applyFont="1" applyBorder="1" applyAlignment="1">
      <alignment horizontal="left" vertical="center" wrapText="1" readingOrder="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Alignment="1">
      <alignment horizontal="center" wrapText="1"/>
    </xf>
    <xf numFmtId="0" fontId="0" fillId="0" borderId="6" xfId="0" applyBorder="1" applyAlignment="1">
      <alignment horizontal="center"/>
    </xf>
    <xf numFmtId="0" fontId="5" fillId="0" borderId="5" xfId="0" applyFont="1" applyBorder="1" applyAlignment="1">
      <alignment horizontal="center" wrapText="1"/>
    </xf>
    <xf numFmtId="0" fontId="5" fillId="0" borderId="0" xfId="0" applyFont="1" applyAlignment="1">
      <alignment horizontal="center" wrapText="1"/>
    </xf>
    <xf numFmtId="0" fontId="0" fillId="0" borderId="5" xfId="0" applyBorder="1" applyAlignment="1">
      <alignment horizontal="center"/>
    </xf>
    <xf numFmtId="0" fontId="0" fillId="0" borderId="0" xfId="0"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15" fillId="0" borderId="57" xfId="0" applyFont="1" applyBorder="1" applyAlignment="1">
      <alignment horizontal="center" vertical="center" wrapText="1" readingOrder="1"/>
    </xf>
    <xf numFmtId="0" fontId="15" fillId="0" borderId="0" xfId="0" applyFont="1" applyBorder="1" applyAlignment="1">
      <alignment horizontal="center" vertical="center" wrapText="1" readingOrder="1"/>
    </xf>
    <xf numFmtId="0" fontId="7" fillId="8" borderId="26" xfId="0" applyFont="1" applyFill="1" applyBorder="1" applyAlignment="1">
      <alignment horizontal="center" vertical="center" wrapText="1"/>
    </xf>
    <xf numFmtId="0" fontId="7" fillId="8" borderId="27"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0"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6" xfId="0" applyFont="1" applyFill="1" applyBorder="1" applyAlignment="1">
      <alignment horizontal="left" vertical="center" wrapText="1"/>
    </xf>
    <xf numFmtId="0" fontId="7" fillId="8" borderId="27" xfId="0" applyFont="1" applyFill="1" applyBorder="1" applyAlignment="1">
      <alignment horizontal="left" vertical="center" wrapText="1"/>
    </xf>
    <xf numFmtId="0" fontId="7" fillId="8" borderId="28" xfId="0" applyFont="1" applyFill="1" applyBorder="1" applyAlignment="1">
      <alignment horizontal="left" vertical="center" wrapText="1"/>
    </xf>
    <xf numFmtId="0" fontId="7" fillId="0" borderId="40"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4" xfId="0" applyFont="1" applyBorder="1" applyAlignment="1">
      <alignment horizontal="center" vertical="center" wrapText="1"/>
    </xf>
    <xf numFmtId="0" fontId="7" fillId="8" borderId="49" xfId="0" applyFont="1" applyFill="1" applyBorder="1" applyAlignment="1">
      <alignment horizontal="left" vertical="center" wrapText="1"/>
    </xf>
    <xf numFmtId="0" fontId="7" fillId="8" borderId="50" xfId="0" applyFont="1" applyFill="1" applyBorder="1" applyAlignment="1">
      <alignment horizontal="left" vertical="center" wrapText="1"/>
    </xf>
    <xf numFmtId="0" fontId="7" fillId="8" borderId="51" xfId="0" applyFont="1" applyFill="1" applyBorder="1" applyAlignment="1">
      <alignment horizontal="left" vertical="center" wrapText="1"/>
    </xf>
    <xf numFmtId="0" fontId="7" fillId="0" borderId="37"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7" xfId="0" applyFont="1" applyBorder="1" applyAlignment="1">
      <alignment horizontal="center" vertical="center"/>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0" fillId="0" borderId="0" xfId="0" applyFill="1" applyAlignment="1">
      <alignment horizontal="center" wrapText="1"/>
    </xf>
    <xf numFmtId="0" fontId="0" fillId="0" borderId="8" xfId="0" applyBorder="1" applyAlignment="1">
      <alignment horizontal="center" wrapText="1"/>
    </xf>
    <xf numFmtId="0" fontId="0" fillId="0" borderId="53" xfId="0" applyBorder="1" applyAlignment="1">
      <alignment horizontal="center" wrapText="1"/>
    </xf>
    <xf numFmtId="0" fontId="0" fillId="0" borderId="9" xfId="0" applyBorder="1" applyAlignment="1">
      <alignment horizontal="center"/>
    </xf>
    <xf numFmtId="0" fontId="0" fillId="0" borderId="52" xfId="0" applyBorder="1" applyAlignment="1">
      <alignment horizontal="center"/>
    </xf>
    <xf numFmtId="0" fontId="2" fillId="0" borderId="20" xfId="0" applyFont="1" applyBorder="1" applyAlignment="1">
      <alignment horizontal="center" vertical="center" wrapText="1"/>
    </xf>
    <xf numFmtId="0" fontId="7" fillId="0" borderId="36" xfId="0" applyFont="1" applyFill="1" applyBorder="1" applyAlignment="1">
      <alignment horizontal="center"/>
    </xf>
    <xf numFmtId="0" fontId="7" fillId="0" borderId="41" xfId="0" applyFont="1" applyFill="1" applyBorder="1" applyAlignment="1">
      <alignment horizontal="center"/>
    </xf>
    <xf numFmtId="0" fontId="7" fillId="0" borderId="43" xfId="0" applyFont="1" applyFill="1" applyBorder="1" applyAlignment="1">
      <alignment horizontal="center"/>
    </xf>
    <xf numFmtId="0" fontId="7" fillId="0" borderId="8" xfId="0" applyFont="1" applyBorder="1" applyAlignment="1">
      <alignment horizontal="center" wrapText="1"/>
    </xf>
    <xf numFmtId="0" fontId="7" fillId="0" borderId="0" xfId="0" applyFont="1" applyBorder="1" applyAlignment="1">
      <alignment horizontal="center" wrapText="1"/>
    </xf>
    <xf numFmtId="0" fontId="7" fillId="0" borderId="29" xfId="0" applyFont="1" applyBorder="1" applyAlignment="1">
      <alignment horizontal="center" wrapText="1"/>
    </xf>
    <xf numFmtId="0" fontId="7" fillId="0" borderId="37" xfId="0" applyFont="1" applyBorder="1" applyAlignment="1">
      <alignment horizontal="center" wrapText="1"/>
    </xf>
    <xf numFmtId="0" fontId="7" fillId="0" borderId="32" xfId="0" applyFont="1" applyBorder="1" applyAlignment="1">
      <alignment horizontal="center" wrapText="1"/>
    </xf>
    <xf numFmtId="0" fontId="7" fillId="0" borderId="33" xfId="0" applyFont="1" applyBorder="1" applyAlignment="1">
      <alignment horizontal="center" wrapText="1"/>
    </xf>
    <xf numFmtId="0" fontId="7" fillId="0" borderId="19"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20" xfId="0" applyFont="1" applyBorder="1" applyAlignment="1">
      <alignment horizontal="center" vertical="center" wrapText="1" readingOrder="1"/>
    </xf>
    <xf numFmtId="0" fontId="7" fillId="0" borderId="3" xfId="0" applyFont="1" applyBorder="1" applyAlignment="1">
      <alignment horizontal="center" vertical="center" wrapText="1" readingOrder="1"/>
    </xf>
    <xf numFmtId="0" fontId="7" fillId="0" borderId="4" xfId="0" applyFont="1" applyBorder="1" applyAlignment="1">
      <alignment horizontal="center" vertical="center" wrapText="1" readingOrder="1"/>
    </xf>
    <xf numFmtId="0" fontId="7" fillId="0" borderId="20" xfId="0" applyFont="1" applyFill="1" applyBorder="1" applyAlignment="1">
      <alignment horizontal="center" vertical="center" wrapText="1" readingOrder="1"/>
    </xf>
    <xf numFmtId="0" fontId="7" fillId="0" borderId="3" xfId="0" applyFont="1" applyFill="1" applyBorder="1" applyAlignment="1">
      <alignment horizontal="center" vertical="center" wrapText="1" readingOrder="1"/>
    </xf>
    <xf numFmtId="0" fontId="7" fillId="0" borderId="4" xfId="0" applyFont="1" applyFill="1" applyBorder="1" applyAlignment="1">
      <alignment horizontal="center" vertical="center" wrapText="1" readingOrder="1"/>
    </xf>
    <xf numFmtId="0" fontId="7" fillId="0" borderId="60" xfId="0" applyFont="1" applyFill="1" applyBorder="1" applyAlignment="1">
      <alignment horizontal="center" vertical="center" wrapText="1"/>
    </xf>
    <xf numFmtId="0" fontId="15" fillId="0" borderId="61" xfId="0" applyFont="1" applyBorder="1" applyAlignment="1">
      <alignment horizontal="center" vertical="center" wrapText="1" readingOrder="1"/>
    </xf>
    <xf numFmtId="0" fontId="15" fillId="0" borderId="62" xfId="0" applyFont="1" applyBorder="1" applyAlignment="1">
      <alignment horizontal="center" vertical="center" wrapText="1" readingOrder="1"/>
    </xf>
    <xf numFmtId="0" fontId="0" fillId="0" borderId="63" xfId="0" applyBorder="1"/>
    <xf numFmtId="0" fontId="0" fillId="0" borderId="59" xfId="0" applyBorder="1"/>
    <xf numFmtId="0" fontId="1" fillId="2" borderId="7" xfId="0" applyFont="1" applyFill="1" applyBorder="1" applyAlignment="1">
      <alignment horizontal="center" wrapText="1" readingOrder="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1" fillId="2" borderId="64" xfId="0" applyFont="1" applyFill="1" applyBorder="1" applyAlignment="1">
      <alignment horizontal="center" wrapText="1" readingOrder="1"/>
    </xf>
    <xf numFmtId="0" fontId="7" fillId="0" borderId="64" xfId="0" applyFont="1" applyBorder="1" applyAlignment="1">
      <alignment horizontal="center" vertical="center" wrapText="1" readingOrder="1"/>
    </xf>
    <xf numFmtId="0" fontId="7" fillId="0" borderId="65" xfId="0" applyFont="1" applyBorder="1" applyAlignment="1">
      <alignment horizontal="center" vertical="center" wrapText="1" readingOrder="1"/>
    </xf>
    <xf numFmtId="0" fontId="15" fillId="0" borderId="60" xfId="0" applyFont="1" applyBorder="1" applyAlignment="1">
      <alignment horizontal="center" vertical="center" wrapText="1" readingOrder="1"/>
    </xf>
    <xf numFmtId="49" fontId="7" fillId="0" borderId="55" xfId="0" applyNumberFormat="1" applyFont="1" applyBorder="1" applyAlignment="1">
      <alignment horizontal="center" vertical="center" wrapText="1" readingOrder="1"/>
    </xf>
    <xf numFmtId="49" fontId="7" fillId="0" borderId="56" xfId="0" applyNumberFormat="1" applyFont="1" applyBorder="1" applyAlignment="1">
      <alignment horizontal="center" vertical="center" wrapText="1" readingOrder="1"/>
    </xf>
    <xf numFmtId="49" fontId="0" fillId="0" borderId="58" xfId="0" applyNumberFormat="1" applyBorder="1"/>
    <xf numFmtId="0" fontId="15" fillId="0" borderId="65" xfId="0" applyFont="1" applyBorder="1" applyAlignment="1">
      <alignment horizontal="center" vertical="center" wrapText="1" readingOrder="1"/>
    </xf>
    <xf numFmtId="49" fontId="7" fillId="0" borderId="64" xfId="0" applyNumberFormat="1" applyFont="1" applyBorder="1" applyAlignment="1">
      <alignment horizontal="center" vertical="center" wrapText="1" readingOrder="1"/>
    </xf>
    <xf numFmtId="49" fontId="7" fillId="0" borderId="65" xfId="0" applyNumberFormat="1" applyFont="1" applyBorder="1" applyAlignment="1">
      <alignment horizontal="center" vertical="center" wrapText="1" readingOrder="1"/>
    </xf>
    <xf numFmtId="0" fontId="7" fillId="0" borderId="54" xfId="0" applyFont="1" applyBorder="1" applyAlignment="1">
      <alignment horizontal="center" vertical="center" wrapText="1" readingOrder="1"/>
    </xf>
    <xf numFmtId="0" fontId="7" fillId="0" borderId="55" xfId="0" applyFont="1" applyBorder="1" applyAlignment="1">
      <alignment horizontal="center" vertical="center" wrapText="1" readingOrder="1"/>
    </xf>
    <xf numFmtId="0" fontId="7" fillId="0" borderId="56" xfId="0" applyFont="1" applyBorder="1" applyAlignment="1">
      <alignment horizontal="center" vertical="center" wrapText="1" readingOrder="1"/>
    </xf>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49" fontId="0" fillId="0" borderId="56" xfId="0" applyNumberFormat="1" applyBorder="1" applyAlignment="1">
      <alignment wrapText="1"/>
    </xf>
    <xf numFmtId="0" fontId="1" fillId="2" borderId="63" xfId="0" applyFont="1" applyFill="1" applyBorder="1" applyAlignment="1">
      <alignment horizontal="center" wrapText="1" readingOrder="1"/>
    </xf>
  </cellXfs>
  <cellStyles count="1">
    <cellStyle name="Normal" xfId="0" builtinId="0"/>
  </cellStyles>
  <dxfs count="123">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F121" sqref="F121"/>
    </sheetView>
  </sheetViews>
  <sheetFormatPr baseColWidth="10" defaultRowHeight="15" x14ac:dyDescent="0.25"/>
  <cols>
    <col min="2" max="2" width="19.7109375" customWidth="1"/>
    <col min="3" max="3" width="23.140625" customWidth="1"/>
    <col min="5" max="5" width="16.140625" customWidth="1"/>
  </cols>
  <sheetData>
    <row r="1" spans="1:9" ht="27" thickBot="1" x14ac:dyDescent="0.3">
      <c r="A1" s="1" t="s">
        <v>0</v>
      </c>
      <c r="B1" s="1" t="s">
        <v>1</v>
      </c>
      <c r="C1" s="2" t="s">
        <v>2</v>
      </c>
      <c r="D1" s="1" t="s">
        <v>3</v>
      </c>
      <c r="E1" s="2" t="s">
        <v>4</v>
      </c>
      <c r="F1" s="1" t="s">
        <v>5</v>
      </c>
      <c r="G1" s="1" t="s">
        <v>6</v>
      </c>
      <c r="H1" s="1" t="s">
        <v>7</v>
      </c>
      <c r="I1" s="2" t="s">
        <v>8</v>
      </c>
    </row>
    <row r="2" spans="1:9" ht="21" customHeight="1" thickBot="1" x14ac:dyDescent="0.3">
      <c r="A2" s="129" t="s">
        <v>9</v>
      </c>
      <c r="B2" s="132" t="s">
        <v>10</v>
      </c>
      <c r="C2" s="135" t="s">
        <v>11</v>
      </c>
      <c r="D2" s="129" t="s">
        <v>12</v>
      </c>
      <c r="E2" s="129">
        <v>1</v>
      </c>
      <c r="F2" s="3" t="s">
        <v>13</v>
      </c>
      <c r="G2" s="4">
        <v>2</v>
      </c>
      <c r="H2" s="4">
        <v>2</v>
      </c>
      <c r="I2" s="129" t="s">
        <v>14</v>
      </c>
    </row>
    <row r="3" spans="1:9" ht="15.75" thickBot="1" x14ac:dyDescent="0.3">
      <c r="A3" s="130"/>
      <c r="B3" s="133"/>
      <c r="C3" s="136"/>
      <c r="D3" s="130"/>
      <c r="E3" s="130"/>
      <c r="F3" s="3" t="s">
        <v>15</v>
      </c>
      <c r="G3" s="4">
        <v>1</v>
      </c>
      <c r="H3" s="4">
        <v>1</v>
      </c>
      <c r="I3" s="130"/>
    </row>
    <row r="4" spans="1:9" ht="15.75" thickBot="1" x14ac:dyDescent="0.3">
      <c r="A4" s="130"/>
      <c r="B4" s="133"/>
      <c r="C4" s="136"/>
      <c r="D4" s="130"/>
      <c r="E4" s="130"/>
      <c r="F4" s="3" t="s">
        <v>16</v>
      </c>
      <c r="G4" s="4">
        <v>2</v>
      </c>
      <c r="H4" s="4">
        <v>2</v>
      </c>
      <c r="I4" s="130"/>
    </row>
    <row r="5" spans="1:9" ht="15.75" thickBot="1" x14ac:dyDescent="0.3">
      <c r="A5" s="130"/>
      <c r="B5" s="133"/>
      <c r="C5" s="136"/>
      <c r="D5" s="130"/>
      <c r="E5" s="130"/>
      <c r="F5" s="3" t="s">
        <v>17</v>
      </c>
      <c r="G5" s="4">
        <v>3</v>
      </c>
      <c r="H5" s="4">
        <v>3</v>
      </c>
      <c r="I5" s="130"/>
    </row>
    <row r="6" spans="1:9" ht="27" thickBot="1" x14ac:dyDescent="0.3">
      <c r="A6" s="131"/>
      <c r="B6" s="134"/>
      <c r="C6" s="137"/>
      <c r="D6" s="131"/>
      <c r="E6" s="131"/>
      <c r="F6" s="5" t="s">
        <v>18</v>
      </c>
      <c r="G6" s="6"/>
      <c r="H6" s="7">
        <v>8</v>
      </c>
      <c r="I6" s="131"/>
    </row>
    <row r="7" spans="1:9" ht="21.75" customHeight="1" thickBot="1" x14ac:dyDescent="0.3">
      <c r="A7" s="123" t="s">
        <v>19</v>
      </c>
      <c r="B7" s="126" t="s">
        <v>20</v>
      </c>
      <c r="C7" s="126" t="s">
        <v>21</v>
      </c>
      <c r="D7" s="123" t="s">
        <v>12</v>
      </c>
      <c r="E7" s="123">
        <v>3</v>
      </c>
      <c r="F7" s="36" t="s">
        <v>13</v>
      </c>
      <c r="G7" s="37">
        <v>1</v>
      </c>
      <c r="H7" s="37">
        <f>G7*E7</f>
        <v>3</v>
      </c>
      <c r="I7" s="123" t="s">
        <v>25</v>
      </c>
    </row>
    <row r="8" spans="1:9" ht="15.75" thickBot="1" x14ac:dyDescent="0.3">
      <c r="A8" s="124"/>
      <c r="B8" s="127"/>
      <c r="C8" s="127"/>
      <c r="D8" s="124"/>
      <c r="E8" s="124"/>
      <c r="F8" s="36" t="s">
        <v>15</v>
      </c>
      <c r="G8" s="37">
        <v>1</v>
      </c>
      <c r="H8" s="37">
        <f>G8*E7</f>
        <v>3</v>
      </c>
      <c r="I8" s="124"/>
    </row>
    <row r="9" spans="1:9" ht="15.75" thickBot="1" x14ac:dyDescent="0.3">
      <c r="A9" s="124"/>
      <c r="B9" s="127"/>
      <c r="C9" s="127"/>
      <c r="D9" s="124"/>
      <c r="E9" s="124"/>
      <c r="F9" s="36" t="s">
        <v>16</v>
      </c>
      <c r="G9" s="37">
        <v>3</v>
      </c>
      <c r="H9" s="37">
        <f>G9*E7</f>
        <v>9</v>
      </c>
      <c r="I9" s="124"/>
    </row>
    <row r="10" spans="1:9" ht="15.75" thickBot="1" x14ac:dyDescent="0.3">
      <c r="A10" s="124"/>
      <c r="B10" s="127"/>
      <c r="C10" s="127"/>
      <c r="D10" s="124"/>
      <c r="E10" s="124"/>
      <c r="F10" s="36" t="s">
        <v>17</v>
      </c>
      <c r="G10" s="37">
        <v>3</v>
      </c>
      <c r="H10" s="37">
        <f>G10*E7</f>
        <v>9</v>
      </c>
      <c r="I10" s="124"/>
    </row>
    <row r="11" spans="1:9" ht="50.25" customHeight="1" thickBot="1" x14ac:dyDescent="0.3">
      <c r="A11" s="125"/>
      <c r="B11" s="128"/>
      <c r="C11" s="128"/>
      <c r="D11" s="125"/>
      <c r="E11" s="125"/>
      <c r="F11" s="38" t="s">
        <v>18</v>
      </c>
      <c r="G11" s="39"/>
      <c r="H11" s="40">
        <f>SUM(H7:H10)</f>
        <v>24</v>
      </c>
      <c r="I11" s="125"/>
    </row>
    <row r="12" spans="1:9" ht="21.75" customHeight="1" thickBot="1" x14ac:dyDescent="0.3">
      <c r="A12" s="129" t="s">
        <v>22</v>
      </c>
      <c r="B12" s="132" t="s">
        <v>23</v>
      </c>
      <c r="C12" s="132" t="s">
        <v>24</v>
      </c>
      <c r="D12" s="129" t="s">
        <v>12</v>
      </c>
      <c r="E12" s="129">
        <v>3</v>
      </c>
      <c r="F12" s="3" t="s">
        <v>13</v>
      </c>
      <c r="G12" s="4">
        <v>3</v>
      </c>
      <c r="H12" s="4">
        <v>9</v>
      </c>
      <c r="I12" s="129" t="s">
        <v>25</v>
      </c>
    </row>
    <row r="13" spans="1:9" ht="15.75" thickBot="1" x14ac:dyDescent="0.3">
      <c r="A13" s="130"/>
      <c r="B13" s="133"/>
      <c r="C13" s="133"/>
      <c r="D13" s="130"/>
      <c r="E13" s="130"/>
      <c r="F13" s="3" t="s">
        <v>15</v>
      </c>
      <c r="G13" s="4">
        <v>1</v>
      </c>
      <c r="H13" s="4">
        <v>3</v>
      </c>
      <c r="I13" s="130"/>
    </row>
    <row r="14" spans="1:9" ht="15.75" thickBot="1" x14ac:dyDescent="0.3">
      <c r="A14" s="130"/>
      <c r="B14" s="133"/>
      <c r="C14" s="133"/>
      <c r="D14" s="130"/>
      <c r="E14" s="130"/>
      <c r="F14" s="3" t="s">
        <v>16</v>
      </c>
      <c r="G14" s="4">
        <v>2</v>
      </c>
      <c r="H14" s="4">
        <v>6</v>
      </c>
      <c r="I14" s="130"/>
    </row>
    <row r="15" spans="1:9" ht="15.75" thickBot="1" x14ac:dyDescent="0.3">
      <c r="A15" s="130"/>
      <c r="B15" s="133"/>
      <c r="C15" s="133"/>
      <c r="D15" s="130"/>
      <c r="E15" s="130"/>
      <c r="F15" s="3" t="s">
        <v>17</v>
      </c>
      <c r="G15" s="4">
        <v>3</v>
      </c>
      <c r="H15" s="4">
        <v>9</v>
      </c>
      <c r="I15" s="130"/>
    </row>
    <row r="16" spans="1:9" ht="27" thickBot="1" x14ac:dyDescent="0.3">
      <c r="A16" s="131"/>
      <c r="B16" s="134"/>
      <c r="C16" s="134"/>
      <c r="D16" s="131"/>
      <c r="E16" s="131"/>
      <c r="F16" s="5" t="s">
        <v>18</v>
      </c>
      <c r="G16" s="6"/>
      <c r="H16" s="7">
        <v>27</v>
      </c>
      <c r="I16" s="131"/>
    </row>
    <row r="17" spans="1:9" ht="53.25" customHeight="1" thickBot="1" x14ac:dyDescent="0.3">
      <c r="A17" s="123" t="s">
        <v>26</v>
      </c>
      <c r="B17" s="126" t="s">
        <v>27</v>
      </c>
      <c r="C17" s="126" t="s">
        <v>28</v>
      </c>
      <c r="D17" s="123" t="s">
        <v>12</v>
      </c>
      <c r="E17" s="123">
        <v>1</v>
      </c>
      <c r="F17" s="36" t="s">
        <v>13</v>
      </c>
      <c r="G17" s="37">
        <v>3</v>
      </c>
      <c r="H17" s="37">
        <f>G17*E17</f>
        <v>3</v>
      </c>
      <c r="I17" s="123" t="s">
        <v>14</v>
      </c>
    </row>
    <row r="18" spans="1:9" ht="15.75" thickBot="1" x14ac:dyDescent="0.3">
      <c r="A18" s="124"/>
      <c r="B18" s="127"/>
      <c r="C18" s="127"/>
      <c r="D18" s="124"/>
      <c r="E18" s="124"/>
      <c r="F18" s="36" t="s">
        <v>15</v>
      </c>
      <c r="G18" s="37">
        <v>2</v>
      </c>
      <c r="H18" s="37">
        <f>G18*E17</f>
        <v>2</v>
      </c>
      <c r="I18" s="124"/>
    </row>
    <row r="19" spans="1:9" ht="15.75" thickBot="1" x14ac:dyDescent="0.3">
      <c r="A19" s="124"/>
      <c r="B19" s="127"/>
      <c r="C19" s="127"/>
      <c r="D19" s="124"/>
      <c r="E19" s="124"/>
      <c r="F19" s="36" t="s">
        <v>16</v>
      </c>
      <c r="G19" s="37">
        <v>0</v>
      </c>
      <c r="H19" s="37">
        <f>G19*E17</f>
        <v>0</v>
      </c>
      <c r="I19" s="124"/>
    </row>
    <row r="20" spans="1:9" ht="15.75" thickBot="1" x14ac:dyDescent="0.3">
      <c r="A20" s="124"/>
      <c r="B20" s="127"/>
      <c r="C20" s="127"/>
      <c r="D20" s="124"/>
      <c r="E20" s="124"/>
      <c r="F20" s="36" t="s">
        <v>17</v>
      </c>
      <c r="G20" s="37">
        <v>3</v>
      </c>
      <c r="H20" s="37">
        <f>G20*E17</f>
        <v>3</v>
      </c>
      <c r="I20" s="124"/>
    </row>
    <row r="21" spans="1:9" ht="27" thickBot="1" x14ac:dyDescent="0.3">
      <c r="A21" s="125"/>
      <c r="B21" s="128"/>
      <c r="C21" s="128"/>
      <c r="D21" s="125"/>
      <c r="E21" s="125"/>
      <c r="F21" s="38" t="s">
        <v>18</v>
      </c>
      <c r="G21" s="39"/>
      <c r="H21" s="40">
        <f>SUM(H17:H20)</f>
        <v>8</v>
      </c>
      <c r="I21" s="125"/>
    </row>
    <row r="22" spans="1:9" ht="30.75" customHeight="1" thickBot="1" x14ac:dyDescent="0.3">
      <c r="A22" s="129" t="s">
        <v>30</v>
      </c>
      <c r="B22" s="132" t="s">
        <v>31</v>
      </c>
      <c r="C22" s="132" t="s">
        <v>32</v>
      </c>
      <c r="D22" s="129" t="s">
        <v>12</v>
      </c>
      <c r="E22" s="129">
        <v>1</v>
      </c>
      <c r="F22" s="3" t="s">
        <v>13</v>
      </c>
      <c r="G22" s="4">
        <v>3</v>
      </c>
      <c r="H22" s="4">
        <v>3</v>
      </c>
      <c r="I22" s="129" t="s">
        <v>29</v>
      </c>
    </row>
    <row r="23" spans="1:9" ht="15.75" thickBot="1" x14ac:dyDescent="0.3">
      <c r="A23" s="130"/>
      <c r="B23" s="133"/>
      <c r="C23" s="133"/>
      <c r="D23" s="130"/>
      <c r="E23" s="130"/>
      <c r="F23" s="3" t="s">
        <v>15</v>
      </c>
      <c r="G23" s="4">
        <v>2</v>
      </c>
      <c r="H23" s="4">
        <v>2</v>
      </c>
      <c r="I23" s="130"/>
    </row>
    <row r="24" spans="1:9" ht="15.75" thickBot="1" x14ac:dyDescent="0.3">
      <c r="A24" s="130"/>
      <c r="B24" s="133"/>
      <c r="C24" s="133"/>
      <c r="D24" s="130"/>
      <c r="E24" s="130"/>
      <c r="F24" s="3" t="s">
        <v>16</v>
      </c>
      <c r="G24" s="4">
        <v>0</v>
      </c>
      <c r="H24" s="4">
        <v>0</v>
      </c>
      <c r="I24" s="130"/>
    </row>
    <row r="25" spans="1:9" ht="15.75" thickBot="1" x14ac:dyDescent="0.3">
      <c r="A25" s="130"/>
      <c r="B25" s="133"/>
      <c r="C25" s="133"/>
      <c r="D25" s="130"/>
      <c r="E25" s="130"/>
      <c r="F25" s="3" t="s">
        <v>17</v>
      </c>
      <c r="G25" s="4">
        <v>3</v>
      </c>
      <c r="H25" s="4">
        <v>3</v>
      </c>
      <c r="I25" s="130"/>
    </row>
    <row r="26" spans="1:9" ht="27" thickBot="1" x14ac:dyDescent="0.3">
      <c r="A26" s="131"/>
      <c r="B26" s="134"/>
      <c r="C26" s="134"/>
      <c r="D26" s="131"/>
      <c r="E26" s="131"/>
      <c r="F26" s="5" t="s">
        <v>18</v>
      </c>
      <c r="G26" s="6"/>
      <c r="H26" s="7">
        <v>8</v>
      </c>
      <c r="I26" s="131"/>
    </row>
    <row r="27" spans="1:9" ht="18.75" customHeight="1" thickBot="1" x14ac:dyDescent="0.3">
      <c r="A27" s="129" t="s">
        <v>33</v>
      </c>
      <c r="B27" s="132" t="s">
        <v>34</v>
      </c>
      <c r="C27" s="132" t="s">
        <v>35</v>
      </c>
      <c r="D27" s="129" t="s">
        <v>12</v>
      </c>
      <c r="E27" s="129">
        <v>1</v>
      </c>
      <c r="F27" s="3" t="s">
        <v>13</v>
      </c>
      <c r="G27" s="4">
        <v>1</v>
      </c>
      <c r="H27" s="4">
        <v>1</v>
      </c>
      <c r="I27" s="129" t="s">
        <v>14</v>
      </c>
    </row>
    <row r="28" spans="1:9" ht="15.75" thickBot="1" x14ac:dyDescent="0.3">
      <c r="A28" s="130"/>
      <c r="B28" s="133"/>
      <c r="C28" s="133"/>
      <c r="D28" s="130"/>
      <c r="E28" s="130"/>
      <c r="F28" s="3" t="s">
        <v>15</v>
      </c>
      <c r="G28" s="4">
        <v>1</v>
      </c>
      <c r="H28" s="4">
        <v>1</v>
      </c>
      <c r="I28" s="130"/>
    </row>
    <row r="29" spans="1:9" ht="15.75" thickBot="1" x14ac:dyDescent="0.3">
      <c r="A29" s="130"/>
      <c r="B29" s="133"/>
      <c r="C29" s="133"/>
      <c r="D29" s="130"/>
      <c r="E29" s="130"/>
      <c r="F29" s="3" t="s">
        <v>16</v>
      </c>
      <c r="G29" s="4">
        <v>3</v>
      </c>
      <c r="H29" s="4">
        <v>3</v>
      </c>
      <c r="I29" s="130"/>
    </row>
    <row r="30" spans="1:9" ht="15.75" thickBot="1" x14ac:dyDescent="0.3">
      <c r="A30" s="130"/>
      <c r="B30" s="133"/>
      <c r="C30" s="133"/>
      <c r="D30" s="130"/>
      <c r="E30" s="130"/>
      <c r="F30" s="3" t="s">
        <v>17</v>
      </c>
      <c r="G30" s="4">
        <v>2</v>
      </c>
      <c r="H30" s="4">
        <v>2</v>
      </c>
      <c r="I30" s="130"/>
    </row>
    <row r="31" spans="1:9" ht="66.75" customHeight="1" thickBot="1" x14ac:dyDescent="0.3">
      <c r="A31" s="131"/>
      <c r="B31" s="134"/>
      <c r="C31" s="134"/>
      <c r="D31" s="131"/>
      <c r="E31" s="131"/>
      <c r="F31" s="5" t="s">
        <v>18</v>
      </c>
      <c r="G31" s="6"/>
      <c r="H31" s="7">
        <v>7</v>
      </c>
      <c r="I31" s="131"/>
    </row>
    <row r="32" spans="1:9" ht="22.5" customHeight="1" thickBot="1" x14ac:dyDescent="0.3">
      <c r="A32" s="129" t="s">
        <v>36</v>
      </c>
      <c r="B32" s="132" t="s">
        <v>40</v>
      </c>
      <c r="C32" s="132" t="s">
        <v>41</v>
      </c>
      <c r="D32" s="129" t="s">
        <v>12</v>
      </c>
      <c r="E32" s="129">
        <v>1</v>
      </c>
      <c r="F32" s="3" t="s">
        <v>13</v>
      </c>
      <c r="G32" s="4">
        <v>3</v>
      </c>
      <c r="H32" s="4">
        <v>3</v>
      </c>
      <c r="I32" s="129" t="s">
        <v>25</v>
      </c>
    </row>
    <row r="33" spans="1:9" ht="15.75" thickBot="1" x14ac:dyDescent="0.3">
      <c r="A33" s="130"/>
      <c r="B33" s="133"/>
      <c r="C33" s="133"/>
      <c r="D33" s="130"/>
      <c r="E33" s="130"/>
      <c r="F33" s="3" t="s">
        <v>15</v>
      </c>
      <c r="G33" s="4">
        <v>2</v>
      </c>
      <c r="H33" s="4">
        <v>2</v>
      </c>
      <c r="I33" s="130"/>
    </row>
    <row r="34" spans="1:9" ht="15.75" thickBot="1" x14ac:dyDescent="0.3">
      <c r="A34" s="130"/>
      <c r="B34" s="133"/>
      <c r="C34" s="133"/>
      <c r="D34" s="130"/>
      <c r="E34" s="130"/>
      <c r="F34" s="3" t="s">
        <v>16</v>
      </c>
      <c r="G34" s="4">
        <v>3</v>
      </c>
      <c r="H34" s="4">
        <v>3</v>
      </c>
      <c r="I34" s="130"/>
    </row>
    <row r="35" spans="1:9" ht="15.75" thickBot="1" x14ac:dyDescent="0.3">
      <c r="A35" s="130"/>
      <c r="B35" s="133"/>
      <c r="C35" s="133"/>
      <c r="D35" s="130"/>
      <c r="E35" s="130"/>
      <c r="F35" s="3" t="s">
        <v>17</v>
      </c>
      <c r="G35" s="4">
        <v>3</v>
      </c>
      <c r="H35" s="4">
        <v>3</v>
      </c>
      <c r="I35" s="130"/>
    </row>
    <row r="36" spans="1:9" ht="27" thickBot="1" x14ac:dyDescent="0.3">
      <c r="A36" s="131"/>
      <c r="B36" s="134"/>
      <c r="C36" s="134"/>
      <c r="D36" s="131"/>
      <c r="E36" s="131"/>
      <c r="F36" s="5" t="s">
        <v>18</v>
      </c>
      <c r="G36" s="6"/>
      <c r="H36" s="7">
        <v>11</v>
      </c>
      <c r="I36" s="131"/>
    </row>
    <row r="37" spans="1:9" ht="15.75" thickBot="1" x14ac:dyDescent="0.3">
      <c r="A37" s="123" t="s">
        <v>37</v>
      </c>
      <c r="B37" s="126" t="s">
        <v>43</v>
      </c>
      <c r="C37" s="138" t="s">
        <v>44</v>
      </c>
      <c r="D37" s="123" t="s">
        <v>12</v>
      </c>
      <c r="E37" s="141">
        <v>1</v>
      </c>
      <c r="F37" s="36" t="s">
        <v>13</v>
      </c>
      <c r="G37" s="37">
        <v>1</v>
      </c>
      <c r="H37" s="37">
        <f>G37*E37</f>
        <v>1</v>
      </c>
      <c r="I37" s="123" t="s">
        <v>14</v>
      </c>
    </row>
    <row r="38" spans="1:9" ht="15.75" thickBot="1" x14ac:dyDescent="0.3">
      <c r="A38" s="124"/>
      <c r="B38" s="127"/>
      <c r="C38" s="139"/>
      <c r="D38" s="124"/>
      <c r="E38" s="142"/>
      <c r="F38" s="36" t="s">
        <v>15</v>
      </c>
      <c r="G38" s="37">
        <v>0</v>
      </c>
      <c r="H38" s="37">
        <f>G38*E37</f>
        <v>0</v>
      </c>
      <c r="I38" s="124"/>
    </row>
    <row r="39" spans="1:9" ht="15.75" thickBot="1" x14ac:dyDescent="0.3">
      <c r="A39" s="124"/>
      <c r="B39" s="127"/>
      <c r="C39" s="139"/>
      <c r="D39" s="124"/>
      <c r="E39" s="142"/>
      <c r="F39" s="36" t="s">
        <v>16</v>
      </c>
      <c r="G39" s="37">
        <v>2</v>
      </c>
      <c r="H39" s="37">
        <f>G39*E37</f>
        <v>2</v>
      </c>
      <c r="I39" s="124"/>
    </row>
    <row r="40" spans="1:9" ht="15.75" thickBot="1" x14ac:dyDescent="0.3">
      <c r="A40" s="124"/>
      <c r="B40" s="127"/>
      <c r="C40" s="139"/>
      <c r="D40" s="124"/>
      <c r="E40" s="142"/>
      <c r="F40" s="36" t="s">
        <v>17</v>
      </c>
      <c r="G40" s="37">
        <v>3</v>
      </c>
      <c r="H40" s="37">
        <f>G40*E37</f>
        <v>3</v>
      </c>
      <c r="I40" s="124"/>
    </row>
    <row r="41" spans="1:9" ht="27" thickBot="1" x14ac:dyDescent="0.3">
      <c r="A41" s="125"/>
      <c r="B41" s="128"/>
      <c r="C41" s="140"/>
      <c r="D41" s="125"/>
      <c r="E41" s="143"/>
      <c r="F41" s="38" t="s">
        <v>18</v>
      </c>
      <c r="G41" s="39"/>
      <c r="H41" s="40">
        <f>SUM(H37:H40)</f>
        <v>6</v>
      </c>
      <c r="I41" s="125"/>
    </row>
    <row r="42" spans="1:9" ht="20.25" customHeight="1" thickBot="1" x14ac:dyDescent="0.3">
      <c r="A42" s="123" t="s">
        <v>39</v>
      </c>
      <c r="B42" s="144" t="s">
        <v>46</v>
      </c>
      <c r="C42" s="144" t="s">
        <v>47</v>
      </c>
      <c r="D42" s="123" t="s">
        <v>12</v>
      </c>
      <c r="E42" s="123">
        <v>1</v>
      </c>
      <c r="F42" s="36" t="s">
        <v>13</v>
      </c>
      <c r="G42" s="37">
        <v>1</v>
      </c>
      <c r="H42" s="37">
        <f>G42*E42</f>
        <v>1</v>
      </c>
      <c r="I42" s="123" t="s">
        <v>14</v>
      </c>
    </row>
    <row r="43" spans="1:9" ht="15.75" thickBot="1" x14ac:dyDescent="0.3">
      <c r="A43" s="124"/>
      <c r="B43" s="145"/>
      <c r="C43" s="145"/>
      <c r="D43" s="124"/>
      <c r="E43" s="124"/>
      <c r="F43" s="36" t="s">
        <v>15</v>
      </c>
      <c r="G43" s="37">
        <v>1</v>
      </c>
      <c r="H43" s="37">
        <f>G43*E42</f>
        <v>1</v>
      </c>
      <c r="I43" s="124"/>
    </row>
    <row r="44" spans="1:9" ht="15.75" thickBot="1" x14ac:dyDescent="0.3">
      <c r="A44" s="124"/>
      <c r="B44" s="145"/>
      <c r="C44" s="145"/>
      <c r="D44" s="124"/>
      <c r="E44" s="124"/>
      <c r="F44" s="36" t="s">
        <v>16</v>
      </c>
      <c r="G44" s="37">
        <v>3</v>
      </c>
      <c r="H44" s="37">
        <f>G44*E42</f>
        <v>3</v>
      </c>
      <c r="I44" s="124"/>
    </row>
    <row r="45" spans="1:9" ht="15.75" thickBot="1" x14ac:dyDescent="0.3">
      <c r="A45" s="124"/>
      <c r="B45" s="145"/>
      <c r="C45" s="145"/>
      <c r="D45" s="124"/>
      <c r="E45" s="124"/>
      <c r="F45" s="36" t="s">
        <v>17</v>
      </c>
      <c r="G45" s="37">
        <v>3</v>
      </c>
      <c r="H45" s="37">
        <f>G45*E42</f>
        <v>3</v>
      </c>
      <c r="I45" s="124"/>
    </row>
    <row r="46" spans="1:9" ht="87.75" customHeight="1" thickBot="1" x14ac:dyDescent="0.3">
      <c r="A46" s="125"/>
      <c r="B46" s="146"/>
      <c r="C46" s="146"/>
      <c r="D46" s="125"/>
      <c r="E46" s="125"/>
      <c r="F46" s="38" t="s">
        <v>18</v>
      </c>
      <c r="G46" s="39"/>
      <c r="H46" s="40">
        <f>SUM(H42:H45)</f>
        <v>8</v>
      </c>
      <c r="I46" s="125"/>
    </row>
    <row r="47" spans="1:9" ht="24" customHeight="1" thickBot="1" x14ac:dyDescent="0.3">
      <c r="A47" s="129" t="s">
        <v>42</v>
      </c>
      <c r="B47" s="135" t="s">
        <v>49</v>
      </c>
      <c r="C47" s="135" t="s">
        <v>50</v>
      </c>
      <c r="D47" s="129" t="s">
        <v>12</v>
      </c>
      <c r="E47" s="129">
        <v>2</v>
      </c>
      <c r="F47" s="3" t="s">
        <v>13</v>
      </c>
      <c r="G47" s="4">
        <v>3</v>
      </c>
      <c r="H47" s="4">
        <v>6</v>
      </c>
      <c r="I47" s="129" t="s">
        <v>29</v>
      </c>
    </row>
    <row r="48" spans="1:9" ht="15.75" thickBot="1" x14ac:dyDescent="0.3">
      <c r="A48" s="130"/>
      <c r="B48" s="136"/>
      <c r="C48" s="136"/>
      <c r="D48" s="130"/>
      <c r="E48" s="130"/>
      <c r="F48" s="3" t="s">
        <v>15</v>
      </c>
      <c r="G48" s="4">
        <v>0</v>
      </c>
      <c r="H48" s="4">
        <v>0</v>
      </c>
      <c r="I48" s="130"/>
    </row>
    <row r="49" spans="1:9" ht="15.75" thickBot="1" x14ac:dyDescent="0.3">
      <c r="A49" s="130"/>
      <c r="B49" s="136"/>
      <c r="C49" s="136"/>
      <c r="D49" s="130"/>
      <c r="E49" s="130"/>
      <c r="F49" s="3" t="s">
        <v>16</v>
      </c>
      <c r="G49" s="4">
        <v>3</v>
      </c>
      <c r="H49" s="4">
        <v>6</v>
      </c>
      <c r="I49" s="130"/>
    </row>
    <row r="50" spans="1:9" ht="15.75" thickBot="1" x14ac:dyDescent="0.3">
      <c r="A50" s="130"/>
      <c r="B50" s="136"/>
      <c r="C50" s="136"/>
      <c r="D50" s="130"/>
      <c r="E50" s="130"/>
      <c r="F50" s="3" t="s">
        <v>17</v>
      </c>
      <c r="G50" s="4">
        <v>3</v>
      </c>
      <c r="H50" s="4">
        <v>6</v>
      </c>
      <c r="I50" s="130"/>
    </row>
    <row r="51" spans="1:9" ht="74.25" customHeight="1" thickBot="1" x14ac:dyDescent="0.3">
      <c r="A51" s="131"/>
      <c r="B51" s="137"/>
      <c r="C51" s="137"/>
      <c r="D51" s="131"/>
      <c r="E51" s="131"/>
      <c r="F51" s="5" t="s">
        <v>18</v>
      </c>
      <c r="G51" s="6"/>
      <c r="H51" s="7">
        <v>18</v>
      </c>
      <c r="I51" s="131"/>
    </row>
    <row r="52" spans="1:9" ht="24" customHeight="1" thickBot="1" x14ac:dyDescent="0.3">
      <c r="A52" s="129" t="s">
        <v>45</v>
      </c>
      <c r="B52" s="135" t="s">
        <v>52</v>
      </c>
      <c r="C52" s="135" t="s">
        <v>53</v>
      </c>
      <c r="D52" s="129" t="s">
        <v>12</v>
      </c>
      <c r="E52" s="129">
        <v>3</v>
      </c>
      <c r="F52" s="3" t="s">
        <v>13</v>
      </c>
      <c r="G52" s="4">
        <v>3</v>
      </c>
      <c r="H52" s="4">
        <v>9</v>
      </c>
      <c r="I52" s="129" t="s">
        <v>25</v>
      </c>
    </row>
    <row r="53" spans="1:9" ht="15.75" thickBot="1" x14ac:dyDescent="0.3">
      <c r="A53" s="130"/>
      <c r="B53" s="136"/>
      <c r="C53" s="136"/>
      <c r="D53" s="130"/>
      <c r="E53" s="130"/>
      <c r="F53" s="3" t="s">
        <v>15</v>
      </c>
      <c r="G53" s="4">
        <v>0</v>
      </c>
      <c r="H53" s="4">
        <v>0</v>
      </c>
      <c r="I53" s="130"/>
    </row>
    <row r="54" spans="1:9" ht="15.75" thickBot="1" x14ac:dyDescent="0.3">
      <c r="A54" s="130"/>
      <c r="B54" s="136"/>
      <c r="C54" s="136"/>
      <c r="D54" s="130"/>
      <c r="E54" s="130"/>
      <c r="F54" s="3" t="s">
        <v>16</v>
      </c>
      <c r="G54" s="4">
        <v>3</v>
      </c>
      <c r="H54" s="4">
        <v>9</v>
      </c>
      <c r="I54" s="130"/>
    </row>
    <row r="55" spans="1:9" ht="15.75" thickBot="1" x14ac:dyDescent="0.3">
      <c r="A55" s="130"/>
      <c r="B55" s="136"/>
      <c r="C55" s="136"/>
      <c r="D55" s="130"/>
      <c r="E55" s="130"/>
      <c r="F55" s="3" t="s">
        <v>17</v>
      </c>
      <c r="G55" s="4">
        <v>3</v>
      </c>
      <c r="H55" s="4">
        <v>9</v>
      </c>
      <c r="I55" s="130"/>
    </row>
    <row r="56" spans="1:9" ht="53.25" customHeight="1" thickBot="1" x14ac:dyDescent="0.3">
      <c r="A56" s="131"/>
      <c r="B56" s="137"/>
      <c r="C56" s="137"/>
      <c r="D56" s="131"/>
      <c r="E56" s="131"/>
      <c r="F56" s="5" t="s">
        <v>18</v>
      </c>
      <c r="G56" s="6"/>
      <c r="H56" s="7">
        <v>27</v>
      </c>
      <c r="I56" s="131"/>
    </row>
    <row r="57" spans="1:9" ht="14.25" customHeight="1" thickBot="1" x14ac:dyDescent="0.3">
      <c r="A57" s="129" t="s">
        <v>48</v>
      </c>
      <c r="B57" s="147" t="s">
        <v>55</v>
      </c>
      <c r="C57" s="147" t="s">
        <v>56</v>
      </c>
      <c r="D57" s="129" t="s">
        <v>12</v>
      </c>
      <c r="E57" s="150">
        <v>1</v>
      </c>
      <c r="F57" s="3" t="s">
        <v>13</v>
      </c>
      <c r="G57" s="4">
        <v>3</v>
      </c>
      <c r="H57" s="4">
        <v>1</v>
      </c>
      <c r="I57" s="129" t="s">
        <v>14</v>
      </c>
    </row>
    <row r="58" spans="1:9" ht="15.75" thickBot="1" x14ac:dyDescent="0.3">
      <c r="A58" s="130"/>
      <c r="B58" s="148"/>
      <c r="C58" s="148"/>
      <c r="D58" s="130"/>
      <c r="E58" s="151"/>
      <c r="F58" s="3" t="s">
        <v>15</v>
      </c>
      <c r="G58" s="4">
        <v>0</v>
      </c>
      <c r="H58" s="4">
        <v>0</v>
      </c>
      <c r="I58" s="130"/>
    </row>
    <row r="59" spans="1:9" ht="15.75" thickBot="1" x14ac:dyDescent="0.3">
      <c r="A59" s="130"/>
      <c r="B59" s="148"/>
      <c r="C59" s="148"/>
      <c r="D59" s="130"/>
      <c r="E59" s="151"/>
      <c r="F59" s="3" t="s">
        <v>16</v>
      </c>
      <c r="G59" s="4">
        <v>3</v>
      </c>
      <c r="H59" s="4">
        <v>6</v>
      </c>
      <c r="I59" s="130"/>
    </row>
    <row r="60" spans="1:9" ht="15.75" thickBot="1" x14ac:dyDescent="0.3">
      <c r="A60" s="130"/>
      <c r="B60" s="148"/>
      <c r="C60" s="148"/>
      <c r="D60" s="130"/>
      <c r="E60" s="151"/>
      <c r="F60" s="3" t="s">
        <v>17</v>
      </c>
      <c r="G60" s="4">
        <v>3</v>
      </c>
      <c r="H60" s="4">
        <v>6</v>
      </c>
      <c r="I60" s="130"/>
    </row>
    <row r="61" spans="1:9" ht="72.75" customHeight="1" thickBot="1" x14ac:dyDescent="0.3">
      <c r="A61" s="131"/>
      <c r="B61" s="149"/>
      <c r="C61" s="149"/>
      <c r="D61" s="131"/>
      <c r="E61" s="152"/>
      <c r="F61" s="5" t="s">
        <v>18</v>
      </c>
      <c r="G61" s="6"/>
      <c r="H61" s="7">
        <v>13</v>
      </c>
      <c r="I61" s="131"/>
    </row>
    <row r="62" spans="1:9" ht="21.75" customHeight="1" thickBot="1" x14ac:dyDescent="0.3">
      <c r="A62" s="129" t="s">
        <v>51</v>
      </c>
      <c r="B62" s="135" t="s">
        <v>58</v>
      </c>
      <c r="C62" s="135" t="s">
        <v>59</v>
      </c>
      <c r="D62" s="129" t="s">
        <v>12</v>
      </c>
      <c r="E62" s="150">
        <v>1</v>
      </c>
      <c r="F62" s="3" t="s">
        <v>13</v>
      </c>
      <c r="G62" s="4">
        <v>3</v>
      </c>
      <c r="H62" s="4">
        <v>3</v>
      </c>
      <c r="I62" s="150" t="s">
        <v>14</v>
      </c>
    </row>
    <row r="63" spans="1:9" ht="15.75" thickBot="1" x14ac:dyDescent="0.3">
      <c r="A63" s="130"/>
      <c r="B63" s="136"/>
      <c r="C63" s="136"/>
      <c r="D63" s="130"/>
      <c r="E63" s="151"/>
      <c r="F63" s="3" t="s">
        <v>15</v>
      </c>
      <c r="G63" s="4">
        <v>0</v>
      </c>
      <c r="H63" s="4">
        <v>0</v>
      </c>
      <c r="I63" s="151"/>
    </row>
    <row r="64" spans="1:9" ht="15.75" thickBot="1" x14ac:dyDescent="0.3">
      <c r="A64" s="130"/>
      <c r="B64" s="136"/>
      <c r="C64" s="136"/>
      <c r="D64" s="130"/>
      <c r="E64" s="151"/>
      <c r="F64" s="3" t="s">
        <v>16</v>
      </c>
      <c r="G64" s="4">
        <v>3</v>
      </c>
      <c r="H64" s="4">
        <v>3</v>
      </c>
      <c r="I64" s="151"/>
    </row>
    <row r="65" spans="1:9" ht="15.75" thickBot="1" x14ac:dyDescent="0.3">
      <c r="A65" s="130"/>
      <c r="B65" s="136"/>
      <c r="C65" s="136"/>
      <c r="D65" s="130"/>
      <c r="E65" s="151"/>
      <c r="F65" s="3" t="s">
        <v>17</v>
      </c>
      <c r="G65" s="4">
        <v>3</v>
      </c>
      <c r="H65" s="4">
        <v>3</v>
      </c>
      <c r="I65" s="151"/>
    </row>
    <row r="66" spans="1:9" ht="80.25" customHeight="1" thickBot="1" x14ac:dyDescent="0.3">
      <c r="A66" s="131"/>
      <c r="B66" s="137"/>
      <c r="C66" s="137"/>
      <c r="D66" s="131"/>
      <c r="E66" s="152"/>
      <c r="F66" s="12" t="s">
        <v>18</v>
      </c>
      <c r="G66" s="13"/>
      <c r="H66" s="14">
        <v>9</v>
      </c>
      <c r="I66" s="152"/>
    </row>
    <row r="67" spans="1:9" ht="18.75" customHeight="1" thickBot="1" x14ac:dyDescent="0.3">
      <c r="A67" s="150" t="s">
        <v>54</v>
      </c>
      <c r="B67" s="147" t="s">
        <v>60</v>
      </c>
      <c r="C67" s="147" t="s">
        <v>61</v>
      </c>
      <c r="D67" s="150" t="s">
        <v>12</v>
      </c>
      <c r="E67" s="150">
        <v>1</v>
      </c>
      <c r="F67" s="10" t="s">
        <v>13</v>
      </c>
      <c r="G67" s="11">
        <v>3</v>
      </c>
      <c r="H67" s="11">
        <v>3</v>
      </c>
      <c r="I67" s="150" t="s">
        <v>62</v>
      </c>
    </row>
    <row r="68" spans="1:9" ht="15.75" thickBot="1" x14ac:dyDescent="0.3">
      <c r="A68" s="151"/>
      <c r="B68" s="148"/>
      <c r="C68" s="148"/>
      <c r="D68" s="151"/>
      <c r="E68" s="151"/>
      <c r="F68" s="10" t="s">
        <v>15</v>
      </c>
      <c r="G68" s="11">
        <v>0</v>
      </c>
      <c r="H68" s="11">
        <v>0</v>
      </c>
      <c r="I68" s="151"/>
    </row>
    <row r="69" spans="1:9" ht="15.75" thickBot="1" x14ac:dyDescent="0.3">
      <c r="A69" s="151"/>
      <c r="B69" s="148"/>
      <c r="C69" s="148"/>
      <c r="D69" s="151"/>
      <c r="E69" s="151"/>
      <c r="F69" s="10" t="s">
        <v>16</v>
      </c>
      <c r="G69" s="11">
        <v>2</v>
      </c>
      <c r="H69" s="11">
        <v>2</v>
      </c>
      <c r="I69" s="151"/>
    </row>
    <row r="70" spans="1:9" ht="15.75" thickBot="1" x14ac:dyDescent="0.3">
      <c r="A70" s="151"/>
      <c r="B70" s="148"/>
      <c r="C70" s="148"/>
      <c r="D70" s="151"/>
      <c r="E70" s="151"/>
      <c r="F70" s="10" t="s">
        <v>17</v>
      </c>
      <c r="G70" s="11">
        <v>3</v>
      </c>
      <c r="H70" s="11">
        <v>3</v>
      </c>
      <c r="I70" s="151"/>
    </row>
    <row r="71" spans="1:9" ht="27" thickBot="1" x14ac:dyDescent="0.3">
      <c r="A71" s="152"/>
      <c r="B71" s="149"/>
      <c r="C71" s="149"/>
      <c r="D71" s="152"/>
      <c r="E71" s="152"/>
      <c r="F71" s="12" t="s">
        <v>18</v>
      </c>
      <c r="G71" s="13"/>
      <c r="H71" s="14">
        <v>8</v>
      </c>
      <c r="I71" s="152"/>
    </row>
    <row r="72" spans="1:9" ht="15.75" thickBot="1" x14ac:dyDescent="0.3">
      <c r="A72" s="150" t="s">
        <v>57</v>
      </c>
      <c r="B72" s="147" t="s">
        <v>63</v>
      </c>
      <c r="C72" s="147" t="s">
        <v>38</v>
      </c>
      <c r="D72" s="150" t="s">
        <v>12</v>
      </c>
      <c r="E72" s="150">
        <v>2</v>
      </c>
      <c r="F72" s="10" t="s">
        <v>13</v>
      </c>
      <c r="G72" s="11">
        <v>3</v>
      </c>
      <c r="H72" s="11">
        <v>6</v>
      </c>
      <c r="I72" s="150" t="s">
        <v>29</v>
      </c>
    </row>
    <row r="73" spans="1:9" ht="15.75" thickBot="1" x14ac:dyDescent="0.3">
      <c r="A73" s="151"/>
      <c r="B73" s="148"/>
      <c r="C73" s="148"/>
      <c r="D73" s="151"/>
      <c r="E73" s="151"/>
      <c r="F73" s="10" t="s">
        <v>15</v>
      </c>
      <c r="G73" s="11">
        <v>0</v>
      </c>
      <c r="H73" s="11">
        <v>0</v>
      </c>
      <c r="I73" s="151"/>
    </row>
    <row r="74" spans="1:9" ht="15.75" thickBot="1" x14ac:dyDescent="0.3">
      <c r="A74" s="151"/>
      <c r="B74" s="148"/>
      <c r="C74" s="148"/>
      <c r="D74" s="151"/>
      <c r="E74" s="151"/>
      <c r="F74" s="10" t="s">
        <v>16</v>
      </c>
      <c r="G74" s="11">
        <v>3</v>
      </c>
      <c r="H74" s="11">
        <v>6</v>
      </c>
      <c r="I74" s="151"/>
    </row>
    <row r="75" spans="1:9" ht="15.75" thickBot="1" x14ac:dyDescent="0.3">
      <c r="A75" s="151"/>
      <c r="B75" s="148"/>
      <c r="C75" s="148"/>
      <c r="D75" s="151"/>
      <c r="E75" s="151"/>
      <c r="F75" s="10" t="s">
        <v>17</v>
      </c>
      <c r="G75" s="11">
        <v>3</v>
      </c>
      <c r="H75" s="11">
        <v>6</v>
      </c>
      <c r="I75" s="151"/>
    </row>
    <row r="76" spans="1:9" ht="27" thickBot="1" x14ac:dyDescent="0.3">
      <c r="A76" s="152"/>
      <c r="B76" s="149"/>
      <c r="C76" s="149"/>
      <c r="D76" s="152"/>
      <c r="E76" s="152"/>
      <c r="F76" s="12" t="s">
        <v>18</v>
      </c>
      <c r="G76" s="13"/>
      <c r="H76" s="14">
        <v>18</v>
      </c>
      <c r="I76" s="152"/>
    </row>
    <row r="77" spans="1:9" ht="16.5" customHeight="1" thickBot="1" x14ac:dyDescent="0.3">
      <c r="A77" s="123" t="s">
        <v>158</v>
      </c>
      <c r="B77" s="138" t="s">
        <v>64</v>
      </c>
      <c r="C77" s="138" t="s">
        <v>65</v>
      </c>
      <c r="D77" s="141" t="s">
        <v>12</v>
      </c>
      <c r="E77" s="141">
        <v>1</v>
      </c>
      <c r="F77" s="41" t="s">
        <v>13</v>
      </c>
      <c r="G77" s="42">
        <v>3</v>
      </c>
      <c r="H77" s="42">
        <f>G77*E77</f>
        <v>3</v>
      </c>
      <c r="I77" s="141" t="s">
        <v>14</v>
      </c>
    </row>
    <row r="78" spans="1:9" ht="15.75" thickBot="1" x14ac:dyDescent="0.3">
      <c r="A78" s="124"/>
      <c r="B78" s="139"/>
      <c r="C78" s="139"/>
      <c r="D78" s="142"/>
      <c r="E78" s="142"/>
      <c r="F78" s="41" t="s">
        <v>15</v>
      </c>
      <c r="G78" s="42">
        <v>0</v>
      </c>
      <c r="H78" s="42">
        <f t="shared" ref="H78" si="0">G78*E78</f>
        <v>0</v>
      </c>
      <c r="I78" s="142"/>
    </row>
    <row r="79" spans="1:9" ht="15.75" thickBot="1" x14ac:dyDescent="0.3">
      <c r="A79" s="124"/>
      <c r="B79" s="139"/>
      <c r="C79" s="139"/>
      <c r="D79" s="142"/>
      <c r="E79" s="142"/>
      <c r="F79" s="41" t="s">
        <v>16</v>
      </c>
      <c r="G79" s="42">
        <v>3</v>
      </c>
      <c r="H79" s="42">
        <f>G79*E77</f>
        <v>3</v>
      </c>
      <c r="I79" s="142"/>
    </row>
    <row r="80" spans="1:9" ht="15.75" thickBot="1" x14ac:dyDescent="0.3">
      <c r="A80" s="124"/>
      <c r="B80" s="139"/>
      <c r="C80" s="139"/>
      <c r="D80" s="142"/>
      <c r="E80" s="142"/>
      <c r="F80" s="41" t="s">
        <v>17</v>
      </c>
      <c r="G80" s="42">
        <v>3</v>
      </c>
      <c r="H80" s="42">
        <f>G80*E77</f>
        <v>3</v>
      </c>
      <c r="I80" s="142"/>
    </row>
    <row r="81" spans="1:9" ht="27" thickBot="1" x14ac:dyDescent="0.3">
      <c r="A81" s="125"/>
      <c r="B81" s="140"/>
      <c r="C81" s="140"/>
      <c r="D81" s="143"/>
      <c r="E81" s="143"/>
      <c r="F81" s="43" t="s">
        <v>18</v>
      </c>
      <c r="G81" s="44"/>
      <c r="H81" s="45">
        <f>SUM(H77:H80)</f>
        <v>9</v>
      </c>
      <c r="I81" s="143"/>
    </row>
    <row r="82" spans="1:9" ht="15.75" thickBot="1" x14ac:dyDescent="0.3">
      <c r="A82" s="150" t="s">
        <v>159</v>
      </c>
      <c r="B82" s="147" t="s">
        <v>66</v>
      </c>
      <c r="C82" s="147" t="s">
        <v>67</v>
      </c>
      <c r="D82" s="150" t="s">
        <v>12</v>
      </c>
      <c r="E82" s="150">
        <v>1</v>
      </c>
      <c r="F82" s="10" t="s">
        <v>13</v>
      </c>
      <c r="G82" s="11">
        <v>0</v>
      </c>
      <c r="H82" s="11">
        <v>0</v>
      </c>
      <c r="I82" s="150" t="s">
        <v>14</v>
      </c>
    </row>
    <row r="83" spans="1:9" ht="15.75" thickBot="1" x14ac:dyDescent="0.3">
      <c r="A83" s="151"/>
      <c r="B83" s="148"/>
      <c r="C83" s="148"/>
      <c r="D83" s="151"/>
      <c r="E83" s="151"/>
      <c r="F83" s="10" t="s">
        <v>15</v>
      </c>
      <c r="G83" s="11">
        <v>0</v>
      </c>
      <c r="H83" s="11">
        <v>0</v>
      </c>
      <c r="I83" s="151"/>
    </row>
    <row r="84" spans="1:9" ht="15.75" thickBot="1" x14ac:dyDescent="0.3">
      <c r="A84" s="151"/>
      <c r="B84" s="148"/>
      <c r="C84" s="148"/>
      <c r="D84" s="151"/>
      <c r="E84" s="151"/>
      <c r="F84" s="10" t="s">
        <v>16</v>
      </c>
      <c r="G84" s="11">
        <v>3</v>
      </c>
      <c r="H84" s="11">
        <v>3</v>
      </c>
      <c r="I84" s="151"/>
    </row>
    <row r="85" spans="1:9" ht="15.75" thickBot="1" x14ac:dyDescent="0.3">
      <c r="A85" s="151"/>
      <c r="B85" s="148"/>
      <c r="C85" s="148"/>
      <c r="D85" s="151"/>
      <c r="E85" s="151"/>
      <c r="F85" s="10" t="s">
        <v>17</v>
      </c>
      <c r="G85" s="11">
        <v>2</v>
      </c>
      <c r="H85" s="11">
        <v>2</v>
      </c>
      <c r="I85" s="151"/>
    </row>
    <row r="86" spans="1:9" ht="27" thickBot="1" x14ac:dyDescent="0.3">
      <c r="A86" s="152"/>
      <c r="B86" s="149"/>
      <c r="C86" s="149"/>
      <c r="D86" s="152"/>
      <c r="E86" s="152"/>
      <c r="F86" s="12" t="s">
        <v>18</v>
      </c>
      <c r="G86" s="13"/>
      <c r="H86" s="14">
        <v>5</v>
      </c>
      <c r="I86" s="152"/>
    </row>
    <row r="87" spans="1:9" ht="53.25" customHeight="1" thickBot="1" x14ac:dyDescent="0.3">
      <c r="A87" s="150" t="s">
        <v>160</v>
      </c>
      <c r="B87" s="147" t="s">
        <v>68</v>
      </c>
      <c r="C87" s="147" t="s">
        <v>69</v>
      </c>
      <c r="D87" s="150" t="s">
        <v>12</v>
      </c>
      <c r="E87" s="150">
        <v>3</v>
      </c>
      <c r="F87" s="10" t="s">
        <v>13</v>
      </c>
      <c r="G87" s="11">
        <v>3</v>
      </c>
      <c r="H87" s="11">
        <v>9</v>
      </c>
      <c r="I87" s="150" t="s">
        <v>25</v>
      </c>
    </row>
    <row r="88" spans="1:9" ht="15.75" thickBot="1" x14ac:dyDescent="0.3">
      <c r="A88" s="151"/>
      <c r="B88" s="148"/>
      <c r="C88" s="148"/>
      <c r="D88" s="151"/>
      <c r="E88" s="151"/>
      <c r="F88" s="10" t="s">
        <v>15</v>
      </c>
      <c r="G88" s="11">
        <v>0</v>
      </c>
      <c r="H88" s="11">
        <v>0</v>
      </c>
      <c r="I88" s="151"/>
    </row>
    <row r="89" spans="1:9" ht="15.75" thickBot="1" x14ac:dyDescent="0.3">
      <c r="A89" s="151"/>
      <c r="B89" s="148"/>
      <c r="C89" s="148"/>
      <c r="D89" s="151"/>
      <c r="E89" s="151"/>
      <c r="F89" s="10" t="s">
        <v>16</v>
      </c>
      <c r="G89" s="11">
        <v>3</v>
      </c>
      <c r="H89" s="11">
        <v>9</v>
      </c>
      <c r="I89" s="151"/>
    </row>
    <row r="90" spans="1:9" ht="15.75" thickBot="1" x14ac:dyDescent="0.3">
      <c r="A90" s="151"/>
      <c r="B90" s="148"/>
      <c r="C90" s="148"/>
      <c r="D90" s="151"/>
      <c r="E90" s="151"/>
      <c r="F90" s="10" t="s">
        <v>17</v>
      </c>
      <c r="G90" s="11">
        <v>3</v>
      </c>
      <c r="H90" s="11">
        <v>9</v>
      </c>
      <c r="I90" s="151"/>
    </row>
    <row r="91" spans="1:9" ht="27" thickBot="1" x14ac:dyDescent="0.3">
      <c r="A91" s="152"/>
      <c r="B91" s="149"/>
      <c r="C91" s="149"/>
      <c r="D91" s="152"/>
      <c r="E91" s="152"/>
      <c r="F91" s="12" t="s">
        <v>18</v>
      </c>
      <c r="G91" s="13"/>
      <c r="H91" s="14">
        <v>27</v>
      </c>
      <c r="I91" s="152"/>
    </row>
    <row r="92" spans="1:9" ht="27" customHeight="1" thickBot="1" x14ac:dyDescent="0.3">
      <c r="A92" s="129" t="s">
        <v>161</v>
      </c>
      <c r="B92" s="147" t="s">
        <v>70</v>
      </c>
      <c r="C92" s="147" t="s">
        <v>71</v>
      </c>
      <c r="D92" s="150" t="s">
        <v>12</v>
      </c>
      <c r="E92" s="150">
        <v>3</v>
      </c>
      <c r="F92" s="10" t="s">
        <v>13</v>
      </c>
      <c r="G92" s="11">
        <v>3</v>
      </c>
      <c r="H92" s="11">
        <v>9</v>
      </c>
      <c r="I92" s="150" t="s">
        <v>25</v>
      </c>
    </row>
    <row r="93" spans="1:9" ht="15.75" thickBot="1" x14ac:dyDescent="0.3">
      <c r="A93" s="130"/>
      <c r="B93" s="148"/>
      <c r="C93" s="148"/>
      <c r="D93" s="151"/>
      <c r="E93" s="151"/>
      <c r="F93" s="10" t="s">
        <v>15</v>
      </c>
      <c r="G93" s="11">
        <v>0</v>
      </c>
      <c r="H93" s="11">
        <v>0</v>
      </c>
      <c r="I93" s="151"/>
    </row>
    <row r="94" spans="1:9" ht="15.75" thickBot="1" x14ac:dyDescent="0.3">
      <c r="A94" s="130"/>
      <c r="B94" s="148"/>
      <c r="C94" s="148"/>
      <c r="D94" s="151"/>
      <c r="E94" s="151"/>
      <c r="F94" s="10" t="s">
        <v>16</v>
      </c>
      <c r="G94" s="11">
        <v>3</v>
      </c>
      <c r="H94" s="11">
        <v>9</v>
      </c>
      <c r="I94" s="151"/>
    </row>
    <row r="95" spans="1:9" ht="15.75" thickBot="1" x14ac:dyDescent="0.3">
      <c r="A95" s="130"/>
      <c r="B95" s="148"/>
      <c r="C95" s="148"/>
      <c r="D95" s="151"/>
      <c r="E95" s="151"/>
      <c r="F95" s="10" t="s">
        <v>17</v>
      </c>
      <c r="G95" s="11">
        <v>3</v>
      </c>
      <c r="H95" s="11">
        <v>9</v>
      </c>
      <c r="I95" s="151"/>
    </row>
    <row r="96" spans="1:9" ht="27" thickBot="1" x14ac:dyDescent="0.3">
      <c r="A96" s="131"/>
      <c r="B96" s="149"/>
      <c r="C96" s="149"/>
      <c r="D96" s="152"/>
      <c r="E96" s="152"/>
      <c r="F96" s="12" t="s">
        <v>18</v>
      </c>
      <c r="G96" s="13"/>
      <c r="H96" s="14">
        <v>27</v>
      </c>
      <c r="I96" s="152"/>
    </row>
    <row r="97" spans="1:9" ht="24" customHeight="1" thickBot="1" x14ac:dyDescent="0.3">
      <c r="A97" s="150" t="s">
        <v>162</v>
      </c>
      <c r="B97" s="132" t="s">
        <v>72</v>
      </c>
      <c r="C97" s="132" t="s">
        <v>73</v>
      </c>
      <c r="D97" s="129" t="s">
        <v>12</v>
      </c>
      <c r="E97" s="129">
        <v>3</v>
      </c>
      <c r="F97" s="8" t="s">
        <v>13</v>
      </c>
      <c r="G97" s="9">
        <v>3</v>
      </c>
      <c r="H97" s="7">
        <f>E97*G97</f>
        <v>9</v>
      </c>
      <c r="I97" s="129" t="s">
        <v>25</v>
      </c>
    </row>
    <row r="98" spans="1:9" ht="15.75" thickBot="1" x14ac:dyDescent="0.3">
      <c r="A98" s="151"/>
      <c r="B98" s="133"/>
      <c r="C98" s="133"/>
      <c r="D98" s="130"/>
      <c r="E98" s="130"/>
      <c r="F98" s="8" t="s">
        <v>15</v>
      </c>
      <c r="G98" s="9">
        <v>3</v>
      </c>
      <c r="H98" s="7">
        <f>G98*E97</f>
        <v>9</v>
      </c>
      <c r="I98" s="130"/>
    </row>
    <row r="99" spans="1:9" ht="15.75" thickBot="1" x14ac:dyDescent="0.3">
      <c r="A99" s="151"/>
      <c r="B99" s="133"/>
      <c r="C99" s="133"/>
      <c r="D99" s="130"/>
      <c r="E99" s="130"/>
      <c r="F99" s="8" t="s">
        <v>16</v>
      </c>
      <c r="G99" s="9">
        <v>3</v>
      </c>
      <c r="H99" s="7">
        <f>G99*E97</f>
        <v>9</v>
      </c>
      <c r="I99" s="130"/>
    </row>
    <row r="100" spans="1:9" ht="15.75" thickBot="1" x14ac:dyDescent="0.3">
      <c r="A100" s="151"/>
      <c r="B100" s="133"/>
      <c r="C100" s="133"/>
      <c r="D100" s="130"/>
      <c r="E100" s="130"/>
      <c r="F100" s="8" t="s">
        <v>17</v>
      </c>
      <c r="G100" s="9">
        <v>3</v>
      </c>
      <c r="H100" s="7">
        <f>G100*E97</f>
        <v>9</v>
      </c>
      <c r="I100" s="130"/>
    </row>
    <row r="101" spans="1:9" ht="27" thickBot="1" x14ac:dyDescent="0.3">
      <c r="A101" s="152"/>
      <c r="B101" s="134"/>
      <c r="C101" s="134"/>
      <c r="D101" s="131"/>
      <c r="E101" s="131"/>
      <c r="F101" s="5" t="s">
        <v>18</v>
      </c>
      <c r="G101" s="6"/>
      <c r="H101" s="7">
        <v>24</v>
      </c>
      <c r="I101" s="131"/>
    </row>
    <row r="102" spans="1:9" ht="31.5" customHeight="1" thickBot="1" x14ac:dyDescent="0.3">
      <c r="A102" s="129" t="s">
        <v>163</v>
      </c>
      <c r="B102" s="155" t="s">
        <v>74</v>
      </c>
      <c r="C102" s="155" t="s">
        <v>75</v>
      </c>
      <c r="D102" s="155" t="s">
        <v>76</v>
      </c>
      <c r="E102" s="157">
        <v>2</v>
      </c>
      <c r="F102" s="8" t="s">
        <v>13</v>
      </c>
      <c r="G102" s="9">
        <v>2</v>
      </c>
      <c r="H102" s="7">
        <f>E102*G102</f>
        <v>4</v>
      </c>
      <c r="I102" s="129" t="s">
        <v>14</v>
      </c>
    </row>
    <row r="103" spans="1:9" ht="15.75" thickBot="1" x14ac:dyDescent="0.3">
      <c r="A103" s="130"/>
      <c r="B103" s="156"/>
      <c r="C103" s="156"/>
      <c r="D103" s="156"/>
      <c r="E103" s="158"/>
      <c r="F103" s="8" t="s">
        <v>15</v>
      </c>
      <c r="G103" s="9">
        <v>1</v>
      </c>
      <c r="H103" s="7">
        <f>E102*G103</f>
        <v>2</v>
      </c>
      <c r="I103" s="130"/>
    </row>
    <row r="104" spans="1:9" ht="15.75" thickBot="1" x14ac:dyDescent="0.3">
      <c r="A104" s="130"/>
      <c r="B104" s="156"/>
      <c r="C104" s="156"/>
      <c r="D104" s="156"/>
      <c r="E104" s="158"/>
      <c r="F104" s="8" t="s">
        <v>16</v>
      </c>
      <c r="G104" s="9">
        <v>1</v>
      </c>
      <c r="H104" s="7">
        <f>E102*G104</f>
        <v>2</v>
      </c>
      <c r="I104" s="130"/>
    </row>
    <row r="105" spans="1:9" ht="15.75" thickBot="1" x14ac:dyDescent="0.3">
      <c r="A105" s="130"/>
      <c r="B105" s="156"/>
      <c r="C105" s="156"/>
      <c r="D105" s="156"/>
      <c r="E105" s="158"/>
      <c r="F105" s="8" t="s">
        <v>17</v>
      </c>
      <c r="G105" s="9">
        <v>1</v>
      </c>
      <c r="H105" s="7">
        <f>E102*G105</f>
        <v>2</v>
      </c>
      <c r="I105" s="130"/>
    </row>
    <row r="106" spans="1:9" ht="27" thickBot="1" x14ac:dyDescent="0.3">
      <c r="A106" s="131"/>
      <c r="B106" s="156"/>
      <c r="C106" s="156"/>
      <c r="D106" s="156"/>
      <c r="E106" s="158"/>
      <c r="F106" s="5" t="s">
        <v>18</v>
      </c>
      <c r="G106" s="6"/>
      <c r="H106" s="7">
        <f>SUM(H102:H105)</f>
        <v>10</v>
      </c>
      <c r="I106" s="131"/>
    </row>
    <row r="107" spans="1:9" ht="13.5" customHeight="1" thickBot="1" x14ac:dyDescent="0.3">
      <c r="A107" s="157" t="s">
        <v>168</v>
      </c>
      <c r="B107" s="153" t="s">
        <v>169</v>
      </c>
      <c r="C107" s="153" t="s">
        <v>170</v>
      </c>
      <c r="D107" s="153" t="s">
        <v>76</v>
      </c>
      <c r="E107" s="154">
        <v>3</v>
      </c>
      <c r="F107" s="8" t="s">
        <v>13</v>
      </c>
      <c r="G107" s="9">
        <v>2</v>
      </c>
      <c r="H107" s="7">
        <f>E107*G107</f>
        <v>6</v>
      </c>
      <c r="I107" s="129" t="s">
        <v>25</v>
      </c>
    </row>
    <row r="108" spans="1:9" ht="15.75" thickBot="1" x14ac:dyDescent="0.3">
      <c r="A108" s="158"/>
      <c r="B108" s="153"/>
      <c r="C108" s="153"/>
      <c r="D108" s="153"/>
      <c r="E108" s="154"/>
      <c r="F108" s="8" t="s">
        <v>15</v>
      </c>
      <c r="G108" s="9">
        <v>2</v>
      </c>
      <c r="H108" s="7">
        <f>E107*G108</f>
        <v>6</v>
      </c>
      <c r="I108" s="130"/>
    </row>
    <row r="109" spans="1:9" ht="15.75" thickBot="1" x14ac:dyDescent="0.3">
      <c r="A109" s="158"/>
      <c r="B109" s="153"/>
      <c r="C109" s="153"/>
      <c r="D109" s="153"/>
      <c r="E109" s="154"/>
      <c r="F109" s="8" t="s">
        <v>16</v>
      </c>
      <c r="G109" s="9">
        <v>2</v>
      </c>
      <c r="H109" s="7">
        <f>E107*G109</f>
        <v>6</v>
      </c>
      <c r="I109" s="130"/>
    </row>
    <row r="110" spans="1:9" ht="15.75" thickBot="1" x14ac:dyDescent="0.3">
      <c r="A110" s="158"/>
      <c r="B110" s="153"/>
      <c r="C110" s="153"/>
      <c r="D110" s="153"/>
      <c r="E110" s="154"/>
      <c r="F110" s="8" t="s">
        <v>17</v>
      </c>
      <c r="G110" s="9">
        <v>2</v>
      </c>
      <c r="H110" s="7">
        <f>E107*G110</f>
        <v>6</v>
      </c>
      <c r="I110" s="130"/>
    </row>
    <row r="111" spans="1:9" ht="57" customHeight="1" thickBot="1" x14ac:dyDescent="0.3">
      <c r="A111" s="158"/>
      <c r="B111" s="153"/>
      <c r="C111" s="153"/>
      <c r="D111" s="153"/>
      <c r="E111" s="154"/>
      <c r="F111" s="49" t="s">
        <v>18</v>
      </c>
      <c r="G111" s="50"/>
      <c r="H111" s="51">
        <f>SUM(H107:H110)</f>
        <v>24</v>
      </c>
      <c r="I111" s="130"/>
    </row>
    <row r="112" spans="1:9" ht="15.75" thickBot="1" x14ac:dyDescent="0.3">
      <c r="A112" s="111" t="s">
        <v>173</v>
      </c>
      <c r="B112" s="114" t="s">
        <v>174</v>
      </c>
      <c r="C112" s="114" t="s">
        <v>175</v>
      </c>
      <c r="D112" s="114" t="s">
        <v>76</v>
      </c>
      <c r="E112" s="117">
        <v>3</v>
      </c>
      <c r="F112" s="52" t="s">
        <v>13</v>
      </c>
      <c r="G112" s="53">
        <v>3</v>
      </c>
      <c r="H112" s="54">
        <f>E112*G112</f>
        <v>9</v>
      </c>
      <c r="I112" s="120" t="s">
        <v>25</v>
      </c>
    </row>
    <row r="113" spans="1:9" ht="15.75" thickBot="1" x14ac:dyDescent="0.3">
      <c r="A113" s="112"/>
      <c r="B113" s="115"/>
      <c r="C113" s="115"/>
      <c r="D113" s="115"/>
      <c r="E113" s="118"/>
      <c r="F113" s="46" t="s">
        <v>15</v>
      </c>
      <c r="G113" s="47">
        <v>2</v>
      </c>
      <c r="H113" s="48">
        <f>E112*G113</f>
        <v>6</v>
      </c>
      <c r="I113" s="121"/>
    </row>
    <row r="114" spans="1:9" ht="15.75" thickBot="1" x14ac:dyDescent="0.3">
      <c r="A114" s="112"/>
      <c r="B114" s="115"/>
      <c r="C114" s="115"/>
      <c r="D114" s="115"/>
      <c r="E114" s="118"/>
      <c r="F114" s="46" t="s">
        <v>16</v>
      </c>
      <c r="G114" s="47">
        <v>3</v>
      </c>
      <c r="H114" s="48">
        <f>E112*G114</f>
        <v>9</v>
      </c>
      <c r="I114" s="121"/>
    </row>
    <row r="115" spans="1:9" ht="15.75" thickBot="1" x14ac:dyDescent="0.3">
      <c r="A115" s="112"/>
      <c r="B115" s="115"/>
      <c r="C115" s="115"/>
      <c r="D115" s="115"/>
      <c r="E115" s="118"/>
      <c r="F115" s="46" t="s">
        <v>17</v>
      </c>
      <c r="G115" s="47">
        <v>3</v>
      </c>
      <c r="H115" s="48">
        <f>E112*G115</f>
        <v>9</v>
      </c>
      <c r="I115" s="121"/>
    </row>
    <row r="116" spans="1:9" ht="63.75" customHeight="1" thickBot="1" x14ac:dyDescent="0.3">
      <c r="A116" s="113"/>
      <c r="B116" s="116"/>
      <c r="C116" s="116"/>
      <c r="D116" s="116"/>
      <c r="E116" s="119"/>
      <c r="F116" s="55" t="s">
        <v>18</v>
      </c>
      <c r="G116" s="56"/>
      <c r="H116" s="57">
        <f>SUM(H112:H115)</f>
        <v>33</v>
      </c>
      <c r="I116" s="122"/>
    </row>
  </sheetData>
  <mergeCells count="138">
    <mergeCell ref="I102:I106"/>
    <mergeCell ref="D107:D111"/>
    <mergeCell ref="I107:I111"/>
    <mergeCell ref="E107:E111"/>
    <mergeCell ref="C107:C111"/>
    <mergeCell ref="B107:B111"/>
    <mergeCell ref="A102:A106"/>
    <mergeCell ref="B102:B106"/>
    <mergeCell ref="C102:C106"/>
    <mergeCell ref="D102:D106"/>
    <mergeCell ref="E102:E106"/>
    <mergeCell ref="A107:A111"/>
    <mergeCell ref="A97:A101"/>
    <mergeCell ref="B97:B101"/>
    <mergeCell ref="C97:C101"/>
    <mergeCell ref="D97:D101"/>
    <mergeCell ref="E97:E101"/>
    <mergeCell ref="I97:I101"/>
    <mergeCell ref="A92:A96"/>
    <mergeCell ref="B92:B96"/>
    <mergeCell ref="C92:C96"/>
    <mergeCell ref="D92:D96"/>
    <mergeCell ref="E92:E96"/>
    <mergeCell ref="I92:I96"/>
    <mergeCell ref="A87:A91"/>
    <mergeCell ref="B87:B91"/>
    <mergeCell ref="C87:C91"/>
    <mergeCell ref="D87:D91"/>
    <mergeCell ref="E87:E91"/>
    <mergeCell ref="I87:I91"/>
    <mergeCell ref="A82:A86"/>
    <mergeCell ref="B82:B86"/>
    <mergeCell ref="C82:C86"/>
    <mergeCell ref="D82:D86"/>
    <mergeCell ref="E82:E86"/>
    <mergeCell ref="I82:I86"/>
    <mergeCell ref="A77:A81"/>
    <mergeCell ref="B77:B81"/>
    <mergeCell ref="C77:C81"/>
    <mergeCell ref="D77:D81"/>
    <mergeCell ref="E77:E81"/>
    <mergeCell ref="I77:I81"/>
    <mergeCell ref="A72:A76"/>
    <mergeCell ref="B72:B76"/>
    <mergeCell ref="C72:C76"/>
    <mergeCell ref="D72:D76"/>
    <mergeCell ref="E72:E76"/>
    <mergeCell ref="I72:I76"/>
    <mergeCell ref="A67:A71"/>
    <mergeCell ref="B67:B71"/>
    <mergeCell ref="C67:C71"/>
    <mergeCell ref="D67:D71"/>
    <mergeCell ref="E67:E71"/>
    <mergeCell ref="I67:I71"/>
    <mergeCell ref="A62:A66"/>
    <mergeCell ref="B62:B66"/>
    <mergeCell ref="C62:C66"/>
    <mergeCell ref="D62:D66"/>
    <mergeCell ref="E62:E66"/>
    <mergeCell ref="I62:I66"/>
    <mergeCell ref="A57:A61"/>
    <mergeCell ref="B57:B61"/>
    <mergeCell ref="C57:C61"/>
    <mergeCell ref="D57:D61"/>
    <mergeCell ref="E57:E61"/>
    <mergeCell ref="I57:I61"/>
    <mergeCell ref="A52:A56"/>
    <mergeCell ref="B52:B56"/>
    <mergeCell ref="C52:C56"/>
    <mergeCell ref="D52:D56"/>
    <mergeCell ref="E52:E56"/>
    <mergeCell ref="I52:I56"/>
    <mergeCell ref="A47:A51"/>
    <mergeCell ref="B47:B51"/>
    <mergeCell ref="C47:C51"/>
    <mergeCell ref="D47:D51"/>
    <mergeCell ref="E47:E51"/>
    <mergeCell ref="I47:I51"/>
    <mergeCell ref="A42:A46"/>
    <mergeCell ref="B42:B46"/>
    <mergeCell ref="C42:C46"/>
    <mergeCell ref="D42:D46"/>
    <mergeCell ref="E42:E46"/>
    <mergeCell ref="I42:I46"/>
    <mergeCell ref="A37:A41"/>
    <mergeCell ref="B37:B41"/>
    <mergeCell ref="C37:C41"/>
    <mergeCell ref="D37:D41"/>
    <mergeCell ref="E37:E41"/>
    <mergeCell ref="I37:I41"/>
    <mergeCell ref="A32:A36"/>
    <mergeCell ref="B32:B36"/>
    <mergeCell ref="C32:C36"/>
    <mergeCell ref="D32:D36"/>
    <mergeCell ref="E32:E36"/>
    <mergeCell ref="I32:I36"/>
    <mergeCell ref="A2:A6"/>
    <mergeCell ref="B2:B6"/>
    <mergeCell ref="C2:C6"/>
    <mergeCell ref="D2:D6"/>
    <mergeCell ref="E2:E6"/>
    <mergeCell ref="I2:I6"/>
    <mergeCell ref="A17:A21"/>
    <mergeCell ref="B17:B21"/>
    <mergeCell ref="C17:C21"/>
    <mergeCell ref="D17:D21"/>
    <mergeCell ref="E17:E21"/>
    <mergeCell ref="I17:I21"/>
    <mergeCell ref="A12:A16"/>
    <mergeCell ref="B12:B16"/>
    <mergeCell ref="C12:C16"/>
    <mergeCell ref="D12:D16"/>
    <mergeCell ref="E12:E16"/>
    <mergeCell ref="I12:I16"/>
    <mergeCell ref="A112:A116"/>
    <mergeCell ref="B112:B116"/>
    <mergeCell ref="C112:C116"/>
    <mergeCell ref="D112:D116"/>
    <mergeCell ref="E112:E116"/>
    <mergeCell ref="I112:I116"/>
    <mergeCell ref="A7:A11"/>
    <mergeCell ref="B7:B11"/>
    <mergeCell ref="C7:C11"/>
    <mergeCell ref="D7:D11"/>
    <mergeCell ref="E7:E11"/>
    <mergeCell ref="I7:I11"/>
    <mergeCell ref="A27:A31"/>
    <mergeCell ref="B27:B31"/>
    <mergeCell ref="C27:C31"/>
    <mergeCell ref="D27:D31"/>
    <mergeCell ref="E27:E31"/>
    <mergeCell ref="I27:I31"/>
    <mergeCell ref="A22:A26"/>
    <mergeCell ref="B22:B26"/>
    <mergeCell ref="C22:C26"/>
    <mergeCell ref="D22:D26"/>
    <mergeCell ref="E22:E26"/>
    <mergeCell ref="I22:I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4" workbookViewId="0">
      <selection activeCell="I22" sqref="I22:I26"/>
    </sheetView>
  </sheetViews>
  <sheetFormatPr baseColWidth="10" defaultRowHeight="15" x14ac:dyDescent="0.25"/>
  <cols>
    <col min="2" max="2" width="17.5703125" customWidth="1"/>
    <col min="3" max="3" width="27.140625" customWidth="1"/>
  </cols>
  <sheetData>
    <row r="1" spans="1:9" ht="39" thickBot="1" x14ac:dyDescent="0.3">
      <c r="A1" s="1" t="s">
        <v>0</v>
      </c>
      <c r="B1" s="1" t="s">
        <v>1</v>
      </c>
      <c r="C1" s="2" t="s">
        <v>2</v>
      </c>
      <c r="D1" s="1" t="s">
        <v>3</v>
      </c>
      <c r="E1" s="2" t="s">
        <v>4</v>
      </c>
      <c r="F1" s="1" t="s">
        <v>5</v>
      </c>
      <c r="G1" s="1" t="s">
        <v>6</v>
      </c>
      <c r="H1" s="1" t="s">
        <v>7</v>
      </c>
      <c r="I1" s="2" t="s">
        <v>8</v>
      </c>
    </row>
    <row r="2" spans="1:9" ht="18" customHeight="1" thickBot="1" x14ac:dyDescent="0.3">
      <c r="A2" s="129" t="s">
        <v>77</v>
      </c>
      <c r="B2" s="159" t="s">
        <v>78</v>
      </c>
      <c r="C2" s="150" t="s">
        <v>79</v>
      </c>
      <c r="D2" s="129" t="s">
        <v>12</v>
      </c>
      <c r="E2" s="129">
        <v>2</v>
      </c>
      <c r="F2" s="3" t="s">
        <v>13</v>
      </c>
      <c r="G2" s="4">
        <v>3</v>
      </c>
      <c r="H2" s="4">
        <v>6</v>
      </c>
      <c r="I2" s="129" t="s">
        <v>29</v>
      </c>
    </row>
    <row r="3" spans="1:9" ht="15.75" thickBot="1" x14ac:dyDescent="0.3">
      <c r="A3" s="130"/>
      <c r="B3" s="160"/>
      <c r="C3" s="151"/>
      <c r="D3" s="130"/>
      <c r="E3" s="130"/>
      <c r="F3" s="3" t="s">
        <v>15</v>
      </c>
      <c r="G3" s="15">
        <v>0</v>
      </c>
      <c r="H3" s="4">
        <v>0</v>
      </c>
      <c r="I3" s="130"/>
    </row>
    <row r="4" spans="1:9" ht="15.75" thickBot="1" x14ac:dyDescent="0.3">
      <c r="A4" s="130"/>
      <c r="B4" s="160"/>
      <c r="C4" s="151"/>
      <c r="D4" s="130"/>
      <c r="E4" s="130"/>
      <c r="F4" s="3" t="s">
        <v>16</v>
      </c>
      <c r="G4" s="4">
        <v>3</v>
      </c>
      <c r="H4" s="4">
        <v>6</v>
      </c>
      <c r="I4" s="130"/>
    </row>
    <row r="5" spans="1:9" ht="15.75" thickBot="1" x14ac:dyDescent="0.3">
      <c r="A5" s="130"/>
      <c r="B5" s="160"/>
      <c r="C5" s="151"/>
      <c r="D5" s="130"/>
      <c r="E5" s="130"/>
      <c r="F5" s="3" t="s">
        <v>17</v>
      </c>
      <c r="G5" s="4">
        <v>3</v>
      </c>
      <c r="H5" s="4">
        <v>6</v>
      </c>
      <c r="I5" s="130"/>
    </row>
    <row r="6" spans="1:9" ht="27" thickBot="1" x14ac:dyDescent="0.3">
      <c r="A6" s="131"/>
      <c r="B6" s="161"/>
      <c r="C6" s="152"/>
      <c r="D6" s="131"/>
      <c r="E6" s="131"/>
      <c r="F6" s="5" t="s">
        <v>18</v>
      </c>
      <c r="G6" s="6"/>
      <c r="H6" s="7">
        <v>18</v>
      </c>
      <c r="I6" s="131"/>
    </row>
    <row r="7" spans="1:9" ht="24.75" customHeight="1" thickBot="1" x14ac:dyDescent="0.3">
      <c r="A7" s="129" t="s">
        <v>80</v>
      </c>
      <c r="B7" s="159" t="s">
        <v>81</v>
      </c>
      <c r="C7" s="159" t="s">
        <v>82</v>
      </c>
      <c r="D7" s="129" t="s">
        <v>12</v>
      </c>
      <c r="E7" s="129">
        <v>1</v>
      </c>
      <c r="F7" s="3" t="s">
        <v>13</v>
      </c>
      <c r="G7" s="4">
        <v>3</v>
      </c>
      <c r="H7" s="4">
        <v>3</v>
      </c>
      <c r="I7" s="129" t="s">
        <v>29</v>
      </c>
    </row>
    <row r="8" spans="1:9" ht="15.75" thickBot="1" x14ac:dyDescent="0.3">
      <c r="A8" s="130"/>
      <c r="B8" s="160"/>
      <c r="C8" s="160"/>
      <c r="D8" s="130"/>
      <c r="E8" s="130"/>
      <c r="F8" s="3" t="s">
        <v>15</v>
      </c>
      <c r="G8" s="15">
        <v>0</v>
      </c>
      <c r="H8" s="4">
        <v>0</v>
      </c>
      <c r="I8" s="130"/>
    </row>
    <row r="9" spans="1:9" ht="15.75" thickBot="1" x14ac:dyDescent="0.3">
      <c r="A9" s="130"/>
      <c r="B9" s="160"/>
      <c r="C9" s="160"/>
      <c r="D9" s="130"/>
      <c r="E9" s="130"/>
      <c r="F9" s="3" t="s">
        <v>16</v>
      </c>
      <c r="G9" s="4">
        <v>3</v>
      </c>
      <c r="H9" s="4">
        <v>3</v>
      </c>
      <c r="I9" s="130"/>
    </row>
    <row r="10" spans="1:9" ht="15.75" thickBot="1" x14ac:dyDescent="0.3">
      <c r="A10" s="130"/>
      <c r="B10" s="160"/>
      <c r="C10" s="160"/>
      <c r="D10" s="130"/>
      <c r="E10" s="130"/>
      <c r="F10" s="3" t="s">
        <v>17</v>
      </c>
      <c r="G10" s="4">
        <v>3</v>
      </c>
      <c r="H10" s="4">
        <v>3</v>
      </c>
      <c r="I10" s="130"/>
    </row>
    <row r="11" spans="1:9" ht="27" thickBot="1" x14ac:dyDescent="0.3">
      <c r="A11" s="131"/>
      <c r="B11" s="161"/>
      <c r="C11" s="161"/>
      <c r="D11" s="131"/>
      <c r="E11" s="131"/>
      <c r="F11" s="5" t="s">
        <v>18</v>
      </c>
      <c r="G11" s="6"/>
      <c r="H11" s="7">
        <v>9</v>
      </c>
      <c r="I11" s="131"/>
    </row>
    <row r="12" spans="1:9" ht="21.75" customHeight="1" thickBot="1" x14ac:dyDescent="0.3">
      <c r="A12" s="129" t="s">
        <v>83</v>
      </c>
      <c r="B12" s="159" t="s">
        <v>84</v>
      </c>
      <c r="C12" s="162" t="s">
        <v>85</v>
      </c>
      <c r="D12" s="129" t="s">
        <v>12</v>
      </c>
      <c r="E12" s="129">
        <v>3</v>
      </c>
      <c r="F12" s="3" t="s">
        <v>13</v>
      </c>
      <c r="G12" s="15">
        <v>3</v>
      </c>
      <c r="H12" s="4">
        <v>9</v>
      </c>
      <c r="I12" s="150" t="s">
        <v>25</v>
      </c>
    </row>
    <row r="13" spans="1:9" ht="15.75" thickBot="1" x14ac:dyDescent="0.3">
      <c r="A13" s="130"/>
      <c r="B13" s="160"/>
      <c r="C13" s="163"/>
      <c r="D13" s="130"/>
      <c r="E13" s="130"/>
      <c r="F13" s="3" t="s">
        <v>15</v>
      </c>
      <c r="G13" s="15">
        <v>0</v>
      </c>
      <c r="H13" s="4">
        <v>0</v>
      </c>
      <c r="I13" s="151"/>
    </row>
    <row r="14" spans="1:9" ht="15.75" thickBot="1" x14ac:dyDescent="0.3">
      <c r="A14" s="130"/>
      <c r="B14" s="160"/>
      <c r="C14" s="163"/>
      <c r="D14" s="130"/>
      <c r="E14" s="130"/>
      <c r="F14" s="3" t="s">
        <v>16</v>
      </c>
      <c r="G14" s="4">
        <v>3</v>
      </c>
      <c r="H14" s="4">
        <v>9</v>
      </c>
      <c r="I14" s="151"/>
    </row>
    <row r="15" spans="1:9" ht="15.75" thickBot="1" x14ac:dyDescent="0.3">
      <c r="A15" s="130"/>
      <c r="B15" s="160"/>
      <c r="C15" s="163"/>
      <c r="D15" s="130"/>
      <c r="E15" s="130"/>
      <c r="F15" s="3" t="s">
        <v>17</v>
      </c>
      <c r="G15" s="4">
        <v>3</v>
      </c>
      <c r="H15" s="4">
        <v>9</v>
      </c>
      <c r="I15" s="151"/>
    </row>
    <row r="16" spans="1:9" ht="27" thickBot="1" x14ac:dyDescent="0.3">
      <c r="A16" s="131"/>
      <c r="B16" s="161"/>
      <c r="C16" s="164"/>
      <c r="D16" s="131"/>
      <c r="E16" s="131"/>
      <c r="F16" s="5" t="s">
        <v>18</v>
      </c>
      <c r="G16" s="6"/>
      <c r="H16" s="7">
        <v>27</v>
      </c>
      <c r="I16" s="152"/>
    </row>
    <row r="17" spans="1:9" ht="17.25" customHeight="1" thickBot="1" x14ac:dyDescent="0.3">
      <c r="A17" s="129" t="s">
        <v>86</v>
      </c>
      <c r="B17" s="159" t="s">
        <v>87</v>
      </c>
      <c r="C17" s="159" t="s">
        <v>88</v>
      </c>
      <c r="D17" s="129" t="s">
        <v>12</v>
      </c>
      <c r="E17" s="150">
        <v>2</v>
      </c>
      <c r="F17" s="3" t="s">
        <v>13</v>
      </c>
      <c r="G17" s="15">
        <v>3</v>
      </c>
      <c r="H17" s="4">
        <v>6</v>
      </c>
      <c r="I17" s="129" t="s">
        <v>29</v>
      </c>
    </row>
    <row r="18" spans="1:9" ht="15.75" thickBot="1" x14ac:dyDescent="0.3">
      <c r="A18" s="130"/>
      <c r="B18" s="160"/>
      <c r="C18" s="160"/>
      <c r="D18" s="130"/>
      <c r="E18" s="151"/>
      <c r="F18" s="3" t="s">
        <v>15</v>
      </c>
      <c r="G18" s="15">
        <v>0</v>
      </c>
      <c r="H18" s="4">
        <v>0</v>
      </c>
      <c r="I18" s="130"/>
    </row>
    <row r="19" spans="1:9" ht="15.75" thickBot="1" x14ac:dyDescent="0.3">
      <c r="A19" s="130"/>
      <c r="B19" s="160"/>
      <c r="C19" s="160"/>
      <c r="D19" s="130"/>
      <c r="E19" s="151"/>
      <c r="F19" s="3" t="s">
        <v>16</v>
      </c>
      <c r="G19" s="4">
        <v>3</v>
      </c>
      <c r="H19" s="4">
        <v>6</v>
      </c>
      <c r="I19" s="130"/>
    </row>
    <row r="20" spans="1:9" ht="15.75" thickBot="1" x14ac:dyDescent="0.3">
      <c r="A20" s="130"/>
      <c r="B20" s="160"/>
      <c r="C20" s="160"/>
      <c r="D20" s="130"/>
      <c r="E20" s="151"/>
      <c r="F20" s="3" t="s">
        <v>17</v>
      </c>
      <c r="G20" s="4">
        <v>3</v>
      </c>
      <c r="H20" s="4">
        <v>6</v>
      </c>
      <c r="I20" s="130"/>
    </row>
    <row r="21" spans="1:9" ht="58.5" customHeight="1" thickBot="1" x14ac:dyDescent="0.3">
      <c r="A21" s="131"/>
      <c r="B21" s="161"/>
      <c r="C21" s="161"/>
      <c r="D21" s="131"/>
      <c r="E21" s="152"/>
      <c r="F21" s="5" t="s">
        <v>18</v>
      </c>
      <c r="G21" s="6"/>
      <c r="H21" s="7">
        <v>18</v>
      </c>
      <c r="I21" s="131"/>
    </row>
    <row r="22" spans="1:9" ht="18.75" customHeight="1" thickBot="1" x14ac:dyDescent="0.3">
      <c r="A22" s="129" t="s">
        <v>89</v>
      </c>
      <c r="B22" s="159" t="s">
        <v>90</v>
      </c>
      <c r="C22" s="159" t="s">
        <v>91</v>
      </c>
      <c r="D22" s="129" t="s">
        <v>12</v>
      </c>
      <c r="E22" s="150">
        <v>2</v>
      </c>
      <c r="F22" s="3" t="s">
        <v>13</v>
      </c>
      <c r="G22" s="4">
        <v>3</v>
      </c>
      <c r="H22" s="4">
        <v>6</v>
      </c>
      <c r="I22" s="129" t="s">
        <v>29</v>
      </c>
    </row>
    <row r="23" spans="1:9" ht="15.75" thickBot="1" x14ac:dyDescent="0.3">
      <c r="A23" s="130"/>
      <c r="B23" s="160"/>
      <c r="C23" s="160"/>
      <c r="D23" s="130"/>
      <c r="E23" s="151"/>
      <c r="F23" s="3" t="s">
        <v>15</v>
      </c>
      <c r="G23" s="15">
        <v>0</v>
      </c>
      <c r="H23" s="4">
        <v>0</v>
      </c>
      <c r="I23" s="130"/>
    </row>
    <row r="24" spans="1:9" ht="15.75" thickBot="1" x14ac:dyDescent="0.3">
      <c r="A24" s="130"/>
      <c r="B24" s="160"/>
      <c r="C24" s="160"/>
      <c r="D24" s="130"/>
      <c r="E24" s="151"/>
      <c r="F24" s="3" t="s">
        <v>16</v>
      </c>
      <c r="G24" s="4">
        <v>3</v>
      </c>
      <c r="H24" s="4">
        <v>6</v>
      </c>
      <c r="I24" s="130"/>
    </row>
    <row r="25" spans="1:9" ht="15.75" thickBot="1" x14ac:dyDescent="0.3">
      <c r="A25" s="130"/>
      <c r="B25" s="160"/>
      <c r="C25" s="160"/>
      <c r="D25" s="130"/>
      <c r="E25" s="151"/>
      <c r="F25" s="3" t="s">
        <v>17</v>
      </c>
      <c r="G25" s="4">
        <v>3</v>
      </c>
      <c r="H25" s="4">
        <v>6</v>
      </c>
      <c r="I25" s="130"/>
    </row>
    <row r="26" spans="1:9" ht="51.75" customHeight="1" thickBot="1" x14ac:dyDescent="0.3">
      <c r="A26" s="131"/>
      <c r="B26" s="161"/>
      <c r="C26" s="161"/>
      <c r="D26" s="131"/>
      <c r="E26" s="152"/>
      <c r="F26" s="5" t="s">
        <v>18</v>
      </c>
      <c r="G26" s="6"/>
      <c r="H26" s="7">
        <v>18</v>
      </c>
      <c r="I26" s="131"/>
    </row>
  </sheetData>
  <mergeCells count="30">
    <mergeCell ref="I22:I26"/>
    <mergeCell ref="A17:A21"/>
    <mergeCell ref="B17:B21"/>
    <mergeCell ref="C17:C21"/>
    <mergeCell ref="D17:D21"/>
    <mergeCell ref="E17:E21"/>
    <mergeCell ref="I17:I21"/>
    <mergeCell ref="A22:A26"/>
    <mergeCell ref="B22:B26"/>
    <mergeCell ref="C22:C26"/>
    <mergeCell ref="D22:D26"/>
    <mergeCell ref="E22:E26"/>
    <mergeCell ref="I12:I16"/>
    <mergeCell ref="A7:A11"/>
    <mergeCell ref="B7:B11"/>
    <mergeCell ref="C7:C11"/>
    <mergeCell ref="D7:D11"/>
    <mergeCell ref="E7:E11"/>
    <mergeCell ref="I7:I11"/>
    <mergeCell ref="A12:A16"/>
    <mergeCell ref="B12:B16"/>
    <mergeCell ref="C12:C16"/>
    <mergeCell ref="D12:D16"/>
    <mergeCell ref="E12:E16"/>
    <mergeCell ref="I2:I6"/>
    <mergeCell ref="A2:A6"/>
    <mergeCell ref="B2:B6"/>
    <mergeCell ref="C2:C6"/>
    <mergeCell ref="D2:D6"/>
    <mergeCell ref="E2: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B13" zoomScale="80" zoomScaleNormal="80" workbookViewId="0">
      <selection activeCell="M4" sqref="M4"/>
    </sheetView>
  </sheetViews>
  <sheetFormatPr baseColWidth="10" defaultRowHeight="15" x14ac:dyDescent="0.25"/>
  <cols>
    <col min="1" max="1" width="17.7109375" customWidth="1"/>
    <col min="3" max="3" width="25.28515625" customWidth="1"/>
    <col min="7" max="7" width="29" customWidth="1"/>
    <col min="10" max="10" width="26.140625" customWidth="1"/>
  </cols>
  <sheetData>
    <row r="1" spans="1:10" ht="51.75" thickBot="1" x14ac:dyDescent="0.3">
      <c r="A1" s="20" t="s">
        <v>92</v>
      </c>
      <c r="B1" s="20" t="s">
        <v>93</v>
      </c>
      <c r="C1" s="20" t="s">
        <v>94</v>
      </c>
      <c r="D1" s="20" t="s">
        <v>95</v>
      </c>
      <c r="E1" s="20" t="s">
        <v>96</v>
      </c>
      <c r="F1" s="20" t="s">
        <v>97</v>
      </c>
      <c r="G1" s="20" t="s">
        <v>98</v>
      </c>
      <c r="H1" s="20" t="s">
        <v>99</v>
      </c>
      <c r="I1" s="20" t="s">
        <v>100</v>
      </c>
      <c r="J1" s="20" t="s">
        <v>101</v>
      </c>
    </row>
    <row r="2" spans="1:10" ht="64.5" thickBot="1" x14ac:dyDescent="0.3">
      <c r="A2" s="16" t="s">
        <v>9</v>
      </c>
      <c r="B2" s="17" t="s">
        <v>102</v>
      </c>
      <c r="C2" s="16" t="s">
        <v>10</v>
      </c>
      <c r="D2" s="17">
        <v>8</v>
      </c>
      <c r="E2" s="17" t="s">
        <v>14</v>
      </c>
      <c r="F2" s="17" t="s">
        <v>103</v>
      </c>
      <c r="G2" s="16" t="s">
        <v>104</v>
      </c>
      <c r="H2" s="17" t="s">
        <v>105</v>
      </c>
      <c r="I2" s="17" t="s">
        <v>103</v>
      </c>
      <c r="J2" s="18" t="s">
        <v>106</v>
      </c>
    </row>
    <row r="3" spans="1:10" ht="153.75" thickBot="1" x14ac:dyDescent="0.3">
      <c r="A3" s="58" t="s">
        <v>19</v>
      </c>
      <c r="B3" s="59" t="s">
        <v>102</v>
      </c>
      <c r="C3" s="58" t="s">
        <v>107</v>
      </c>
      <c r="D3" s="59">
        <v>24</v>
      </c>
      <c r="E3" s="59" t="s">
        <v>25</v>
      </c>
      <c r="F3" s="59" t="s">
        <v>108</v>
      </c>
      <c r="G3" s="58" t="s">
        <v>109</v>
      </c>
      <c r="H3" s="59" t="s">
        <v>105</v>
      </c>
      <c r="I3" s="59" t="s">
        <v>108</v>
      </c>
      <c r="J3" s="60" t="s">
        <v>176</v>
      </c>
    </row>
    <row r="4" spans="1:10" ht="64.5" thickBot="1" x14ac:dyDescent="0.3">
      <c r="A4" s="16" t="s">
        <v>22</v>
      </c>
      <c r="B4" s="17" t="s">
        <v>102</v>
      </c>
      <c r="C4" s="16" t="s">
        <v>23</v>
      </c>
      <c r="D4" s="17">
        <v>27</v>
      </c>
      <c r="E4" s="17" t="s">
        <v>25</v>
      </c>
      <c r="F4" s="17" t="s">
        <v>103</v>
      </c>
      <c r="G4" s="16" t="s">
        <v>110</v>
      </c>
      <c r="H4" s="17" t="s">
        <v>105</v>
      </c>
      <c r="I4" s="17" t="s">
        <v>103</v>
      </c>
      <c r="J4" s="18" t="s">
        <v>111</v>
      </c>
    </row>
    <row r="5" spans="1:10" ht="77.25" thickBot="1" x14ac:dyDescent="0.3">
      <c r="A5" s="58" t="s">
        <v>26</v>
      </c>
      <c r="B5" s="59" t="s">
        <v>102</v>
      </c>
      <c r="C5" s="58" t="s">
        <v>27</v>
      </c>
      <c r="D5" s="59">
        <v>8</v>
      </c>
      <c r="E5" s="59" t="s">
        <v>14</v>
      </c>
      <c r="F5" s="59" t="s">
        <v>112</v>
      </c>
      <c r="G5" s="58" t="s">
        <v>177</v>
      </c>
      <c r="H5" s="59" t="s">
        <v>105</v>
      </c>
      <c r="I5" s="59" t="s">
        <v>103</v>
      </c>
      <c r="J5" s="60" t="s">
        <v>113</v>
      </c>
    </row>
    <row r="6" spans="1:10" ht="64.5" thickBot="1" x14ac:dyDescent="0.3">
      <c r="A6" s="16" t="s">
        <v>30</v>
      </c>
      <c r="B6" s="17" t="s">
        <v>102</v>
      </c>
      <c r="C6" s="16" t="s">
        <v>31</v>
      </c>
      <c r="D6" s="17">
        <v>8</v>
      </c>
      <c r="E6" s="17" t="s">
        <v>29</v>
      </c>
      <c r="F6" s="17" t="s">
        <v>114</v>
      </c>
      <c r="G6" s="16" t="s">
        <v>115</v>
      </c>
      <c r="H6" s="17" t="s">
        <v>105</v>
      </c>
      <c r="I6" s="17" t="s">
        <v>103</v>
      </c>
      <c r="J6" s="18" t="s">
        <v>116</v>
      </c>
    </row>
    <row r="7" spans="1:10" ht="64.5" thickBot="1" x14ac:dyDescent="0.3">
      <c r="A7" s="16" t="s">
        <v>33</v>
      </c>
      <c r="B7" s="17" t="s">
        <v>102</v>
      </c>
      <c r="C7" s="16" t="s">
        <v>34</v>
      </c>
      <c r="D7" s="17">
        <v>7</v>
      </c>
      <c r="E7" s="17" t="s">
        <v>14</v>
      </c>
      <c r="F7" s="17" t="s">
        <v>103</v>
      </c>
      <c r="G7" s="16" t="s">
        <v>117</v>
      </c>
      <c r="H7" s="17" t="s">
        <v>118</v>
      </c>
      <c r="I7" s="17" t="s">
        <v>103</v>
      </c>
      <c r="J7" s="18" t="s">
        <v>119</v>
      </c>
    </row>
    <row r="8" spans="1:10" ht="64.5" thickBot="1" x14ac:dyDescent="0.3">
      <c r="A8" s="16" t="s">
        <v>36</v>
      </c>
      <c r="B8" s="17" t="s">
        <v>102</v>
      </c>
      <c r="C8" s="16" t="s">
        <v>40</v>
      </c>
      <c r="D8" s="17">
        <v>11</v>
      </c>
      <c r="E8" s="17" t="s">
        <v>25</v>
      </c>
      <c r="F8" s="17" t="s">
        <v>108</v>
      </c>
      <c r="G8" s="16" t="s">
        <v>120</v>
      </c>
      <c r="H8" s="17" t="s">
        <v>105</v>
      </c>
      <c r="I8" s="17" t="s">
        <v>103</v>
      </c>
      <c r="J8" s="18" t="s">
        <v>121</v>
      </c>
    </row>
    <row r="9" spans="1:10" ht="51.75" thickBot="1" x14ac:dyDescent="0.3">
      <c r="A9" s="58" t="s">
        <v>37</v>
      </c>
      <c r="B9" s="59" t="s">
        <v>102</v>
      </c>
      <c r="C9" s="58" t="s">
        <v>122</v>
      </c>
      <c r="D9" s="59">
        <v>8</v>
      </c>
      <c r="E9" s="59" t="s">
        <v>14</v>
      </c>
      <c r="F9" s="59" t="s">
        <v>103</v>
      </c>
      <c r="G9" s="58" t="s">
        <v>123</v>
      </c>
      <c r="H9" s="59" t="s">
        <v>105</v>
      </c>
      <c r="I9" s="59" t="s">
        <v>103</v>
      </c>
      <c r="J9" s="60" t="s">
        <v>124</v>
      </c>
    </row>
    <row r="10" spans="1:10" ht="77.25" thickBot="1" x14ac:dyDescent="0.3">
      <c r="A10" s="58" t="s">
        <v>39</v>
      </c>
      <c r="B10" s="59" t="s">
        <v>102</v>
      </c>
      <c r="C10" s="60" t="s">
        <v>46</v>
      </c>
      <c r="D10" s="59">
        <v>8</v>
      </c>
      <c r="E10" s="59" t="s">
        <v>14</v>
      </c>
      <c r="F10" s="59" t="s">
        <v>108</v>
      </c>
      <c r="G10" s="58" t="s">
        <v>125</v>
      </c>
      <c r="H10" s="59" t="s">
        <v>105</v>
      </c>
      <c r="I10" s="59" t="s">
        <v>103</v>
      </c>
      <c r="J10" s="60" t="s">
        <v>126</v>
      </c>
    </row>
    <row r="11" spans="1:10" ht="90" thickBot="1" x14ac:dyDescent="0.3">
      <c r="A11" s="16" t="s">
        <v>42</v>
      </c>
      <c r="B11" s="17" t="s">
        <v>102</v>
      </c>
      <c r="C11" s="18" t="s">
        <v>127</v>
      </c>
      <c r="D11" s="17">
        <v>18</v>
      </c>
      <c r="E11" s="17" t="s">
        <v>29</v>
      </c>
      <c r="F11" s="17" t="s">
        <v>103</v>
      </c>
      <c r="G11" s="16" t="s">
        <v>128</v>
      </c>
      <c r="H11" s="17" t="s">
        <v>105</v>
      </c>
      <c r="I11" s="17" t="s">
        <v>108</v>
      </c>
      <c r="J11" s="18" t="s">
        <v>129</v>
      </c>
    </row>
    <row r="12" spans="1:10" ht="115.5" thickBot="1" x14ac:dyDescent="0.3">
      <c r="A12" s="16" t="s">
        <v>45</v>
      </c>
      <c r="B12" s="17" t="s">
        <v>102</v>
      </c>
      <c r="C12" s="18" t="s">
        <v>52</v>
      </c>
      <c r="D12" s="17">
        <v>27</v>
      </c>
      <c r="E12" s="17" t="s">
        <v>25</v>
      </c>
      <c r="F12" s="17" t="s">
        <v>112</v>
      </c>
      <c r="G12" s="16" t="s">
        <v>130</v>
      </c>
      <c r="H12" s="17" t="s">
        <v>105</v>
      </c>
      <c r="I12" s="17" t="s">
        <v>103</v>
      </c>
      <c r="J12" s="18" t="s">
        <v>131</v>
      </c>
    </row>
    <row r="13" spans="1:10" ht="90" thickBot="1" x14ac:dyDescent="0.3">
      <c r="A13" s="16" t="s">
        <v>48</v>
      </c>
      <c r="B13" s="17" t="s">
        <v>102</v>
      </c>
      <c r="C13" s="18" t="s">
        <v>55</v>
      </c>
      <c r="D13" s="21">
        <v>13</v>
      </c>
      <c r="E13" s="17" t="s">
        <v>14</v>
      </c>
      <c r="F13" s="17" t="s">
        <v>108</v>
      </c>
      <c r="G13" s="16" t="s">
        <v>132</v>
      </c>
      <c r="H13" s="17" t="s">
        <v>118</v>
      </c>
      <c r="I13" s="17" t="s">
        <v>103</v>
      </c>
      <c r="J13" s="18" t="s">
        <v>133</v>
      </c>
    </row>
    <row r="14" spans="1:10" ht="115.5" thickBot="1" x14ac:dyDescent="0.3">
      <c r="A14" s="16" t="s">
        <v>51</v>
      </c>
      <c r="B14" s="17" t="s">
        <v>102</v>
      </c>
      <c r="C14" s="18" t="s">
        <v>58</v>
      </c>
      <c r="D14" s="21">
        <v>9</v>
      </c>
      <c r="E14" s="17" t="s">
        <v>29</v>
      </c>
      <c r="F14" s="17" t="s">
        <v>103</v>
      </c>
      <c r="G14" s="16" t="s">
        <v>134</v>
      </c>
      <c r="H14" s="17" t="s">
        <v>105</v>
      </c>
      <c r="I14" s="17" t="s">
        <v>103</v>
      </c>
      <c r="J14" s="18" t="s">
        <v>135</v>
      </c>
    </row>
    <row r="15" spans="1:10" ht="90" thickBot="1" x14ac:dyDescent="0.3">
      <c r="A15" s="19" t="s">
        <v>54</v>
      </c>
      <c r="B15" s="21" t="s">
        <v>102</v>
      </c>
      <c r="C15" s="19" t="s">
        <v>60</v>
      </c>
      <c r="D15" s="21">
        <v>8</v>
      </c>
      <c r="E15" s="21" t="s">
        <v>62</v>
      </c>
      <c r="F15" s="21" t="s">
        <v>108</v>
      </c>
      <c r="G15" s="19" t="s">
        <v>146</v>
      </c>
      <c r="H15" s="21" t="s">
        <v>105</v>
      </c>
      <c r="I15" s="21" t="s">
        <v>103</v>
      </c>
      <c r="J15" s="22" t="s">
        <v>147</v>
      </c>
    </row>
    <row r="16" spans="1:10" ht="39" thickBot="1" x14ac:dyDescent="0.3">
      <c r="A16" s="19" t="s">
        <v>57</v>
      </c>
      <c r="B16" s="21" t="s">
        <v>102</v>
      </c>
      <c r="C16" s="19" t="s">
        <v>63</v>
      </c>
      <c r="D16" s="21">
        <v>18</v>
      </c>
      <c r="E16" s="21" t="s">
        <v>29</v>
      </c>
      <c r="F16" s="21" t="s">
        <v>108</v>
      </c>
      <c r="G16" s="19" t="s">
        <v>144</v>
      </c>
      <c r="H16" s="21" t="s">
        <v>105</v>
      </c>
      <c r="I16" s="21" t="s">
        <v>103</v>
      </c>
      <c r="J16" s="22" t="s">
        <v>148</v>
      </c>
    </row>
    <row r="17" spans="1:10" ht="121.5" customHeight="1" thickBot="1" x14ac:dyDescent="0.3">
      <c r="A17" s="61" t="s">
        <v>158</v>
      </c>
      <c r="B17" s="62" t="s">
        <v>102</v>
      </c>
      <c r="C17" s="61" t="s">
        <v>149</v>
      </c>
      <c r="D17" s="62">
        <v>9</v>
      </c>
      <c r="E17" s="62" t="s">
        <v>25</v>
      </c>
      <c r="F17" s="62" t="s">
        <v>108</v>
      </c>
      <c r="G17" s="61" t="s">
        <v>150</v>
      </c>
      <c r="H17" s="62" t="s">
        <v>105</v>
      </c>
      <c r="I17" s="62" t="s">
        <v>103</v>
      </c>
      <c r="J17" s="63" t="s">
        <v>151</v>
      </c>
    </row>
    <row r="18" spans="1:10" ht="51.75" thickBot="1" x14ac:dyDescent="0.3">
      <c r="A18" s="19" t="s">
        <v>159</v>
      </c>
      <c r="B18" s="21" t="s">
        <v>102</v>
      </c>
      <c r="C18" s="19" t="s">
        <v>66</v>
      </c>
      <c r="D18" s="21">
        <v>5</v>
      </c>
      <c r="E18" s="21" t="s">
        <v>14</v>
      </c>
      <c r="F18" s="21" t="s">
        <v>108</v>
      </c>
      <c r="G18" s="19" t="s">
        <v>152</v>
      </c>
      <c r="H18" s="21" t="s">
        <v>105</v>
      </c>
      <c r="I18" s="21" t="s">
        <v>103</v>
      </c>
      <c r="J18" s="22" t="s">
        <v>153</v>
      </c>
    </row>
    <row r="19" spans="1:10" ht="91.5" customHeight="1" thickBot="1" x14ac:dyDescent="0.3">
      <c r="A19" s="19" t="s">
        <v>160</v>
      </c>
      <c r="B19" s="21" t="s">
        <v>102</v>
      </c>
      <c r="C19" s="19" t="s">
        <v>68</v>
      </c>
      <c r="D19" s="21">
        <v>27</v>
      </c>
      <c r="E19" s="21" t="s">
        <v>25</v>
      </c>
      <c r="F19" s="21" t="s">
        <v>108</v>
      </c>
      <c r="G19" s="19" t="s">
        <v>154</v>
      </c>
      <c r="H19" s="21" t="s">
        <v>105</v>
      </c>
      <c r="I19" s="21" t="s">
        <v>103</v>
      </c>
      <c r="J19" s="22" t="s">
        <v>155</v>
      </c>
    </row>
    <row r="20" spans="1:10" ht="162" customHeight="1" thickBot="1" x14ac:dyDescent="0.3">
      <c r="A20" s="19" t="s">
        <v>161</v>
      </c>
      <c r="B20" s="21" t="s">
        <v>102</v>
      </c>
      <c r="C20" s="19" t="s">
        <v>70</v>
      </c>
      <c r="D20" s="21">
        <v>27</v>
      </c>
      <c r="E20" s="19" t="s">
        <v>25</v>
      </c>
      <c r="F20" s="19" t="s">
        <v>108</v>
      </c>
      <c r="G20" s="19" t="s">
        <v>156</v>
      </c>
      <c r="H20" s="21" t="s">
        <v>105</v>
      </c>
      <c r="I20" s="21" t="s">
        <v>103</v>
      </c>
      <c r="J20" s="22" t="s">
        <v>157</v>
      </c>
    </row>
    <row r="21" spans="1:10" ht="125.25" customHeight="1" x14ac:dyDescent="0.25">
      <c r="A21" s="24" t="s">
        <v>162</v>
      </c>
      <c r="B21" s="23" t="s">
        <v>102</v>
      </c>
      <c r="C21" s="24" t="s">
        <v>72</v>
      </c>
      <c r="D21" s="23">
        <v>24</v>
      </c>
      <c r="E21" s="24" t="s">
        <v>25</v>
      </c>
      <c r="F21" s="24" t="s">
        <v>108</v>
      </c>
      <c r="G21" s="25" t="s">
        <v>164</v>
      </c>
      <c r="H21" s="23" t="s">
        <v>105</v>
      </c>
      <c r="I21" s="23" t="s">
        <v>103</v>
      </c>
      <c r="J21" s="25" t="s">
        <v>165</v>
      </c>
    </row>
    <row r="22" spans="1:10" ht="165" x14ac:dyDescent="0.25">
      <c r="A22" s="24" t="s">
        <v>163</v>
      </c>
      <c r="B22" s="23" t="s">
        <v>102</v>
      </c>
      <c r="C22" s="24" t="s">
        <v>75</v>
      </c>
      <c r="D22" s="23">
        <v>10</v>
      </c>
      <c r="E22" s="24" t="s">
        <v>14</v>
      </c>
      <c r="F22" s="24" t="s">
        <v>108</v>
      </c>
      <c r="G22" s="25" t="s">
        <v>167</v>
      </c>
      <c r="H22" s="23" t="s">
        <v>105</v>
      </c>
      <c r="I22" s="23" t="s">
        <v>103</v>
      </c>
      <c r="J22" s="25" t="s">
        <v>166</v>
      </c>
    </row>
    <row r="23" spans="1:10" ht="138" customHeight="1" x14ac:dyDescent="0.25">
      <c r="A23" s="24" t="s">
        <v>168</v>
      </c>
      <c r="B23" s="23" t="s">
        <v>102</v>
      </c>
      <c r="C23" s="24" t="s">
        <v>170</v>
      </c>
      <c r="D23" s="23">
        <v>24</v>
      </c>
      <c r="E23" s="24" t="s">
        <v>25</v>
      </c>
      <c r="F23" s="24" t="s">
        <v>108</v>
      </c>
      <c r="G23" s="26" t="s">
        <v>171</v>
      </c>
      <c r="H23" s="23" t="s">
        <v>105</v>
      </c>
      <c r="I23" s="23" t="s">
        <v>103</v>
      </c>
      <c r="J23" s="25" t="s">
        <v>172</v>
      </c>
    </row>
    <row r="24" spans="1:10" ht="191.25" customHeight="1" x14ac:dyDescent="0.25">
      <c r="A24" s="64" t="s">
        <v>173</v>
      </c>
      <c r="B24" s="65" t="s">
        <v>102</v>
      </c>
      <c r="C24" s="64" t="s">
        <v>174</v>
      </c>
      <c r="D24" s="65">
        <v>33</v>
      </c>
      <c r="E24" s="64" t="s">
        <v>25</v>
      </c>
      <c r="F24" s="64" t="s">
        <v>108</v>
      </c>
      <c r="G24" s="66" t="s">
        <v>178</v>
      </c>
      <c r="H24" s="65" t="s">
        <v>118</v>
      </c>
      <c r="I24" s="65" t="s">
        <v>103</v>
      </c>
      <c r="J24" s="67"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39" sqref="H39"/>
    </sheetView>
  </sheetViews>
  <sheetFormatPr baseColWidth="10" defaultRowHeight="15" x14ac:dyDescent="0.25"/>
  <cols>
    <col min="3" max="3" width="22.85546875" customWidth="1"/>
    <col min="7" max="7" width="24" customWidth="1"/>
    <col min="10" max="10" width="22.5703125" customWidth="1"/>
  </cols>
  <sheetData>
    <row r="1" spans="1:10" ht="51.75" thickBot="1" x14ac:dyDescent="0.3">
      <c r="A1" s="20" t="s">
        <v>92</v>
      </c>
      <c r="B1" s="20" t="s">
        <v>93</v>
      </c>
      <c r="C1" s="20" t="s">
        <v>94</v>
      </c>
      <c r="D1" s="20" t="s">
        <v>95</v>
      </c>
      <c r="E1" s="20" t="s">
        <v>96</v>
      </c>
      <c r="F1" s="20" t="s">
        <v>97</v>
      </c>
      <c r="G1" s="20" t="s">
        <v>98</v>
      </c>
      <c r="H1" s="20" t="s">
        <v>99</v>
      </c>
      <c r="I1" s="20" t="s">
        <v>100</v>
      </c>
      <c r="J1" s="20" t="s">
        <v>101</v>
      </c>
    </row>
    <row r="2" spans="1:10" ht="153.75" thickBot="1" x14ac:dyDescent="0.3">
      <c r="A2" s="16" t="s">
        <v>77</v>
      </c>
      <c r="B2" s="17" t="s">
        <v>102</v>
      </c>
      <c r="C2" s="16" t="s">
        <v>78</v>
      </c>
      <c r="D2" s="21">
        <v>18</v>
      </c>
      <c r="E2" s="17" t="s">
        <v>29</v>
      </c>
      <c r="F2" s="17" t="s">
        <v>103</v>
      </c>
      <c r="G2" s="16" t="s">
        <v>136</v>
      </c>
      <c r="H2" s="17" t="s">
        <v>105</v>
      </c>
      <c r="I2" s="17" t="s">
        <v>103</v>
      </c>
      <c r="J2" s="18" t="s">
        <v>137</v>
      </c>
    </row>
    <row r="3" spans="1:10" ht="90" thickBot="1" x14ac:dyDescent="0.3">
      <c r="A3" s="16" t="s">
        <v>80</v>
      </c>
      <c r="B3" s="17" t="s">
        <v>102</v>
      </c>
      <c r="C3" s="16" t="s">
        <v>81</v>
      </c>
      <c r="D3" s="17">
        <v>10</v>
      </c>
      <c r="E3" s="17" t="s">
        <v>29</v>
      </c>
      <c r="F3" s="17" t="s">
        <v>108</v>
      </c>
      <c r="G3" s="16" t="s">
        <v>138</v>
      </c>
      <c r="H3" s="17" t="s">
        <v>105</v>
      </c>
      <c r="I3" s="17" t="s">
        <v>108</v>
      </c>
      <c r="J3" s="18" t="s">
        <v>139</v>
      </c>
    </row>
    <row r="4" spans="1:10" ht="204.75" thickBot="1" x14ac:dyDescent="0.3">
      <c r="A4" s="16" t="s">
        <v>83</v>
      </c>
      <c r="B4" s="17" t="s">
        <v>102</v>
      </c>
      <c r="C4" s="16" t="s">
        <v>84</v>
      </c>
      <c r="D4" s="21">
        <v>27</v>
      </c>
      <c r="E4" s="17" t="s">
        <v>29</v>
      </c>
      <c r="F4" s="17" t="s">
        <v>103</v>
      </c>
      <c r="G4" s="16" t="s">
        <v>140</v>
      </c>
      <c r="H4" s="17" t="s">
        <v>105</v>
      </c>
      <c r="I4" s="17" t="s">
        <v>103</v>
      </c>
      <c r="J4" s="18" t="s">
        <v>141</v>
      </c>
    </row>
    <row r="5" spans="1:10" ht="192" thickBot="1" x14ac:dyDescent="0.3">
      <c r="A5" s="16" t="s">
        <v>86</v>
      </c>
      <c r="B5" s="17" t="s">
        <v>102</v>
      </c>
      <c r="C5" s="16" t="s">
        <v>87</v>
      </c>
      <c r="D5" s="21">
        <v>18</v>
      </c>
      <c r="E5" s="17" t="s">
        <v>29</v>
      </c>
      <c r="F5" s="17" t="s">
        <v>108</v>
      </c>
      <c r="G5" s="19" t="s">
        <v>142</v>
      </c>
      <c r="H5" s="17" t="s">
        <v>105</v>
      </c>
      <c r="I5" s="17" t="s">
        <v>103</v>
      </c>
      <c r="J5" s="18" t="s">
        <v>143</v>
      </c>
    </row>
    <row r="6" spans="1:10" ht="77.25" thickBot="1" x14ac:dyDescent="0.3">
      <c r="A6" s="16" t="s">
        <v>89</v>
      </c>
      <c r="B6" s="17" t="s">
        <v>102</v>
      </c>
      <c r="C6" s="16" t="s">
        <v>90</v>
      </c>
      <c r="D6" s="21">
        <v>18</v>
      </c>
      <c r="E6" s="17" t="s">
        <v>29</v>
      </c>
      <c r="F6" s="17" t="s">
        <v>108</v>
      </c>
      <c r="G6" s="16" t="s">
        <v>144</v>
      </c>
      <c r="H6" s="17" t="s">
        <v>105</v>
      </c>
      <c r="I6" s="17" t="s">
        <v>103</v>
      </c>
      <c r="J6" s="18"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abSelected="1" workbookViewId="0">
      <pane ySplit="1" topLeftCell="A2" activePane="bottomLeft" state="frozen"/>
      <selection pane="bottomLeft" activeCell="D3" sqref="D3"/>
    </sheetView>
  </sheetViews>
  <sheetFormatPr baseColWidth="10" defaultRowHeight="15" x14ac:dyDescent="0.25"/>
  <cols>
    <col min="1" max="1" width="10" bestFit="1" customWidth="1"/>
    <col min="2" max="3" width="20.5703125" customWidth="1"/>
    <col min="4" max="4" width="19.7109375" customWidth="1"/>
    <col min="5" max="5" width="22.85546875" customWidth="1"/>
    <col min="6" max="13" width="12.28515625" customWidth="1"/>
    <col min="14" max="14" width="10.140625" bestFit="1" customWidth="1"/>
    <col min="15" max="15" width="3.5703125" hidden="1" customWidth="1"/>
  </cols>
  <sheetData>
    <row r="1" spans="1:15" ht="26.25" x14ac:dyDescent="0.25">
      <c r="A1" s="222" t="s">
        <v>0</v>
      </c>
      <c r="B1" s="225" t="s">
        <v>1</v>
      </c>
      <c r="C1" s="103" t="s">
        <v>197</v>
      </c>
      <c r="D1" s="103" t="s">
        <v>200</v>
      </c>
      <c r="E1" s="242" t="s">
        <v>187</v>
      </c>
      <c r="F1" s="104" t="s">
        <v>188</v>
      </c>
      <c r="G1" s="104" t="s">
        <v>189</v>
      </c>
      <c r="H1" s="104" t="s">
        <v>190</v>
      </c>
      <c r="I1" s="104" t="s">
        <v>191</v>
      </c>
      <c r="J1" s="104" t="s">
        <v>192</v>
      </c>
      <c r="K1" s="104" t="s">
        <v>193</v>
      </c>
      <c r="L1" s="104" t="s">
        <v>194</v>
      </c>
      <c r="M1" s="104" t="s">
        <v>195</v>
      </c>
      <c r="N1" s="242" t="s">
        <v>196</v>
      </c>
    </row>
    <row r="2" spans="1:15" ht="45" customHeight="1" x14ac:dyDescent="0.25">
      <c r="A2" s="223" t="str">
        <f>'Detalles plan de riesgo'!A2:A6</f>
        <v>R3</v>
      </c>
      <c r="B2" s="226" t="str">
        <f>'Detalles plan de riesgo'!B2:B6</f>
        <v>El tiempo gastado para llevar a cabo cada una de las actividades del proyecto es superior al planeado</v>
      </c>
      <c r="C2" s="229" t="str">
        <f>'Detalles plan de riesgo'!F2</f>
        <v>Hacer un seguimiento continuo al cronograma.</v>
      </c>
      <c r="D2" s="229" t="str">
        <f>'Detalles plan de riesgo'!G2</f>
        <v>Mitigar</v>
      </c>
      <c r="E2" s="220"/>
      <c r="F2" s="105" t="s">
        <v>236</v>
      </c>
      <c r="G2" s="105"/>
      <c r="H2" s="105"/>
      <c r="I2" s="105"/>
      <c r="J2" s="105"/>
      <c r="K2" s="105"/>
      <c r="L2" s="105"/>
      <c r="M2" s="105"/>
      <c r="N2" s="220"/>
      <c r="O2" t="s">
        <v>201</v>
      </c>
    </row>
    <row r="3" spans="1:15" ht="51" x14ac:dyDescent="0.25">
      <c r="A3" s="224"/>
      <c r="B3" s="227"/>
      <c r="C3" s="229" t="str">
        <f>'Detalles plan de riesgo'!F3</f>
        <v xml:space="preserve">Hacer un registro continuo de tiempos por parte de cada integrante. </v>
      </c>
      <c r="D3" s="229"/>
      <c r="E3" s="221"/>
      <c r="F3" s="106" t="s">
        <v>236</v>
      </c>
      <c r="G3" s="106"/>
      <c r="H3" s="106"/>
      <c r="I3" s="106"/>
      <c r="J3" s="106"/>
      <c r="K3" s="106"/>
      <c r="L3" s="106"/>
      <c r="M3" s="106"/>
      <c r="N3" s="221"/>
      <c r="O3" t="s">
        <v>204</v>
      </c>
    </row>
    <row r="4" spans="1:15" ht="25.5" x14ac:dyDescent="0.25">
      <c r="A4" s="224"/>
      <c r="B4" s="227"/>
      <c r="C4" s="108" t="str">
        <f>'Detalles plan de riesgo'!F4</f>
        <v xml:space="preserve"> </v>
      </c>
      <c r="D4" s="108" t="s">
        <v>209</v>
      </c>
      <c r="E4" s="221"/>
      <c r="F4" s="106" t="s">
        <v>204</v>
      </c>
      <c r="G4" s="106"/>
      <c r="H4" s="106"/>
      <c r="I4" s="106"/>
      <c r="J4" s="106"/>
      <c r="K4" s="106"/>
      <c r="L4" s="106"/>
      <c r="M4" s="106"/>
      <c r="N4" s="221"/>
      <c r="O4" t="s">
        <v>236</v>
      </c>
    </row>
    <row r="5" spans="1:15" ht="51" x14ac:dyDescent="0.25">
      <c r="A5" s="224"/>
      <c r="B5" s="227"/>
      <c r="C5" s="229" t="str">
        <f>'Detalles plan de riesgo'!F5</f>
        <v xml:space="preserve"> </v>
      </c>
      <c r="D5" s="229" t="s">
        <v>211</v>
      </c>
      <c r="E5" s="221"/>
      <c r="F5" s="106" t="s">
        <v>204</v>
      </c>
      <c r="G5" s="106"/>
      <c r="H5" s="106"/>
      <c r="I5" s="106"/>
      <c r="J5" s="106"/>
      <c r="K5" s="106"/>
      <c r="L5" s="106"/>
      <c r="M5" s="106"/>
      <c r="N5" s="221"/>
    </row>
    <row r="6" spans="1:15" ht="38.25" x14ac:dyDescent="0.25">
      <c r="A6" s="224"/>
      <c r="B6" s="227"/>
      <c r="C6" s="230" t="str">
        <f>'Detalles plan de riesgo'!F6</f>
        <v xml:space="preserve"> </v>
      </c>
      <c r="D6" s="230" t="s">
        <v>213</v>
      </c>
      <c r="E6" s="221"/>
      <c r="F6" s="106" t="s">
        <v>204</v>
      </c>
      <c r="G6" s="106"/>
      <c r="H6" s="106"/>
      <c r="I6" s="106"/>
      <c r="J6" s="106"/>
      <c r="K6" s="106"/>
      <c r="L6" s="106"/>
      <c r="M6" s="106"/>
      <c r="N6" s="221"/>
    </row>
    <row r="7" spans="1:15" ht="60" x14ac:dyDescent="0.25">
      <c r="A7" s="217"/>
      <c r="B7" s="218" t="s">
        <v>202</v>
      </c>
      <c r="C7" s="166"/>
      <c r="D7" s="166"/>
      <c r="E7" s="241" t="s">
        <v>234</v>
      </c>
      <c r="F7" s="107"/>
      <c r="G7" s="107"/>
      <c r="H7" s="107"/>
      <c r="I7" s="107"/>
      <c r="J7" s="107"/>
      <c r="K7" s="107"/>
      <c r="L7" s="107"/>
      <c r="M7" s="107"/>
      <c r="N7" s="231"/>
    </row>
    <row r="8" spans="1:15" ht="25.5" x14ac:dyDescent="0.25">
      <c r="A8" s="223" t="str">
        <f>'Detalles plan de riesgo'!A8:A12</f>
        <v>R7</v>
      </c>
      <c r="B8" s="226" t="str">
        <f>'Detalles plan de riesgo'!B8:B12</f>
        <v>Fallas de comunicación en el equipo</v>
      </c>
      <c r="C8" s="108" t="s">
        <v>215</v>
      </c>
      <c r="D8" s="233" t="str">
        <f>'Detalles plan de riesgo'!G8</f>
        <v xml:space="preserve"> </v>
      </c>
      <c r="E8" s="105"/>
      <c r="F8" s="105" t="s">
        <v>201</v>
      </c>
      <c r="G8" s="105"/>
      <c r="H8" s="105"/>
      <c r="I8" s="105"/>
      <c r="J8" s="105"/>
      <c r="K8" s="105"/>
      <c r="L8" s="105"/>
      <c r="M8" s="105"/>
      <c r="N8" s="220"/>
    </row>
    <row r="9" spans="1:15" ht="38.25" x14ac:dyDescent="0.25">
      <c r="A9" s="224"/>
      <c r="B9" s="227"/>
      <c r="C9" s="229" t="str">
        <f>'Detalles plan de riesgo'!F9</f>
        <v xml:space="preserve"> Fijar reuniones semanales de seguimiento </v>
      </c>
      <c r="D9" s="234" t="str">
        <f>'Detalles plan de riesgo'!G9</f>
        <v xml:space="preserve"> </v>
      </c>
      <c r="E9" s="106"/>
      <c r="F9" s="106" t="s">
        <v>201</v>
      </c>
      <c r="G9" s="106"/>
      <c r="H9" s="106"/>
      <c r="I9" s="106"/>
      <c r="J9" s="106"/>
      <c r="K9" s="106"/>
      <c r="L9" s="106"/>
      <c r="M9" s="106"/>
      <c r="N9" s="221"/>
    </row>
    <row r="10" spans="1:15" ht="63.75" x14ac:dyDescent="0.25">
      <c r="A10" s="224"/>
      <c r="B10" s="227"/>
      <c r="C10" s="229" t="str">
        <f>'Detalles plan de riesgo'!F10</f>
        <v>Generar archivos de seguimiento al proyecto y de integración de componentes</v>
      </c>
      <c r="D10" s="234" t="str">
        <f>'Detalles plan de riesgo'!G10</f>
        <v xml:space="preserve"> </v>
      </c>
      <c r="E10" s="106"/>
      <c r="F10" s="106" t="s">
        <v>236</v>
      </c>
      <c r="G10" s="106"/>
      <c r="H10" s="106"/>
      <c r="I10" s="106"/>
      <c r="J10" s="106"/>
      <c r="K10" s="106"/>
      <c r="L10" s="106"/>
      <c r="M10" s="106"/>
      <c r="N10" s="221"/>
    </row>
    <row r="11" spans="1:15" ht="38.25" x14ac:dyDescent="0.25">
      <c r="A11" s="224"/>
      <c r="B11" s="227"/>
      <c r="C11" s="108" t="str">
        <f>'Detalles plan de riesgo'!F11</f>
        <v xml:space="preserve"> </v>
      </c>
      <c r="D11" s="108" t="s">
        <v>121</v>
      </c>
      <c r="E11" s="106"/>
      <c r="F11" s="106" t="s">
        <v>204</v>
      </c>
      <c r="G11" s="106"/>
      <c r="H11" s="106"/>
      <c r="I11" s="106"/>
      <c r="J11" s="106"/>
      <c r="K11" s="106"/>
      <c r="L11" s="106"/>
      <c r="M11" s="106"/>
      <c r="N11" s="221"/>
    </row>
    <row r="12" spans="1:15" x14ac:dyDescent="0.25">
      <c r="A12" s="224"/>
      <c r="B12" s="227"/>
      <c r="C12" s="230" t="str">
        <f>'Detalles plan de riesgo'!F12</f>
        <v xml:space="preserve"> </v>
      </c>
      <c r="D12" s="230" t="str">
        <f>'Detalles plan de riesgo'!G12</f>
        <v xml:space="preserve"> </v>
      </c>
      <c r="E12" s="106"/>
      <c r="F12" s="106"/>
      <c r="G12" s="106"/>
      <c r="H12" s="106"/>
      <c r="I12" s="106"/>
      <c r="J12" s="106"/>
      <c r="K12" s="106"/>
      <c r="L12" s="106"/>
      <c r="M12" s="106"/>
      <c r="N12" s="221"/>
    </row>
    <row r="13" spans="1:15" ht="42" customHeight="1" x14ac:dyDescent="0.25">
      <c r="A13" s="217"/>
      <c r="B13" s="218" t="s">
        <v>202</v>
      </c>
      <c r="C13" s="219"/>
      <c r="D13" s="219"/>
      <c r="E13" s="241" t="s">
        <v>235</v>
      </c>
      <c r="F13" s="107"/>
      <c r="G13" s="107"/>
      <c r="H13" s="107"/>
      <c r="I13" s="107"/>
      <c r="J13" s="107"/>
      <c r="K13" s="107"/>
      <c r="L13" s="107"/>
      <c r="M13" s="107"/>
      <c r="N13" s="231"/>
    </row>
    <row r="14" spans="1:15" ht="38.25" x14ac:dyDescent="0.25">
      <c r="A14" s="223" t="str">
        <f>'Detalles plan de riesgo'!A14:A18</f>
        <v>R8</v>
      </c>
      <c r="B14" s="235" t="str">
        <f>'Detalles plan de riesgo'!B14:B18</f>
        <v>No aplicar y mantener una correcta gestión documental del proyecto</v>
      </c>
      <c r="C14" s="108" t="str">
        <f>'Detalles plan de riesgo'!F14</f>
        <v xml:space="preserve">Hacer copias de seguridad de archivos criticos: SVN </v>
      </c>
      <c r="D14" s="233" t="str">
        <f>'Detalles plan de riesgo'!G14</f>
        <v xml:space="preserve"> </v>
      </c>
      <c r="E14" s="105"/>
      <c r="F14" s="105" t="s">
        <v>201</v>
      </c>
      <c r="G14" s="105"/>
      <c r="H14" s="105"/>
      <c r="I14" s="105"/>
      <c r="J14" s="105"/>
      <c r="K14" s="105"/>
      <c r="L14" s="105"/>
      <c r="M14" s="105"/>
      <c r="N14" s="220"/>
    </row>
    <row r="15" spans="1:15" ht="25.5" x14ac:dyDescent="0.25">
      <c r="A15" s="224"/>
      <c r="B15" s="236"/>
      <c r="C15" s="229" t="str">
        <f>'Detalles plan de riesgo'!F15</f>
        <v xml:space="preserve"> Hacer seguimiento al uso del SVN</v>
      </c>
      <c r="D15" s="234" t="str">
        <f>'Detalles plan de riesgo'!G15</f>
        <v xml:space="preserve"> </v>
      </c>
      <c r="E15" s="106"/>
      <c r="F15" s="106" t="s">
        <v>236</v>
      </c>
      <c r="G15" s="106"/>
      <c r="H15" s="106"/>
      <c r="I15" s="106"/>
      <c r="J15" s="106"/>
      <c r="K15" s="106"/>
      <c r="L15" s="106"/>
      <c r="M15" s="106"/>
      <c r="N15" s="221"/>
    </row>
    <row r="16" spans="1:15" x14ac:dyDescent="0.25">
      <c r="A16" s="224"/>
      <c r="B16" s="236"/>
      <c r="C16" s="229" t="str">
        <f>'Detalles plan de riesgo'!F16</f>
        <v xml:space="preserve"> </v>
      </c>
      <c r="D16" s="234" t="str">
        <f>'Detalles plan de riesgo'!G16</f>
        <v xml:space="preserve"> </v>
      </c>
      <c r="E16" s="106"/>
      <c r="F16" s="106"/>
      <c r="G16" s="106"/>
      <c r="H16" s="106"/>
      <c r="I16" s="106"/>
      <c r="J16" s="106"/>
      <c r="K16" s="106"/>
      <c r="L16" s="106"/>
      <c r="M16" s="106"/>
      <c r="N16" s="221"/>
    </row>
    <row r="17" spans="1:14" x14ac:dyDescent="0.25">
      <c r="A17" s="224"/>
      <c r="B17" s="236"/>
      <c r="C17" s="108" t="str">
        <f>'Detalles plan de riesgo'!F17</f>
        <v xml:space="preserve"> </v>
      </c>
      <c r="D17" s="108" t="str">
        <f>'Detalles plan de riesgo'!G17</f>
        <v xml:space="preserve"> </v>
      </c>
      <c r="E17" s="106"/>
      <c r="F17" s="106"/>
      <c r="G17" s="106"/>
      <c r="H17" s="106"/>
      <c r="I17" s="106"/>
      <c r="J17" s="106"/>
      <c r="K17" s="106"/>
      <c r="L17" s="106"/>
      <c r="M17" s="106"/>
      <c r="N17" s="221"/>
    </row>
    <row r="18" spans="1:14" ht="25.5" x14ac:dyDescent="0.25">
      <c r="A18" s="224"/>
      <c r="B18" s="237"/>
      <c r="C18" s="230" t="str">
        <f>'Detalles plan de riesgo'!F18</f>
        <v xml:space="preserve"> </v>
      </c>
      <c r="D18" s="230" t="s">
        <v>222</v>
      </c>
      <c r="E18" s="106"/>
      <c r="F18" s="106" t="s">
        <v>204</v>
      </c>
      <c r="G18" s="106"/>
      <c r="H18" s="106"/>
      <c r="I18" s="106"/>
      <c r="J18" s="106"/>
      <c r="K18" s="106"/>
      <c r="L18" s="106"/>
      <c r="M18" s="106"/>
      <c r="N18" s="221"/>
    </row>
    <row r="19" spans="1:14" ht="36.75" customHeight="1" x14ac:dyDescent="0.25">
      <c r="A19" s="217"/>
      <c r="B19" s="232" t="s">
        <v>202</v>
      </c>
      <c r="C19" s="166"/>
      <c r="D19" s="166"/>
      <c r="E19" s="107"/>
      <c r="F19" s="107"/>
      <c r="G19" s="107"/>
      <c r="H19" s="107"/>
      <c r="I19" s="107"/>
      <c r="J19" s="107"/>
      <c r="K19" s="107"/>
      <c r="L19" s="107"/>
      <c r="M19" s="107"/>
      <c r="N19" s="231"/>
    </row>
    <row r="20" spans="1:14" ht="76.5" x14ac:dyDescent="0.25">
      <c r="A20" s="223" t="str">
        <f>'Detalles plan de riesgo'!A20:A24</f>
        <v>R22</v>
      </c>
      <c r="B20" s="235" t="str">
        <f>'Detalles plan de riesgo'!B20:B24</f>
        <v>Problemas de Integración de tecnologías</v>
      </c>
      <c r="C20" s="108" t="str">
        <f>'Detalles plan de riesgo'!F20</f>
        <v>Comunicación inicial para planear el trabajo y entender el flujo de cada operación por tecnología</v>
      </c>
      <c r="D20" s="233" t="str">
        <f>'Detalles plan de riesgo'!G20</f>
        <v xml:space="preserve"> </v>
      </c>
      <c r="E20" s="105"/>
      <c r="F20" s="105" t="s">
        <v>201</v>
      </c>
      <c r="G20" s="105"/>
      <c r="H20" s="105"/>
      <c r="I20" s="105"/>
      <c r="J20" s="105"/>
      <c r="K20" s="105"/>
      <c r="L20" s="105"/>
      <c r="M20" s="105"/>
      <c r="N20" s="220"/>
    </row>
    <row r="21" spans="1:14" ht="51" x14ac:dyDescent="0.25">
      <c r="A21" s="224"/>
      <c r="B21" s="236"/>
      <c r="C21" s="229" t="str">
        <f>'Detalles plan de riesgo'!F21</f>
        <v>Realizar pruebas iniciales con datos de ejemplo para identificar alcance</v>
      </c>
      <c r="D21" s="234" t="str">
        <f>'Detalles plan de riesgo'!G21</f>
        <v xml:space="preserve"> </v>
      </c>
      <c r="E21" s="106"/>
      <c r="F21" s="106" t="s">
        <v>236</v>
      </c>
      <c r="G21" s="106"/>
      <c r="H21" s="106"/>
      <c r="I21" s="106"/>
      <c r="J21" s="106"/>
      <c r="K21" s="106"/>
      <c r="L21" s="106"/>
      <c r="M21" s="106"/>
      <c r="N21" s="221"/>
    </row>
    <row r="22" spans="1:14" ht="51" x14ac:dyDescent="0.25">
      <c r="A22" s="224"/>
      <c r="B22" s="236"/>
      <c r="C22" s="229" t="str">
        <f>'Detalles plan de riesgo'!F22</f>
        <v xml:space="preserve"> 2 personas deben conocer de un componente tecnologico </v>
      </c>
      <c r="D22" s="234" t="str">
        <f>'Detalles plan de riesgo'!G22</f>
        <v xml:space="preserve"> </v>
      </c>
      <c r="E22" s="106"/>
      <c r="F22" s="106" t="s">
        <v>201</v>
      </c>
      <c r="G22" s="106"/>
      <c r="H22" s="106"/>
      <c r="I22" s="106"/>
      <c r="J22" s="106"/>
      <c r="K22" s="106"/>
      <c r="L22" s="106"/>
      <c r="M22" s="106"/>
      <c r="N22" s="221"/>
    </row>
    <row r="23" spans="1:14" ht="63.75" x14ac:dyDescent="0.25">
      <c r="A23" s="224"/>
      <c r="B23" s="236"/>
      <c r="C23" s="108" t="str">
        <f>'Detalles plan de riesgo'!F23</f>
        <v xml:space="preserve"> </v>
      </c>
      <c r="D23" s="108" t="str">
        <f>'Detalles plan de riesgo'!G23</f>
        <v>Apoyo por parte de la otra persona a cargo de tecnologia o de ser necesario  apoyo de todo el equipo</v>
      </c>
      <c r="E23" s="106"/>
      <c r="F23" s="106" t="s">
        <v>204</v>
      </c>
      <c r="G23" s="106"/>
      <c r="H23" s="106"/>
      <c r="I23" s="106"/>
      <c r="J23" s="106"/>
      <c r="K23" s="106"/>
      <c r="L23" s="106"/>
      <c r="M23" s="106"/>
      <c r="N23" s="221"/>
    </row>
    <row r="24" spans="1:14" ht="25.5" x14ac:dyDescent="0.25">
      <c r="A24" s="224"/>
      <c r="B24" s="237"/>
      <c r="C24" s="230" t="str">
        <f>'Detalles plan de riesgo'!F24</f>
        <v xml:space="preserve"> </v>
      </c>
      <c r="D24" s="230" t="str">
        <f>'Detalles plan de riesgo'!G24</f>
        <v>Pedir soporte a la monitora Lina</v>
      </c>
      <c r="E24" s="106"/>
      <c r="F24" s="106" t="s">
        <v>204</v>
      </c>
      <c r="G24" s="106"/>
      <c r="H24" s="106"/>
      <c r="I24" s="106"/>
      <c r="J24" s="106"/>
      <c r="K24" s="106"/>
      <c r="L24" s="106"/>
      <c r="M24" s="106"/>
      <c r="N24" s="221"/>
    </row>
    <row r="25" spans="1:14" ht="37.5" customHeight="1" x14ac:dyDescent="0.25">
      <c r="A25" s="217"/>
      <c r="B25" s="228" t="s">
        <v>202</v>
      </c>
      <c r="C25" s="166"/>
      <c r="D25" s="166"/>
      <c r="E25" s="107"/>
      <c r="F25" s="107"/>
      <c r="G25" s="107"/>
      <c r="H25" s="107"/>
      <c r="I25" s="107"/>
      <c r="J25" s="107"/>
      <c r="K25" s="107"/>
      <c r="L25" s="107"/>
      <c r="M25" s="107"/>
      <c r="N25" s="231"/>
    </row>
    <row r="26" spans="1:14" ht="114.75" x14ac:dyDescent="0.25">
      <c r="A26" s="223" t="str">
        <f>'Detalles plan de riesgo'!A26:A30</f>
        <v>R23</v>
      </c>
      <c r="B26" s="226" t="str">
        <f>'Detalles plan de riesgo'!B26:B30</f>
        <v>Baja disponibilidad de los integrantes del grupo para cumpir con tareas puntuales.</v>
      </c>
      <c r="C26" s="108" t="str">
        <f>'Detalles plan de riesgo'!F26</f>
        <v>Tener en cuenta horarios de no disponibilidad previemente notificados por los integrantes al momento de realizar la planeacion de tareas</v>
      </c>
      <c r="D26" s="233" t="str">
        <f>'Detalles plan de riesgo'!G26</f>
        <v xml:space="preserve"> </v>
      </c>
      <c r="E26" s="105"/>
      <c r="F26" s="105" t="s">
        <v>201</v>
      </c>
      <c r="G26" s="105"/>
      <c r="H26" s="105"/>
      <c r="I26" s="105"/>
      <c r="J26" s="105"/>
      <c r="K26" s="105"/>
      <c r="L26" s="105"/>
      <c r="M26" s="105"/>
      <c r="N26" s="220"/>
    </row>
    <row r="27" spans="1:14" ht="89.25" x14ac:dyDescent="0.25">
      <c r="A27" s="224"/>
      <c r="B27" s="227"/>
      <c r="C27" s="229" t="str">
        <f>'Detalles plan de riesgo'!F27</f>
        <v>Si un miembro sabe que no va a estar disponible en una fecha dada, que en lo posible adelante su aporte al trabajo grupal</v>
      </c>
      <c r="D27" s="234" t="str">
        <f>'Detalles plan de riesgo'!G27</f>
        <v xml:space="preserve"> </v>
      </c>
      <c r="E27" s="106"/>
      <c r="F27" s="106" t="s">
        <v>201</v>
      </c>
      <c r="G27" s="106"/>
      <c r="H27" s="106"/>
      <c r="I27" s="106"/>
      <c r="J27" s="106"/>
      <c r="K27" s="106"/>
      <c r="L27" s="106"/>
      <c r="M27" s="106"/>
      <c r="N27" s="221"/>
    </row>
    <row r="28" spans="1:14" x14ac:dyDescent="0.25">
      <c r="A28" s="224"/>
      <c r="B28" s="227"/>
      <c r="C28" s="108" t="str">
        <f>'Detalles plan de riesgo'!F28</f>
        <v xml:space="preserve"> </v>
      </c>
      <c r="D28" s="108" t="str">
        <f>'Detalles plan de riesgo'!G28</f>
        <v>Ajustar la planeación</v>
      </c>
      <c r="E28" s="106"/>
      <c r="F28" s="106" t="s">
        <v>204</v>
      </c>
      <c r="G28" s="106"/>
      <c r="H28" s="106"/>
      <c r="I28" s="106"/>
      <c r="J28" s="106"/>
      <c r="K28" s="106"/>
      <c r="L28" s="106"/>
      <c r="M28" s="106"/>
      <c r="N28" s="221"/>
    </row>
    <row r="29" spans="1:14" ht="25.5" x14ac:dyDescent="0.25">
      <c r="A29" s="224"/>
      <c r="B29" s="227"/>
      <c r="C29" s="229" t="str">
        <f>'Detalles plan de riesgo'!F29</f>
        <v xml:space="preserve"> </v>
      </c>
      <c r="D29" s="229" t="str">
        <f>'Detalles plan de riesgo'!G29</f>
        <v>Cubrir el trabajo del integrante.</v>
      </c>
      <c r="E29" s="106"/>
      <c r="F29" s="106" t="s">
        <v>204</v>
      </c>
      <c r="G29" s="106"/>
      <c r="H29" s="106"/>
      <c r="I29" s="106"/>
      <c r="J29" s="106"/>
      <c r="K29" s="106"/>
      <c r="L29" s="106"/>
      <c r="M29" s="106"/>
      <c r="N29" s="221"/>
    </row>
    <row r="30" spans="1:14" x14ac:dyDescent="0.25">
      <c r="A30" s="224"/>
      <c r="B30" s="227"/>
      <c r="C30" s="230" t="str">
        <f>'Detalles plan de riesgo'!F30</f>
        <v xml:space="preserve"> </v>
      </c>
      <c r="D30" s="230" t="str">
        <f>'Detalles plan de riesgo'!G30</f>
        <v xml:space="preserve"> </v>
      </c>
      <c r="E30" s="106"/>
      <c r="F30" s="106"/>
      <c r="G30" s="106"/>
      <c r="H30" s="106"/>
      <c r="I30" s="106"/>
      <c r="J30" s="106"/>
      <c r="K30" s="106"/>
      <c r="L30" s="106"/>
      <c r="M30" s="106"/>
      <c r="N30" s="221"/>
    </row>
    <row r="31" spans="1:14" ht="37.5" customHeight="1" x14ac:dyDescent="0.25">
      <c r="A31" s="217"/>
      <c r="B31" s="218" t="s">
        <v>202</v>
      </c>
      <c r="C31" s="165"/>
      <c r="D31" s="165"/>
      <c r="E31" s="107"/>
      <c r="F31" s="107"/>
      <c r="G31" s="107"/>
      <c r="H31" s="107"/>
      <c r="I31" s="107"/>
      <c r="J31" s="107"/>
      <c r="K31" s="107"/>
      <c r="L31" s="107"/>
      <c r="M31" s="107"/>
      <c r="N31" s="231"/>
    </row>
  </sheetData>
  <mergeCells count="15">
    <mergeCell ref="B2:B6"/>
    <mergeCell ref="A8:A13"/>
    <mergeCell ref="B8:B12"/>
    <mergeCell ref="A14:A19"/>
    <mergeCell ref="B14:B18"/>
    <mergeCell ref="A2:A7"/>
    <mergeCell ref="B7:D7"/>
    <mergeCell ref="B13:D13"/>
    <mergeCell ref="B19:D19"/>
    <mergeCell ref="A20:A25"/>
    <mergeCell ref="B20:B24"/>
    <mergeCell ref="A26:A31"/>
    <mergeCell ref="B26:B30"/>
    <mergeCell ref="B25:D25"/>
    <mergeCell ref="B31:D31"/>
  </mergeCells>
  <conditionalFormatting sqref="E2:N7">
    <cfRule type="cellIs" dxfId="77" priority="38" operator="equal">
      <formula>$O$3</formula>
    </cfRule>
    <cfRule type="cellIs" dxfId="76" priority="39" operator="equal">
      <formula>$O$2</formula>
    </cfRule>
  </conditionalFormatting>
  <conditionalFormatting sqref="E13:N13">
    <cfRule type="cellIs" dxfId="100" priority="36" operator="equal">
      <formula>$O$3</formula>
    </cfRule>
    <cfRule type="cellIs" dxfId="99" priority="37" operator="equal">
      <formula>$O$2</formula>
    </cfRule>
  </conditionalFormatting>
  <conditionalFormatting sqref="E19:N19">
    <cfRule type="cellIs" dxfId="98" priority="34" operator="equal">
      <formula>$O$3</formula>
    </cfRule>
    <cfRule type="cellIs" dxfId="97" priority="35" operator="equal">
      <formula>$O$2</formula>
    </cfRule>
  </conditionalFormatting>
  <conditionalFormatting sqref="E25:N25">
    <cfRule type="cellIs" dxfId="96" priority="32" operator="equal">
      <formula>$O$3</formula>
    </cfRule>
    <cfRule type="cellIs" dxfId="95" priority="33" operator="equal">
      <formula>$O$2</formula>
    </cfRule>
  </conditionalFormatting>
  <conditionalFormatting sqref="E31:N31">
    <cfRule type="cellIs" dxfId="94" priority="30" operator="equal">
      <formula>$O$3</formula>
    </cfRule>
    <cfRule type="cellIs" dxfId="93" priority="31" operator="equal">
      <formula>$O$2</formula>
    </cfRule>
  </conditionalFormatting>
  <conditionalFormatting sqref="E2:N2">
    <cfRule type="cellIs" dxfId="92" priority="27" operator="equal">
      <formula>$O$4</formula>
    </cfRule>
  </conditionalFormatting>
  <conditionalFormatting sqref="E3:N3">
    <cfRule type="cellIs" dxfId="91" priority="26" operator="equal">
      <formula>$O$4</formula>
    </cfRule>
  </conditionalFormatting>
  <conditionalFormatting sqref="E4:N6">
    <cfRule type="cellIs" dxfId="90" priority="25" operator="equal">
      <formula>$O$4</formula>
    </cfRule>
  </conditionalFormatting>
  <conditionalFormatting sqref="E8:N10 E12:N12 E11 G11:N11">
    <cfRule type="cellIs" dxfId="89" priority="23" operator="equal">
      <formula>$O$3</formula>
    </cfRule>
    <cfRule type="cellIs" dxfId="88" priority="24" operator="equal">
      <formula>$O$2</formula>
    </cfRule>
  </conditionalFormatting>
  <conditionalFormatting sqref="E8:N10 E12:N12 E11 G11:N11">
    <cfRule type="cellIs" dxfId="87" priority="22" operator="equal">
      <formula>$O$4</formula>
    </cfRule>
  </conditionalFormatting>
  <conditionalFormatting sqref="E14:N16 E17:E18 G17:N18">
    <cfRule type="cellIs" dxfId="86" priority="20" operator="equal">
      <formula>$O$3</formula>
    </cfRule>
    <cfRule type="cellIs" dxfId="85" priority="21" operator="equal">
      <formula>$O$2</formula>
    </cfRule>
  </conditionalFormatting>
  <conditionalFormatting sqref="E14:N16 E17:E18 G17:N18">
    <cfRule type="cellIs" dxfId="84" priority="19" operator="equal">
      <formula>$O$4</formula>
    </cfRule>
  </conditionalFormatting>
  <conditionalFormatting sqref="E20:N22 E23:E24 G23:N24">
    <cfRule type="cellIs" dxfId="83" priority="17" operator="equal">
      <formula>$O$3</formula>
    </cfRule>
    <cfRule type="cellIs" dxfId="82" priority="18" operator="equal">
      <formula>$O$2</formula>
    </cfRule>
  </conditionalFormatting>
  <conditionalFormatting sqref="E20:N22 E23:E24 G23:N24">
    <cfRule type="cellIs" dxfId="81" priority="16" operator="equal">
      <formula>$O$4</formula>
    </cfRule>
  </conditionalFormatting>
  <conditionalFormatting sqref="E26:N27 E28:E30 G28:N30">
    <cfRule type="cellIs" dxfId="80" priority="14" operator="equal">
      <formula>$O$3</formula>
    </cfRule>
    <cfRule type="cellIs" dxfId="79" priority="15" operator="equal">
      <formula>$O$2</formula>
    </cfRule>
  </conditionalFormatting>
  <conditionalFormatting sqref="E26:N27 E28:E30 G28:N30">
    <cfRule type="cellIs" dxfId="78" priority="13" operator="equal">
      <formula>$O$4</formula>
    </cfRule>
  </conditionalFormatting>
  <conditionalFormatting sqref="F11">
    <cfRule type="cellIs" dxfId="29" priority="11" operator="equal">
      <formula>$O$3</formula>
    </cfRule>
    <cfRule type="cellIs" dxfId="28" priority="12" operator="equal">
      <formula>$O$2</formula>
    </cfRule>
  </conditionalFormatting>
  <conditionalFormatting sqref="F11">
    <cfRule type="cellIs" dxfId="25" priority="10" operator="equal">
      <formula>$O$4</formula>
    </cfRule>
  </conditionalFormatting>
  <conditionalFormatting sqref="F17:F18">
    <cfRule type="cellIs" dxfId="20" priority="8" operator="equal">
      <formula>$O$3</formula>
    </cfRule>
    <cfRule type="cellIs" dxfId="19" priority="9" operator="equal">
      <formula>$O$2</formula>
    </cfRule>
  </conditionalFormatting>
  <conditionalFormatting sqref="F17:F18">
    <cfRule type="cellIs" dxfId="16" priority="7" operator="equal">
      <formula>$O$4</formula>
    </cfRule>
  </conditionalFormatting>
  <conditionalFormatting sqref="F23:F24">
    <cfRule type="cellIs" dxfId="11" priority="5" operator="equal">
      <formula>$O$3</formula>
    </cfRule>
    <cfRule type="cellIs" dxfId="10" priority="6" operator="equal">
      <formula>$O$2</formula>
    </cfRule>
  </conditionalFormatting>
  <conditionalFormatting sqref="F23:F24">
    <cfRule type="cellIs" dxfId="7" priority="4" operator="equal">
      <formula>$O$4</formula>
    </cfRule>
  </conditionalFormatting>
  <conditionalFormatting sqref="F28:F30">
    <cfRule type="cellIs" dxfId="5" priority="2" operator="equal">
      <formula>$O$3</formula>
    </cfRule>
    <cfRule type="cellIs" dxfId="4" priority="3" operator="equal">
      <formula>$O$2</formula>
    </cfRule>
  </conditionalFormatting>
  <conditionalFormatting sqref="F28:F30">
    <cfRule type="cellIs" dxfId="1" priority="1" operator="equal">
      <formula>$O$4</formula>
    </cfRule>
  </conditionalFormatting>
  <dataValidations count="1">
    <dataValidation type="list" allowBlank="1" showInputMessage="1" showErrorMessage="1" sqref="E2:N6 E8:N12 E14:N18 E20:N24 E26:N30">
      <formula1>$O$2:$O$4</formula1>
    </dataValidation>
  </dataValidations>
  <pageMargins left="0.7" right="0.7" top="0.75" bottom="0.75" header="0.3" footer="0.3"/>
  <pageSetup paperSize="119"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A4" workbookViewId="0">
      <selection activeCell="F8" sqref="F8"/>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90" t="s">
        <v>0</v>
      </c>
      <c r="B1" s="91" t="s">
        <v>1</v>
      </c>
      <c r="C1" s="92" t="s">
        <v>2</v>
      </c>
      <c r="D1" s="91" t="s">
        <v>3</v>
      </c>
      <c r="E1" s="92" t="s">
        <v>4</v>
      </c>
      <c r="F1" s="100" t="s">
        <v>197</v>
      </c>
      <c r="G1" s="93" t="s">
        <v>198</v>
      </c>
      <c r="H1" s="93" t="s">
        <v>199</v>
      </c>
      <c r="I1" s="93" t="s">
        <v>200</v>
      </c>
      <c r="J1" s="91" t="s">
        <v>5</v>
      </c>
      <c r="K1" s="91" t="s">
        <v>6</v>
      </c>
      <c r="L1" s="91" t="s">
        <v>7</v>
      </c>
      <c r="M1" s="93" t="s">
        <v>8</v>
      </c>
    </row>
    <row r="2" spans="1:13" ht="36.75" customHeight="1" thickBot="1" x14ac:dyDescent="0.3">
      <c r="A2" s="129" t="s">
        <v>22</v>
      </c>
      <c r="B2" s="147" t="s">
        <v>233</v>
      </c>
      <c r="C2" s="132" t="s">
        <v>24</v>
      </c>
      <c r="D2" s="129" t="s">
        <v>12</v>
      </c>
      <c r="E2" s="129">
        <v>3</v>
      </c>
      <c r="F2" s="109" t="s">
        <v>207</v>
      </c>
      <c r="G2" s="27" t="s">
        <v>105</v>
      </c>
      <c r="H2" s="27" t="s">
        <v>219</v>
      </c>
      <c r="I2" s="238" t="s">
        <v>208</v>
      </c>
      <c r="J2" s="3" t="s">
        <v>13</v>
      </c>
      <c r="K2" s="4">
        <v>3</v>
      </c>
      <c r="L2" s="4">
        <v>9</v>
      </c>
      <c r="M2" s="129" t="s">
        <v>25</v>
      </c>
    </row>
    <row r="3" spans="1:13" ht="39" thickBot="1" x14ac:dyDescent="0.3">
      <c r="A3" s="130"/>
      <c r="B3" s="148"/>
      <c r="C3" s="133"/>
      <c r="D3" s="130"/>
      <c r="E3" s="130"/>
      <c r="F3" s="110" t="s">
        <v>210</v>
      </c>
      <c r="G3" s="97" t="s">
        <v>105</v>
      </c>
      <c r="H3" s="28" t="s">
        <v>212</v>
      </c>
      <c r="I3" s="110"/>
      <c r="J3" s="3" t="s">
        <v>15</v>
      </c>
      <c r="K3" s="4">
        <v>1</v>
      </c>
      <c r="L3" s="4">
        <v>3</v>
      </c>
      <c r="M3" s="130"/>
    </row>
    <row r="4" spans="1:13" ht="26.25" thickBot="1" x14ac:dyDescent="0.3">
      <c r="A4" s="130"/>
      <c r="B4" s="148"/>
      <c r="C4" s="133"/>
      <c r="D4" s="130"/>
      <c r="E4" s="130"/>
      <c r="F4" s="28" t="s">
        <v>208</v>
      </c>
      <c r="G4" s="98" t="s">
        <v>208</v>
      </c>
      <c r="H4" s="28" t="s">
        <v>220</v>
      </c>
      <c r="I4" s="110" t="s">
        <v>209</v>
      </c>
      <c r="J4" s="3" t="s">
        <v>16</v>
      </c>
      <c r="K4" s="4">
        <v>2</v>
      </c>
      <c r="L4" s="4">
        <v>6</v>
      </c>
      <c r="M4" s="130"/>
    </row>
    <row r="5" spans="1:13" ht="51.75" thickBot="1" x14ac:dyDescent="0.3">
      <c r="A5" s="130"/>
      <c r="B5" s="148"/>
      <c r="C5" s="133"/>
      <c r="D5" s="130"/>
      <c r="E5" s="130"/>
      <c r="F5" s="28" t="s">
        <v>208</v>
      </c>
      <c r="G5" s="98" t="s">
        <v>208</v>
      </c>
      <c r="H5" s="28" t="s">
        <v>220</v>
      </c>
      <c r="I5" s="239" t="s">
        <v>211</v>
      </c>
      <c r="J5" s="3" t="s">
        <v>17</v>
      </c>
      <c r="K5" s="4">
        <v>3</v>
      </c>
      <c r="L5" s="4">
        <v>9</v>
      </c>
      <c r="M5" s="130"/>
    </row>
    <row r="6" spans="1:13" ht="51.75" thickBot="1" x14ac:dyDescent="0.3">
      <c r="A6" s="131"/>
      <c r="B6" s="149"/>
      <c r="C6" s="134"/>
      <c r="D6" s="131"/>
      <c r="E6" s="131"/>
      <c r="F6" s="29" t="s">
        <v>208</v>
      </c>
      <c r="G6" s="99" t="s">
        <v>208</v>
      </c>
      <c r="H6" s="29" t="s">
        <v>212</v>
      </c>
      <c r="I6" s="240" t="s">
        <v>213</v>
      </c>
      <c r="J6" s="5" t="s">
        <v>18</v>
      </c>
      <c r="K6" s="6"/>
      <c r="L6" s="7">
        <v>27</v>
      </c>
      <c r="M6" s="131"/>
    </row>
    <row r="7" spans="1:13" ht="29.25" customHeight="1" thickBot="1" x14ac:dyDescent="0.3">
      <c r="A7" s="73" t="s">
        <v>180</v>
      </c>
      <c r="B7" s="72" t="s">
        <v>181</v>
      </c>
      <c r="C7" s="74" t="s">
        <v>182</v>
      </c>
      <c r="D7" s="167" t="s">
        <v>232</v>
      </c>
      <c r="E7" s="168"/>
      <c r="F7" s="168"/>
      <c r="G7" s="168"/>
      <c r="H7" s="168"/>
      <c r="I7" s="168"/>
      <c r="J7" s="101"/>
      <c r="K7" s="101"/>
      <c r="L7" s="101"/>
      <c r="M7" s="102"/>
    </row>
    <row r="8" spans="1:13" ht="26.25" thickBot="1" x14ac:dyDescent="0.3">
      <c r="A8" s="129" t="s">
        <v>36</v>
      </c>
      <c r="B8" s="147" t="s">
        <v>205</v>
      </c>
      <c r="C8" s="132" t="s">
        <v>41</v>
      </c>
      <c r="D8" s="129" t="s">
        <v>12</v>
      </c>
      <c r="E8" s="129">
        <v>1</v>
      </c>
      <c r="F8" s="110" t="s">
        <v>215</v>
      </c>
      <c r="G8" s="110" t="s">
        <v>208</v>
      </c>
      <c r="H8" s="27"/>
      <c r="I8" s="27"/>
      <c r="J8" s="3" t="s">
        <v>13</v>
      </c>
      <c r="K8" s="4">
        <v>3</v>
      </c>
      <c r="L8" s="4">
        <v>3</v>
      </c>
      <c r="M8" s="129" t="s">
        <v>25</v>
      </c>
    </row>
    <row r="9" spans="1:13" ht="26.25" thickBot="1" x14ac:dyDescent="0.3">
      <c r="A9" s="130"/>
      <c r="B9" s="148"/>
      <c r="C9" s="133"/>
      <c r="D9" s="130"/>
      <c r="E9" s="130"/>
      <c r="F9" s="98" t="s">
        <v>214</v>
      </c>
      <c r="G9" s="98" t="s">
        <v>208</v>
      </c>
      <c r="H9" s="28"/>
      <c r="I9" s="28"/>
      <c r="J9" s="3" t="s">
        <v>15</v>
      </c>
      <c r="K9" s="4">
        <v>2</v>
      </c>
      <c r="L9" s="4">
        <v>2</v>
      </c>
      <c r="M9" s="130"/>
    </row>
    <row r="10" spans="1:13" ht="51.75" thickBot="1" x14ac:dyDescent="0.3">
      <c r="A10" s="130"/>
      <c r="B10" s="148"/>
      <c r="C10" s="133"/>
      <c r="D10" s="130"/>
      <c r="E10" s="130"/>
      <c r="F10" s="98" t="s">
        <v>216</v>
      </c>
      <c r="G10" s="98" t="s">
        <v>208</v>
      </c>
      <c r="H10" s="28"/>
      <c r="I10" s="28"/>
      <c r="J10" s="3" t="s">
        <v>16</v>
      </c>
      <c r="K10" s="4">
        <v>3</v>
      </c>
      <c r="L10" s="4">
        <v>3</v>
      </c>
      <c r="M10" s="130"/>
    </row>
    <row r="11" spans="1:13" ht="51.75" thickBot="1" x14ac:dyDescent="0.3">
      <c r="A11" s="130"/>
      <c r="B11" s="148"/>
      <c r="C11" s="133"/>
      <c r="D11" s="130"/>
      <c r="E11" s="130"/>
      <c r="F11" s="99" t="s">
        <v>208</v>
      </c>
      <c r="G11" s="99" t="s">
        <v>208</v>
      </c>
      <c r="H11" s="28"/>
      <c r="I11" s="28" t="s">
        <v>121</v>
      </c>
      <c r="J11" s="3" t="s">
        <v>17</v>
      </c>
      <c r="K11" s="4">
        <v>3</v>
      </c>
      <c r="L11" s="4">
        <v>3</v>
      </c>
      <c r="M11" s="130"/>
    </row>
    <row r="12" spans="1:13" ht="27" thickBot="1" x14ac:dyDescent="0.3">
      <c r="A12" s="131"/>
      <c r="B12" s="149"/>
      <c r="C12" s="134"/>
      <c r="D12" s="131"/>
      <c r="E12" s="131"/>
      <c r="F12" s="110" t="s">
        <v>208</v>
      </c>
      <c r="G12" s="110" t="s">
        <v>208</v>
      </c>
      <c r="H12" s="29"/>
      <c r="I12" s="29"/>
      <c r="J12" s="5" t="s">
        <v>18</v>
      </c>
      <c r="K12" s="6"/>
      <c r="L12" s="7">
        <v>11</v>
      </c>
      <c r="M12" s="131"/>
    </row>
    <row r="13" spans="1:13" ht="29.25" customHeight="1" thickBot="1" x14ac:dyDescent="0.3">
      <c r="A13" s="73" t="s">
        <v>180</v>
      </c>
      <c r="B13" s="72" t="s">
        <v>181</v>
      </c>
      <c r="C13" s="74" t="s">
        <v>182</v>
      </c>
      <c r="D13" s="167" t="s">
        <v>184</v>
      </c>
      <c r="E13" s="168"/>
      <c r="F13" s="168"/>
      <c r="G13" s="168"/>
      <c r="H13" s="168"/>
      <c r="I13" s="168"/>
      <c r="J13" s="101"/>
      <c r="K13" s="101"/>
      <c r="L13" s="101"/>
      <c r="M13" s="102"/>
    </row>
    <row r="14" spans="1:13" ht="26.25" thickBot="1" x14ac:dyDescent="0.3">
      <c r="A14" s="208" t="s">
        <v>37</v>
      </c>
      <c r="B14" s="211" t="s">
        <v>43</v>
      </c>
      <c r="C14" s="214" t="s">
        <v>44</v>
      </c>
      <c r="D14" s="169" t="s">
        <v>12</v>
      </c>
      <c r="E14" s="172">
        <v>1</v>
      </c>
      <c r="F14" s="110" t="s">
        <v>217</v>
      </c>
      <c r="G14" s="110" t="s">
        <v>208</v>
      </c>
      <c r="H14" s="75" t="s">
        <v>212</v>
      </c>
      <c r="I14" s="75"/>
      <c r="J14" s="70" t="s">
        <v>13</v>
      </c>
      <c r="K14" s="71">
        <v>1</v>
      </c>
      <c r="L14" s="71">
        <f>K14*E14</f>
        <v>1</v>
      </c>
      <c r="M14" s="175" t="s">
        <v>14</v>
      </c>
    </row>
    <row r="15" spans="1:13" ht="26.25" thickBot="1" x14ac:dyDescent="0.3">
      <c r="A15" s="209"/>
      <c r="B15" s="212"/>
      <c r="C15" s="215"/>
      <c r="D15" s="170"/>
      <c r="E15" s="173"/>
      <c r="F15" s="98" t="s">
        <v>221</v>
      </c>
      <c r="G15" s="98" t="s">
        <v>208</v>
      </c>
      <c r="H15" s="68" t="s">
        <v>218</v>
      </c>
      <c r="I15" s="68"/>
      <c r="J15" s="31" t="s">
        <v>15</v>
      </c>
      <c r="K15" s="32">
        <v>0</v>
      </c>
      <c r="L15" s="32">
        <f>K15*E14</f>
        <v>0</v>
      </c>
      <c r="M15" s="176"/>
    </row>
    <row r="16" spans="1:13" ht="15.75" thickBot="1" x14ac:dyDescent="0.3">
      <c r="A16" s="209"/>
      <c r="B16" s="212"/>
      <c r="C16" s="215"/>
      <c r="D16" s="170"/>
      <c r="E16" s="173"/>
      <c r="F16" s="98" t="s">
        <v>208</v>
      </c>
      <c r="G16" s="98" t="s">
        <v>208</v>
      </c>
      <c r="H16" s="68" t="s">
        <v>218</v>
      </c>
      <c r="J16" s="31" t="s">
        <v>16</v>
      </c>
      <c r="K16" s="32">
        <v>2</v>
      </c>
      <c r="L16" s="32">
        <f>K16*E14</f>
        <v>2</v>
      </c>
      <c r="M16" s="176"/>
    </row>
    <row r="17" spans="1:16" ht="39" thickBot="1" x14ac:dyDescent="0.3">
      <c r="A17" s="209"/>
      <c r="B17" s="212"/>
      <c r="C17" s="215"/>
      <c r="D17" s="170"/>
      <c r="E17" s="173"/>
      <c r="F17" s="99" t="s">
        <v>208</v>
      </c>
      <c r="G17" s="99" t="s">
        <v>208</v>
      </c>
      <c r="H17" s="68"/>
      <c r="I17" s="68" t="s">
        <v>222</v>
      </c>
      <c r="J17" s="31" t="s">
        <v>17</v>
      </c>
      <c r="K17" s="32">
        <v>3</v>
      </c>
      <c r="L17" s="32">
        <f>K17*E14</f>
        <v>3</v>
      </c>
      <c r="M17" s="176"/>
    </row>
    <row r="18" spans="1:16" ht="27" thickBot="1" x14ac:dyDescent="0.3">
      <c r="A18" s="210"/>
      <c r="B18" s="213"/>
      <c r="C18" s="216"/>
      <c r="D18" s="171"/>
      <c r="E18" s="174"/>
      <c r="F18" s="110" t="s">
        <v>208</v>
      </c>
      <c r="G18" s="110" t="s">
        <v>208</v>
      </c>
      <c r="H18" s="69"/>
      <c r="I18" s="69"/>
      <c r="J18" s="33" t="s">
        <v>18</v>
      </c>
      <c r="K18" s="34"/>
      <c r="L18" s="35">
        <f>SUM(L14:L17)</f>
        <v>6</v>
      </c>
      <c r="M18" s="177"/>
    </row>
    <row r="19" spans="1:16" ht="29.25" customHeight="1" thickBot="1" x14ac:dyDescent="0.3">
      <c r="A19" s="73" t="s">
        <v>180</v>
      </c>
      <c r="B19" s="72" t="s">
        <v>181</v>
      </c>
      <c r="C19" s="74" t="s">
        <v>182</v>
      </c>
      <c r="D19" s="167" t="s">
        <v>184</v>
      </c>
      <c r="E19" s="168"/>
      <c r="F19" s="168"/>
      <c r="G19" s="168"/>
      <c r="H19" s="168"/>
      <c r="I19" s="168"/>
      <c r="J19" s="101"/>
      <c r="K19" s="101"/>
      <c r="L19" s="101"/>
      <c r="M19" s="102"/>
    </row>
    <row r="20" spans="1:16" ht="51.75" thickBot="1" x14ac:dyDescent="0.3">
      <c r="A20" s="157" t="s">
        <v>168</v>
      </c>
      <c r="B20" s="193" t="s">
        <v>206</v>
      </c>
      <c r="C20" s="153" t="s">
        <v>170</v>
      </c>
      <c r="D20" s="194" t="s">
        <v>76</v>
      </c>
      <c r="E20" s="196">
        <v>3</v>
      </c>
      <c r="F20" s="110" t="s">
        <v>223</v>
      </c>
      <c r="G20" s="110" t="s">
        <v>208</v>
      </c>
      <c r="H20" s="30"/>
      <c r="I20" s="30"/>
      <c r="J20" s="8" t="s">
        <v>13</v>
      </c>
      <c r="K20" s="9">
        <v>2</v>
      </c>
      <c r="L20" s="7">
        <v>6</v>
      </c>
      <c r="M20" s="198" t="s">
        <v>25</v>
      </c>
    </row>
    <row r="21" spans="1:16" ht="39" thickBot="1" x14ac:dyDescent="0.3">
      <c r="A21" s="158"/>
      <c r="B21" s="193"/>
      <c r="C21" s="153"/>
      <c r="D21" s="153"/>
      <c r="E21" s="154"/>
      <c r="F21" s="98" t="s">
        <v>224</v>
      </c>
      <c r="G21" s="98" t="s">
        <v>208</v>
      </c>
      <c r="H21" s="30"/>
      <c r="I21" s="30"/>
      <c r="J21" s="8" t="s">
        <v>15</v>
      </c>
      <c r="K21" s="9">
        <v>2</v>
      </c>
      <c r="L21" s="7">
        <v>6</v>
      </c>
      <c r="M21" s="130"/>
    </row>
    <row r="22" spans="1:16" ht="39" thickBot="1" x14ac:dyDescent="0.3">
      <c r="A22" s="158"/>
      <c r="B22" s="193"/>
      <c r="C22" s="153"/>
      <c r="D22" s="153"/>
      <c r="E22" s="154"/>
      <c r="F22" s="98" t="s">
        <v>225</v>
      </c>
      <c r="G22" s="98" t="s">
        <v>208</v>
      </c>
      <c r="H22" s="30"/>
      <c r="I22" s="30"/>
      <c r="J22" s="8" t="s">
        <v>16</v>
      </c>
      <c r="K22" s="9">
        <v>2</v>
      </c>
      <c r="L22" s="7">
        <v>6</v>
      </c>
      <c r="M22" s="130"/>
    </row>
    <row r="23" spans="1:16" ht="64.5" thickBot="1" x14ac:dyDescent="0.3">
      <c r="A23" s="158"/>
      <c r="B23" s="193"/>
      <c r="C23" s="153"/>
      <c r="D23" s="153"/>
      <c r="E23" s="154"/>
      <c r="F23" s="99" t="s">
        <v>208</v>
      </c>
      <c r="G23" s="99" t="s">
        <v>231</v>
      </c>
      <c r="H23" s="30"/>
      <c r="I23" s="30"/>
      <c r="J23" s="8" t="s">
        <v>17</v>
      </c>
      <c r="K23" s="9">
        <v>2</v>
      </c>
      <c r="L23" s="7">
        <v>6</v>
      </c>
      <c r="M23" s="130"/>
    </row>
    <row r="24" spans="1:16" ht="27" thickBot="1" x14ac:dyDescent="0.3">
      <c r="A24" s="158"/>
      <c r="B24" s="193"/>
      <c r="C24" s="153"/>
      <c r="D24" s="195"/>
      <c r="E24" s="197"/>
      <c r="F24" s="110" t="s">
        <v>208</v>
      </c>
      <c r="G24" s="110" t="s">
        <v>230</v>
      </c>
      <c r="H24" s="30"/>
      <c r="I24" s="30"/>
      <c r="J24" s="5" t="s">
        <v>18</v>
      </c>
      <c r="K24" s="6"/>
      <c r="L24" s="7">
        <v>24</v>
      </c>
      <c r="M24" s="131"/>
    </row>
    <row r="25" spans="1:16" ht="27" customHeight="1" thickBot="1" x14ac:dyDescent="0.3">
      <c r="A25" s="73" t="s">
        <v>180</v>
      </c>
      <c r="B25" s="72" t="s">
        <v>183</v>
      </c>
      <c r="C25" s="74" t="s">
        <v>182</v>
      </c>
      <c r="D25" s="178" t="s">
        <v>185</v>
      </c>
      <c r="E25" s="179"/>
      <c r="F25" s="179"/>
      <c r="G25" s="179"/>
      <c r="H25" s="179"/>
      <c r="I25" s="179"/>
      <c r="J25" s="179"/>
      <c r="K25" s="179"/>
      <c r="L25" s="179"/>
      <c r="M25" s="180"/>
      <c r="N25" s="76"/>
      <c r="O25" s="76"/>
      <c r="P25" s="76"/>
    </row>
    <row r="26" spans="1:16" ht="77.25" thickBot="1" x14ac:dyDescent="0.3">
      <c r="A26" s="199" t="s">
        <v>173</v>
      </c>
      <c r="B26" s="202" t="s">
        <v>186</v>
      </c>
      <c r="C26" s="205" t="s">
        <v>203</v>
      </c>
      <c r="D26" s="187" t="s">
        <v>76</v>
      </c>
      <c r="E26" s="190">
        <v>3</v>
      </c>
      <c r="F26" s="110" t="s">
        <v>226</v>
      </c>
      <c r="G26" s="110" t="s">
        <v>208</v>
      </c>
      <c r="H26" s="94"/>
      <c r="I26" s="94"/>
      <c r="J26" s="77" t="s">
        <v>13</v>
      </c>
      <c r="K26" s="78">
        <v>3</v>
      </c>
      <c r="L26" s="79">
        <f>E26*K26</f>
        <v>9</v>
      </c>
      <c r="M26" s="181" t="s">
        <v>25</v>
      </c>
      <c r="N26" s="76"/>
      <c r="O26" s="76"/>
      <c r="P26" s="76"/>
    </row>
    <row r="27" spans="1:16" ht="64.5" thickBot="1" x14ac:dyDescent="0.3">
      <c r="A27" s="200"/>
      <c r="B27" s="203"/>
      <c r="C27" s="206"/>
      <c r="D27" s="188"/>
      <c r="E27" s="191"/>
      <c r="F27" s="98" t="s">
        <v>227</v>
      </c>
      <c r="G27" s="98" t="s">
        <v>208</v>
      </c>
      <c r="H27" s="95"/>
      <c r="I27" s="95"/>
      <c r="J27" s="80" t="s">
        <v>15</v>
      </c>
      <c r="K27" s="81">
        <v>2</v>
      </c>
      <c r="L27" s="82">
        <f>E26*K27</f>
        <v>6</v>
      </c>
      <c r="M27" s="182"/>
    </row>
    <row r="28" spans="1:16" ht="15.75" thickBot="1" x14ac:dyDescent="0.3">
      <c r="A28" s="200"/>
      <c r="B28" s="203"/>
      <c r="C28" s="206"/>
      <c r="D28" s="188"/>
      <c r="E28" s="191"/>
      <c r="F28" s="98" t="s">
        <v>208</v>
      </c>
      <c r="G28" s="98" t="s">
        <v>229</v>
      </c>
      <c r="H28" s="95"/>
      <c r="I28" s="95"/>
      <c r="J28" s="83" t="s">
        <v>16</v>
      </c>
      <c r="K28" s="84">
        <v>3</v>
      </c>
      <c r="L28" s="85">
        <f>E26*K28</f>
        <v>9</v>
      </c>
      <c r="M28" s="182"/>
    </row>
    <row r="29" spans="1:16" ht="26.25" thickBot="1" x14ac:dyDescent="0.3">
      <c r="A29" s="200"/>
      <c r="B29" s="203"/>
      <c r="C29" s="206"/>
      <c r="D29" s="188"/>
      <c r="E29" s="191"/>
      <c r="F29" s="99" t="s">
        <v>208</v>
      </c>
      <c r="G29" s="99" t="s">
        <v>228</v>
      </c>
      <c r="H29" s="95"/>
      <c r="I29" s="95"/>
      <c r="J29" s="80" t="s">
        <v>17</v>
      </c>
      <c r="K29" s="86">
        <v>3</v>
      </c>
      <c r="L29" s="82">
        <f>E26*K29</f>
        <v>9</v>
      </c>
      <c r="M29" s="182"/>
    </row>
    <row r="30" spans="1:16" ht="27" thickBot="1" x14ac:dyDescent="0.3">
      <c r="A30" s="201"/>
      <c r="B30" s="204"/>
      <c r="C30" s="207"/>
      <c r="D30" s="189"/>
      <c r="E30" s="192"/>
      <c r="F30" s="110" t="s">
        <v>208</v>
      </c>
      <c r="G30" s="110" t="s">
        <v>208</v>
      </c>
      <c r="H30" s="96"/>
      <c r="I30" s="96"/>
      <c r="J30" s="87" t="s">
        <v>18</v>
      </c>
      <c r="K30" s="88"/>
      <c r="L30" s="89">
        <f>SUM(L26:L29)</f>
        <v>33</v>
      </c>
      <c r="M30" s="183"/>
    </row>
    <row r="31" spans="1:16" ht="59.25" customHeight="1" thickBot="1" x14ac:dyDescent="0.3">
      <c r="A31" s="73" t="s">
        <v>180</v>
      </c>
      <c r="B31" s="72" t="s">
        <v>183</v>
      </c>
      <c r="C31" s="74" t="s">
        <v>182</v>
      </c>
      <c r="D31" s="184" t="s">
        <v>185</v>
      </c>
      <c r="E31" s="185"/>
      <c r="F31" s="185"/>
      <c r="G31" s="185"/>
      <c r="H31" s="185"/>
      <c r="I31" s="185"/>
      <c r="J31" s="185"/>
      <c r="K31" s="185"/>
      <c r="L31" s="185"/>
      <c r="M31" s="186"/>
    </row>
  </sheetData>
  <mergeCells count="35">
    <mergeCell ref="M2:M6"/>
    <mergeCell ref="D7:I7"/>
    <mergeCell ref="A2:A6"/>
    <mergeCell ref="B2:B6"/>
    <mergeCell ref="C2:C6"/>
    <mergeCell ref="D2:D6"/>
    <mergeCell ref="E2:E6"/>
    <mergeCell ref="A8:A12"/>
    <mergeCell ref="B8:B12"/>
    <mergeCell ref="C8:C12"/>
    <mergeCell ref="D8:D12"/>
    <mergeCell ref="E8:E12"/>
    <mergeCell ref="A26:A30"/>
    <mergeCell ref="B26:B30"/>
    <mergeCell ref="C26:C30"/>
    <mergeCell ref="A14:A18"/>
    <mergeCell ref="B14:B18"/>
    <mergeCell ref="C14:C18"/>
    <mergeCell ref="A20:A24"/>
    <mergeCell ref="B20:B24"/>
    <mergeCell ref="C20:C24"/>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Analisis Cualitativo</vt:lpstr>
      <vt:lpstr>Analisis cualitativo Black swan</vt:lpstr>
      <vt:lpstr>Plan de respuesta</vt:lpstr>
      <vt:lpstr>Plan de respuesta Black swan</vt:lpstr>
      <vt:lpstr>Seguimiento</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2014-09-08T05:08:40Z</dcterms:modified>
</cp:coreProperties>
</file>