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endmarkhorst/Library/Mobile Documents/com~apple~CloudDocs/PhD/READINESS/steiner4readiness/project2/comparison_methods/"/>
    </mc:Choice>
  </mc:AlternateContent>
  <xr:revisionPtr revIDLastSave="0" documentId="13_ncr:1_{03CF7868-D23A-3C44-A7F8-6EE7AAAC9AC4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Blad1" sheetId="2" r:id="rId1"/>
    <sheet name="analysis_final_df" sheetId="1" r:id="rId2"/>
  </sheets>
  <definedNames>
    <definedName name="_xlnm._FilterDatabase" localSheetId="1" hidden="1">analysis_final_df!$A$1:$R$1</definedName>
  </definedName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 s="1"/>
  <c r="R5" i="1"/>
  <c r="S5" i="1"/>
  <c r="R6" i="1"/>
  <c r="S6" i="1"/>
  <c r="R7" i="1"/>
  <c r="S7" i="1"/>
  <c r="R8" i="1"/>
  <c r="S8" i="1"/>
  <c r="R9" i="1"/>
  <c r="S9" i="1"/>
  <c r="R10" i="1"/>
  <c r="S10" i="1" s="1"/>
  <c r="R11" i="1"/>
  <c r="S11" i="1" s="1"/>
  <c r="R12" i="1"/>
  <c r="S12" i="1"/>
  <c r="R13" i="1"/>
  <c r="S13" i="1"/>
  <c r="R14" i="1"/>
  <c r="S14" i="1"/>
  <c r="R15" i="1"/>
  <c r="S15" i="1" s="1"/>
  <c r="R16" i="1"/>
  <c r="S16" i="1"/>
  <c r="R17" i="1"/>
  <c r="S17" i="1"/>
  <c r="R18" i="1"/>
  <c r="S18" i="1" s="1"/>
  <c r="R19" i="1"/>
  <c r="S19" i="1" s="1"/>
  <c r="R20" i="1"/>
  <c r="S20" i="1" s="1"/>
  <c r="R21" i="1"/>
  <c r="S21" i="1"/>
  <c r="R22" i="1"/>
  <c r="S22" i="1"/>
  <c r="R23" i="1"/>
  <c r="S23" i="1" s="1"/>
  <c r="R24" i="1"/>
  <c r="S24" i="1"/>
  <c r="R25" i="1"/>
  <c r="S25" i="1"/>
  <c r="R26" i="1"/>
  <c r="S26" i="1" s="1"/>
  <c r="R27" i="1"/>
  <c r="S27" i="1" s="1"/>
  <c r="R28" i="1"/>
  <c r="S28" i="1" s="1"/>
  <c r="R29" i="1"/>
  <c r="S29" i="1"/>
  <c r="R30" i="1"/>
  <c r="S30" i="1"/>
  <c r="R31" i="1"/>
  <c r="S31" i="1" s="1"/>
  <c r="R32" i="1"/>
  <c r="S32" i="1"/>
  <c r="R33" i="1"/>
  <c r="S33" i="1"/>
  <c r="R34" i="1"/>
  <c r="S34" i="1" s="1"/>
  <c r="R35" i="1"/>
  <c r="S35" i="1" s="1"/>
  <c r="R36" i="1"/>
  <c r="S36" i="1" s="1"/>
  <c r="R37" i="1"/>
  <c r="S37" i="1"/>
  <c r="R38" i="1"/>
  <c r="S38" i="1"/>
  <c r="R39" i="1"/>
  <c r="S39" i="1" s="1"/>
  <c r="R40" i="1"/>
  <c r="S40" i="1"/>
  <c r="R41" i="1"/>
  <c r="S41" i="1"/>
  <c r="R42" i="1"/>
  <c r="S42" i="1" s="1"/>
  <c r="R43" i="1"/>
  <c r="S43" i="1" s="1"/>
  <c r="R44" i="1"/>
  <c r="S44" i="1" s="1"/>
  <c r="R45" i="1"/>
  <c r="S45" i="1"/>
  <c r="R46" i="1"/>
  <c r="S46" i="1"/>
  <c r="R47" i="1"/>
  <c r="S47" i="1" s="1"/>
  <c r="R48" i="1"/>
  <c r="S48" i="1"/>
  <c r="R49" i="1"/>
  <c r="S49" i="1"/>
  <c r="R50" i="1"/>
  <c r="S50" i="1" s="1"/>
  <c r="R51" i="1"/>
  <c r="S51" i="1" s="1"/>
  <c r="R52" i="1"/>
  <c r="S52" i="1"/>
  <c r="R53" i="1"/>
  <c r="S53" i="1"/>
  <c r="R54" i="1"/>
  <c r="S54" i="1"/>
  <c r="R55" i="1"/>
  <c r="S55" i="1" s="1"/>
  <c r="R56" i="1"/>
  <c r="S56" i="1"/>
  <c r="R57" i="1"/>
  <c r="S57" i="1"/>
  <c r="R58" i="1"/>
  <c r="S58" i="1" s="1"/>
  <c r="R59" i="1"/>
  <c r="S59" i="1" s="1"/>
  <c r="R60" i="1"/>
  <c r="S60" i="1"/>
  <c r="R61" i="1"/>
  <c r="S61" i="1"/>
  <c r="R62" i="1"/>
  <c r="S62" i="1"/>
  <c r="R63" i="1"/>
  <c r="S63" i="1" s="1"/>
  <c r="R64" i="1"/>
  <c r="S64" i="1"/>
  <c r="R65" i="1"/>
  <c r="S65" i="1"/>
  <c r="R66" i="1"/>
  <c r="S66" i="1" s="1"/>
  <c r="R67" i="1"/>
  <c r="S67" i="1" s="1"/>
  <c r="R68" i="1"/>
  <c r="S68" i="1"/>
  <c r="R69" i="1"/>
  <c r="S69" i="1"/>
  <c r="R70" i="1"/>
  <c r="S70" i="1"/>
  <c r="R71" i="1"/>
  <c r="S71" i="1" s="1"/>
  <c r="R72" i="1"/>
  <c r="S72" i="1"/>
  <c r="R73" i="1"/>
  <c r="S73" i="1"/>
  <c r="R74" i="1"/>
  <c r="S74" i="1" s="1"/>
  <c r="R75" i="1"/>
  <c r="S75" i="1" s="1"/>
  <c r="R76" i="1"/>
  <c r="S76" i="1"/>
  <c r="R77" i="1"/>
  <c r="S77" i="1"/>
  <c r="R78" i="1"/>
  <c r="S78" i="1"/>
  <c r="R79" i="1"/>
  <c r="S79" i="1" s="1"/>
  <c r="R80" i="1"/>
  <c r="S80" i="1"/>
  <c r="R81" i="1"/>
  <c r="S81" i="1"/>
  <c r="R82" i="1"/>
  <c r="S82" i="1" s="1"/>
  <c r="R83" i="1"/>
  <c r="S83" i="1" s="1"/>
  <c r="R84" i="1"/>
  <c r="S84" i="1"/>
  <c r="R85" i="1"/>
  <c r="S85" i="1"/>
  <c r="R86" i="1"/>
  <c r="S86" i="1"/>
  <c r="R87" i="1"/>
  <c r="S87" i="1" s="1"/>
  <c r="R88" i="1"/>
  <c r="S88" i="1"/>
  <c r="R89" i="1"/>
  <c r="S89" i="1"/>
  <c r="R90" i="1"/>
  <c r="S90" i="1" s="1"/>
  <c r="R91" i="1"/>
  <c r="R92" i="1"/>
  <c r="S92" i="1"/>
  <c r="R93" i="1"/>
  <c r="S93" i="1"/>
  <c r="R94" i="1"/>
  <c r="S94" i="1"/>
  <c r="R95" i="1"/>
  <c r="S95" i="1" s="1"/>
  <c r="R96" i="1"/>
  <c r="S96" i="1"/>
  <c r="R97" i="1"/>
  <c r="S97" i="1"/>
  <c r="R98" i="1"/>
  <c r="S98" i="1" s="1"/>
  <c r="R99" i="1"/>
  <c r="R100" i="1"/>
  <c r="S100" i="1"/>
  <c r="R101" i="1"/>
  <c r="S101" i="1"/>
  <c r="R102" i="1"/>
  <c r="S102" i="1"/>
  <c r="R103" i="1"/>
  <c r="S103" i="1" s="1"/>
  <c r="R104" i="1"/>
  <c r="S104" i="1"/>
  <c r="R105" i="1"/>
  <c r="S105" i="1"/>
  <c r="R106" i="1"/>
  <c r="S106" i="1" s="1"/>
  <c r="R107" i="1"/>
  <c r="R108" i="1"/>
  <c r="S108" i="1"/>
  <c r="R109" i="1"/>
  <c r="S109" i="1"/>
  <c r="R110" i="1"/>
  <c r="S110" i="1"/>
  <c r="R111" i="1"/>
  <c r="S111" i="1" s="1"/>
  <c r="R112" i="1"/>
  <c r="S112" i="1"/>
  <c r="R113" i="1"/>
  <c r="S113" i="1"/>
  <c r="R114" i="1"/>
  <c r="S114" i="1" s="1"/>
  <c r="R115" i="1"/>
  <c r="R116" i="1"/>
  <c r="S116" i="1"/>
  <c r="R117" i="1"/>
  <c r="S117" i="1"/>
  <c r="R118" i="1"/>
  <c r="S118" i="1"/>
  <c r="R119" i="1"/>
  <c r="S119" i="1" s="1"/>
  <c r="R120" i="1"/>
  <c r="S120" i="1"/>
  <c r="R121" i="1"/>
  <c r="S121" i="1"/>
  <c r="R122" i="1"/>
  <c r="S122" i="1" s="1"/>
  <c r="R123" i="1"/>
  <c r="R124" i="1"/>
  <c r="S124" i="1"/>
  <c r="R125" i="1"/>
  <c r="S125" i="1"/>
  <c r="R126" i="1"/>
  <c r="S126" i="1"/>
  <c r="R127" i="1"/>
  <c r="R128" i="1"/>
  <c r="S128" i="1"/>
  <c r="R129" i="1"/>
  <c r="S129" i="1"/>
  <c r="R130" i="1"/>
  <c r="S130" i="1"/>
  <c r="R131" i="1"/>
  <c r="R132" i="1"/>
  <c r="S132" i="1"/>
  <c r="R133" i="1"/>
  <c r="S133" i="1"/>
  <c r="R134" i="1"/>
  <c r="S134" i="1"/>
  <c r="R135" i="1"/>
  <c r="R136" i="1"/>
  <c r="S136" i="1"/>
  <c r="R137" i="1"/>
  <c r="S137" i="1"/>
  <c r="R138" i="1"/>
  <c r="S138" i="1"/>
  <c r="R139" i="1"/>
  <c r="R140" i="1"/>
  <c r="S140" i="1"/>
  <c r="R141" i="1"/>
  <c r="S141" i="1"/>
  <c r="R142" i="1"/>
  <c r="S142" i="1"/>
  <c r="R143" i="1"/>
  <c r="R144" i="1"/>
  <c r="S144" i="1"/>
  <c r="R145" i="1"/>
  <c r="S145" i="1"/>
  <c r="R146" i="1"/>
  <c r="S146" i="1"/>
  <c r="R147" i="1"/>
  <c r="R148" i="1"/>
  <c r="S148" i="1"/>
  <c r="R149" i="1"/>
  <c r="S149" i="1"/>
  <c r="R150" i="1"/>
  <c r="S150" i="1"/>
  <c r="R151" i="1"/>
  <c r="R152" i="1"/>
  <c r="S152" i="1"/>
  <c r="R153" i="1"/>
  <c r="S153" i="1"/>
  <c r="R154" i="1"/>
  <c r="S154" i="1"/>
  <c r="R155" i="1"/>
  <c r="R156" i="1"/>
  <c r="S156" i="1"/>
  <c r="R157" i="1"/>
  <c r="S157" i="1"/>
  <c r="R158" i="1"/>
  <c r="S158" i="1"/>
  <c r="R159" i="1"/>
  <c r="R160" i="1"/>
  <c r="S160" i="1"/>
  <c r="R161" i="1"/>
  <c r="S161" i="1"/>
  <c r="R162" i="1"/>
  <c r="S162" i="1"/>
  <c r="R163" i="1"/>
  <c r="R164" i="1"/>
  <c r="S164" i="1"/>
  <c r="R165" i="1"/>
  <c r="S165" i="1"/>
  <c r="R166" i="1"/>
  <c r="S166" i="1"/>
  <c r="R167" i="1"/>
  <c r="R168" i="1"/>
  <c r="S168" i="1"/>
  <c r="R169" i="1"/>
  <c r="S169" i="1"/>
  <c r="R170" i="1"/>
  <c r="S170" i="1"/>
  <c r="R171" i="1"/>
  <c r="R172" i="1"/>
  <c r="S172" i="1"/>
  <c r="R173" i="1"/>
  <c r="S173" i="1"/>
  <c r="R174" i="1"/>
  <c r="S174" i="1"/>
  <c r="R175" i="1"/>
  <c r="R176" i="1"/>
  <c r="R177" i="1"/>
  <c r="S177" i="1"/>
  <c r="R178" i="1"/>
  <c r="S178" i="1"/>
  <c r="R179" i="1"/>
  <c r="R180" i="1"/>
  <c r="S180" i="1"/>
  <c r="R181" i="1"/>
  <c r="S181" i="1"/>
  <c r="R182" i="1"/>
  <c r="S182" i="1"/>
  <c r="R183" i="1"/>
  <c r="R184" i="1"/>
  <c r="S184" i="1"/>
  <c r="R185" i="1"/>
  <c r="S185" i="1"/>
  <c r="R186" i="1"/>
  <c r="S186" i="1"/>
  <c r="R187" i="1"/>
  <c r="R188" i="1"/>
  <c r="S188" i="1"/>
  <c r="R189" i="1"/>
  <c r="S189" i="1"/>
  <c r="R190" i="1"/>
  <c r="S190" i="1"/>
  <c r="R191" i="1"/>
  <c r="R192" i="1"/>
  <c r="S192" i="1" s="1"/>
  <c r="R193" i="1"/>
  <c r="S193" i="1"/>
  <c r="R194" i="1"/>
  <c r="S194" i="1"/>
  <c r="R195" i="1"/>
  <c r="R196" i="1"/>
  <c r="S196" i="1"/>
  <c r="R197" i="1"/>
  <c r="S197" i="1"/>
  <c r="R198" i="1"/>
  <c r="S198" i="1"/>
  <c r="R199" i="1"/>
  <c r="R200" i="1"/>
  <c r="S200" i="1"/>
  <c r="R201" i="1"/>
  <c r="S201" i="1"/>
  <c r="R202" i="1"/>
  <c r="S202" i="1"/>
  <c r="R203" i="1"/>
  <c r="R204" i="1"/>
  <c r="S204" i="1"/>
  <c r="R205" i="1"/>
  <c r="S205" i="1"/>
  <c r="R206" i="1"/>
  <c r="S206" i="1"/>
  <c r="R207" i="1"/>
  <c r="R208" i="1"/>
  <c r="S208" i="1" s="1"/>
  <c r="R209" i="1"/>
  <c r="S209" i="1"/>
  <c r="R210" i="1"/>
  <c r="S210" i="1"/>
  <c r="R211" i="1"/>
  <c r="R212" i="1"/>
  <c r="S212" i="1"/>
  <c r="R213" i="1"/>
  <c r="S213" i="1"/>
  <c r="R214" i="1"/>
  <c r="S214" i="1"/>
  <c r="R215" i="1"/>
  <c r="R216" i="1"/>
  <c r="S216" i="1"/>
  <c r="R217" i="1"/>
  <c r="S217" i="1"/>
  <c r="R218" i="1"/>
  <c r="S218" i="1"/>
  <c r="R219" i="1"/>
  <c r="R220" i="1"/>
  <c r="S220" i="1"/>
  <c r="R221" i="1"/>
  <c r="S221" i="1"/>
  <c r="R222" i="1"/>
  <c r="S222" i="1" s="1"/>
  <c r="R223" i="1"/>
  <c r="R224" i="1"/>
  <c r="S224" i="1"/>
  <c r="R225" i="1"/>
  <c r="S225" i="1"/>
  <c r="R226" i="1"/>
  <c r="S226" i="1"/>
  <c r="R227" i="1"/>
  <c r="R228" i="1"/>
  <c r="S228" i="1"/>
  <c r="R229" i="1"/>
  <c r="S229" i="1"/>
  <c r="R230" i="1"/>
  <c r="S230" i="1" s="1"/>
  <c r="R231" i="1"/>
  <c r="R232" i="1"/>
  <c r="S232" i="1"/>
  <c r="R233" i="1"/>
  <c r="S233" i="1"/>
  <c r="R234" i="1"/>
  <c r="S234" i="1"/>
  <c r="R235" i="1"/>
  <c r="R236" i="1"/>
  <c r="S236" i="1"/>
  <c r="R237" i="1"/>
  <c r="S237" i="1"/>
  <c r="R238" i="1"/>
  <c r="S238" i="1" s="1"/>
  <c r="R239" i="1"/>
  <c r="R240" i="1"/>
  <c r="S240" i="1"/>
  <c r="R241" i="1"/>
  <c r="S241" i="1"/>
  <c r="R242" i="1"/>
  <c r="S242" i="1"/>
  <c r="R243" i="1"/>
  <c r="R244" i="1"/>
  <c r="R245" i="1"/>
  <c r="S245" i="1"/>
  <c r="R246" i="1"/>
  <c r="S246" i="1" s="1"/>
  <c r="R247" i="1"/>
  <c r="R248" i="1"/>
  <c r="R249" i="1"/>
  <c r="S249" i="1"/>
  <c r="R250" i="1"/>
  <c r="S250" i="1"/>
  <c r="R251" i="1"/>
  <c r="R252" i="1"/>
  <c r="S252" i="1"/>
  <c r="R253" i="1"/>
  <c r="S253" i="1"/>
  <c r="R254" i="1"/>
  <c r="S254" i="1" s="1"/>
  <c r="R255" i="1"/>
  <c r="R256" i="1"/>
  <c r="S256" i="1"/>
  <c r="R257" i="1"/>
  <c r="S257" i="1"/>
  <c r="R258" i="1"/>
  <c r="S258" i="1"/>
  <c r="R259" i="1"/>
  <c r="R260" i="1"/>
  <c r="S260" i="1" s="1"/>
  <c r="R261" i="1"/>
  <c r="S261" i="1"/>
  <c r="R262" i="1"/>
  <c r="S262" i="1" s="1"/>
  <c r="R263" i="1"/>
  <c r="R264" i="1"/>
  <c r="S264" i="1" s="1"/>
  <c r="R265" i="1"/>
  <c r="S265" i="1"/>
  <c r="R266" i="1"/>
  <c r="S266" i="1"/>
  <c r="R267" i="1"/>
  <c r="R268" i="1"/>
  <c r="S268" i="1"/>
  <c r="R269" i="1"/>
  <c r="S269" i="1"/>
  <c r="R270" i="1"/>
  <c r="S270" i="1" s="1"/>
  <c r="R271" i="1"/>
  <c r="R272" i="1"/>
  <c r="S272" i="1"/>
  <c r="R273" i="1"/>
  <c r="S273" i="1"/>
  <c r="R274" i="1"/>
  <c r="S274" i="1"/>
  <c r="R275" i="1"/>
  <c r="R276" i="1"/>
  <c r="S276" i="1" s="1"/>
  <c r="R277" i="1"/>
  <c r="S277" i="1"/>
  <c r="R278" i="1"/>
  <c r="S278" i="1" s="1"/>
  <c r="R279" i="1"/>
  <c r="R280" i="1"/>
  <c r="S280" i="1" s="1"/>
  <c r="R281" i="1"/>
  <c r="S281" i="1"/>
  <c r="R282" i="1"/>
  <c r="S282" i="1"/>
  <c r="R283" i="1"/>
  <c r="R284" i="1"/>
  <c r="S284" i="1"/>
  <c r="R285" i="1"/>
  <c r="S285" i="1"/>
  <c r="R286" i="1"/>
  <c r="S286" i="1" s="1"/>
  <c r="R287" i="1"/>
  <c r="R288" i="1"/>
  <c r="S288" i="1"/>
  <c r="R289" i="1"/>
  <c r="S289" i="1"/>
  <c r="R290" i="1"/>
  <c r="S290" i="1"/>
  <c r="R291" i="1"/>
  <c r="R292" i="1"/>
  <c r="S292" i="1"/>
  <c r="R293" i="1"/>
  <c r="S293" i="1"/>
  <c r="R294" i="1"/>
  <c r="S294" i="1" s="1"/>
  <c r="R295" i="1"/>
  <c r="R296" i="1"/>
  <c r="S296" i="1"/>
  <c r="R297" i="1"/>
  <c r="S297" i="1"/>
  <c r="R298" i="1"/>
  <c r="S298" i="1"/>
  <c r="R299" i="1"/>
  <c r="R300" i="1"/>
  <c r="S300" i="1"/>
  <c r="R301" i="1"/>
  <c r="S301" i="1"/>
  <c r="R302" i="1"/>
  <c r="S302" i="1" s="1"/>
  <c r="R303" i="1"/>
  <c r="R304" i="1"/>
  <c r="S304" i="1"/>
  <c r="R305" i="1"/>
  <c r="S305" i="1"/>
  <c r="R306" i="1"/>
  <c r="S306" i="1"/>
  <c r="R307" i="1"/>
  <c r="R308" i="1"/>
  <c r="R309" i="1"/>
  <c r="S309" i="1"/>
  <c r="R310" i="1"/>
  <c r="S310" i="1" s="1"/>
  <c r="R311" i="1"/>
  <c r="R312" i="1"/>
  <c r="R313" i="1"/>
  <c r="S313" i="1"/>
  <c r="R314" i="1"/>
  <c r="S314" i="1"/>
  <c r="R315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2" i="1"/>
  <c r="S315" i="1" l="1"/>
  <c r="S255" i="1"/>
  <c r="S251" i="1"/>
  <c r="S231" i="1"/>
  <c r="S227" i="1"/>
  <c r="S219" i="1"/>
  <c r="S159" i="1"/>
  <c r="S155" i="1"/>
  <c r="S151" i="1"/>
  <c r="S147" i="1"/>
  <c r="S143" i="1"/>
  <c r="S139" i="1"/>
  <c r="S135" i="1"/>
  <c r="S131" i="1"/>
  <c r="S127" i="1"/>
  <c r="S123" i="1"/>
  <c r="S91" i="1"/>
  <c r="T170" i="1" s="1"/>
  <c r="S299" i="1"/>
  <c r="S167" i="1"/>
  <c r="S283" i="1"/>
  <c r="S223" i="1"/>
  <c r="S183" i="1"/>
  <c r="S179" i="1"/>
  <c r="S311" i="1"/>
  <c r="S307" i="1"/>
  <c r="S175" i="1"/>
  <c r="S171" i="1"/>
  <c r="S291" i="1"/>
  <c r="S215" i="1"/>
  <c r="S211" i="1"/>
  <c r="S279" i="1"/>
  <c r="S275" i="1"/>
  <c r="S207" i="1"/>
  <c r="S203" i="1"/>
  <c r="S99" i="1"/>
  <c r="T246" i="1" s="1"/>
  <c r="S247" i="1"/>
  <c r="S243" i="1"/>
  <c r="S303" i="1"/>
  <c r="S239" i="1"/>
  <c r="S235" i="1"/>
  <c r="S287" i="1"/>
  <c r="S271" i="1"/>
  <c r="S199" i="1"/>
  <c r="S115" i="1"/>
  <c r="S163" i="1"/>
  <c r="T35" i="1" s="1"/>
  <c r="S295" i="1"/>
  <c r="S267" i="1"/>
  <c r="S195" i="1"/>
  <c r="T195" i="1"/>
  <c r="S312" i="1"/>
  <c r="S308" i="1"/>
  <c r="T270" i="1"/>
  <c r="S263" i="1"/>
  <c r="S259" i="1"/>
  <c r="S248" i="1"/>
  <c r="T47" i="1" s="1"/>
  <c r="S244" i="1"/>
  <c r="S191" i="1"/>
  <c r="S187" i="1"/>
  <c r="T187" i="1"/>
  <c r="S176" i="1"/>
  <c r="T72" i="1" s="1"/>
  <c r="S107" i="1"/>
  <c r="T120" i="1" s="1"/>
  <c r="T10" i="1"/>
  <c r="T79" i="1"/>
  <c r="T63" i="1"/>
  <c r="T15" i="1"/>
  <c r="T36" i="1"/>
  <c r="T59" i="1"/>
  <c r="T51" i="1"/>
  <c r="T43" i="1"/>
  <c r="T19" i="1"/>
  <c r="T293" i="1" l="1"/>
  <c r="T152" i="1"/>
  <c r="T164" i="1"/>
  <c r="T108" i="1"/>
  <c r="T153" i="1"/>
  <c r="T271" i="1"/>
  <c r="T6" i="1"/>
  <c r="T243" i="1"/>
  <c r="T308" i="1"/>
  <c r="T26" i="1"/>
  <c r="T90" i="1"/>
  <c r="T97" i="1"/>
  <c r="T33" i="1"/>
  <c r="T118" i="1"/>
  <c r="T198" i="1"/>
  <c r="T3" i="1"/>
  <c r="T85" i="1"/>
  <c r="T21" i="1"/>
  <c r="T169" i="1"/>
  <c r="T237" i="1"/>
  <c r="T282" i="1"/>
  <c r="T218" i="1"/>
  <c r="T109" i="1"/>
  <c r="T311" i="1"/>
  <c r="T244" i="1"/>
  <c r="T177" i="1"/>
  <c r="T299" i="1"/>
  <c r="T123" i="1"/>
  <c r="T139" i="1"/>
  <c r="T155" i="1"/>
  <c r="T216" i="1"/>
  <c r="T234" i="1"/>
  <c r="T189" i="1"/>
  <c r="T255" i="1"/>
  <c r="T44" i="1"/>
  <c r="T71" i="1"/>
  <c r="T64" i="1"/>
  <c r="T252" i="1"/>
  <c r="T285" i="1"/>
  <c r="T280" i="1"/>
  <c r="T163" i="1"/>
  <c r="T236" i="1"/>
  <c r="T112" i="1"/>
  <c r="T157" i="1"/>
  <c r="T124" i="1"/>
  <c r="T242" i="1"/>
  <c r="T138" i="1"/>
  <c r="T18" i="1"/>
  <c r="T74" i="1"/>
  <c r="T89" i="1"/>
  <c r="T25" i="1"/>
  <c r="T94" i="1"/>
  <c r="T174" i="1"/>
  <c r="T206" i="1"/>
  <c r="T77" i="1"/>
  <c r="T13" i="1"/>
  <c r="T196" i="1"/>
  <c r="T241" i="1"/>
  <c r="T286" i="1"/>
  <c r="T230" i="1"/>
  <c r="T128" i="1"/>
  <c r="T175" i="1"/>
  <c r="T5" i="1"/>
  <c r="T204" i="1"/>
  <c r="T290" i="1"/>
  <c r="T219" i="1"/>
  <c r="T238" i="1"/>
  <c r="T261" i="1"/>
  <c r="T191" i="1"/>
  <c r="T256" i="1"/>
  <c r="T289" i="1"/>
  <c r="T202" i="1"/>
  <c r="T313" i="1"/>
  <c r="T88" i="1"/>
  <c r="T125" i="1"/>
  <c r="T188" i="1"/>
  <c r="T278" i="1"/>
  <c r="T136" i="1"/>
  <c r="T265" i="1"/>
  <c r="T247" i="1"/>
  <c r="T122" i="1"/>
  <c r="T154" i="1"/>
  <c r="T42" i="1"/>
  <c r="T81" i="1"/>
  <c r="T17" i="1"/>
  <c r="T70" i="1"/>
  <c r="T150" i="1"/>
  <c r="T182" i="1"/>
  <c r="T69" i="1"/>
  <c r="T24" i="1"/>
  <c r="T200" i="1"/>
  <c r="T268" i="1"/>
  <c r="T301" i="1"/>
  <c r="T245" i="1"/>
  <c r="T148" i="1"/>
  <c r="T314" i="1"/>
  <c r="T56" i="1"/>
  <c r="T208" i="1"/>
  <c r="T92" i="1"/>
  <c r="T306" i="1"/>
  <c r="T127" i="1"/>
  <c r="T143" i="1"/>
  <c r="T159" i="1"/>
  <c r="T253" i="1"/>
  <c r="T16" i="1"/>
  <c r="T315" i="1"/>
  <c r="T84" i="1"/>
  <c r="T23" i="1"/>
  <c r="T107" i="1"/>
  <c r="T259" i="1"/>
  <c r="T229" i="1"/>
  <c r="T295" i="1"/>
  <c r="T228" i="1"/>
  <c r="T176" i="1"/>
  <c r="T129" i="1"/>
  <c r="T199" i="1"/>
  <c r="T297" i="1"/>
  <c r="T156" i="1"/>
  <c r="T303" i="1"/>
  <c r="T98" i="1"/>
  <c r="T130" i="1"/>
  <c r="T12" i="1"/>
  <c r="T73" i="1"/>
  <c r="T9" i="1"/>
  <c r="T54" i="1"/>
  <c r="T126" i="1"/>
  <c r="T158" i="1"/>
  <c r="T61" i="1"/>
  <c r="T40" i="1"/>
  <c r="T203" i="1"/>
  <c r="T272" i="1"/>
  <c r="T305" i="1"/>
  <c r="T276" i="1"/>
  <c r="T160" i="1"/>
  <c r="T178" i="1"/>
  <c r="T116" i="1"/>
  <c r="T76" i="1"/>
  <c r="T223" i="1"/>
  <c r="T140" i="1"/>
  <c r="T168" i="1"/>
  <c r="T224" i="1"/>
  <c r="T257" i="1"/>
  <c r="T201" i="1"/>
  <c r="T67" i="1"/>
  <c r="T87" i="1"/>
  <c r="T11" i="1"/>
  <c r="T75" i="1"/>
  <c r="T31" i="1"/>
  <c r="T95" i="1"/>
  <c r="T213" i="1"/>
  <c r="T260" i="1"/>
  <c r="T292" i="1"/>
  <c r="T248" i="1"/>
  <c r="T133" i="1"/>
  <c r="T2" i="1"/>
  <c r="T220" i="1"/>
  <c r="T250" i="1"/>
  <c r="T82" i="1"/>
  <c r="T106" i="1"/>
  <c r="T4" i="1"/>
  <c r="T65" i="1"/>
  <c r="T214" i="1"/>
  <c r="T38" i="1"/>
  <c r="T102" i="1"/>
  <c r="T134" i="1"/>
  <c r="T53" i="1"/>
  <c r="T80" i="1"/>
  <c r="T275" i="1"/>
  <c r="T211" i="1"/>
  <c r="T294" i="1"/>
  <c r="T232" i="1"/>
  <c r="T240" i="1"/>
  <c r="T179" i="1"/>
  <c r="T100" i="1"/>
  <c r="T167" i="1"/>
  <c r="T254" i="1"/>
  <c r="T131" i="1"/>
  <c r="T147" i="1"/>
  <c r="T162" i="1"/>
  <c r="T227" i="1"/>
  <c r="T284" i="1"/>
  <c r="T300" i="1"/>
  <c r="T312" i="1"/>
  <c r="T39" i="1"/>
  <c r="T103" i="1"/>
  <c r="T217" i="1"/>
  <c r="T263" i="1"/>
  <c r="T149" i="1"/>
  <c r="T267" i="1"/>
  <c r="T302" i="1"/>
  <c r="T32" i="1"/>
  <c r="T8" i="1"/>
  <c r="T137" i="1"/>
  <c r="T221" i="1"/>
  <c r="T287" i="1"/>
  <c r="T235" i="1"/>
  <c r="T310" i="1"/>
  <c r="T304" i="1"/>
  <c r="T66" i="1"/>
  <c r="T58" i="1"/>
  <c r="T121" i="1"/>
  <c r="T57" i="1"/>
  <c r="T190" i="1"/>
  <c r="T22" i="1"/>
  <c r="T86" i="1"/>
  <c r="T110" i="1"/>
  <c r="T45" i="1"/>
  <c r="T99" i="1"/>
  <c r="T207" i="1"/>
  <c r="T291" i="1"/>
  <c r="T296" i="1"/>
  <c r="T269" i="1"/>
  <c r="T104" i="1"/>
  <c r="T226" i="1"/>
  <c r="T52" i="1"/>
  <c r="T181" i="1"/>
  <c r="T288" i="1"/>
  <c r="T172" i="1"/>
  <c r="T194" i="1"/>
  <c r="T83" i="1"/>
  <c r="T27" i="1"/>
  <c r="T111" i="1"/>
  <c r="T180" i="1"/>
  <c r="T161" i="1"/>
  <c r="T115" i="1"/>
  <c r="T60" i="1"/>
  <c r="T141" i="1"/>
  <c r="T233" i="1"/>
  <c r="T68" i="1"/>
  <c r="T7" i="1"/>
  <c r="T50" i="1"/>
  <c r="T146" i="1"/>
  <c r="T113" i="1"/>
  <c r="T49" i="1"/>
  <c r="T166" i="1"/>
  <c r="T14" i="1"/>
  <c r="T62" i="1"/>
  <c r="T78" i="1"/>
  <c r="T37" i="1"/>
  <c r="T279" i="1"/>
  <c r="T215" i="1"/>
  <c r="T48" i="1"/>
  <c r="T307" i="1"/>
  <c r="T183" i="1"/>
  <c r="T117" i="1"/>
  <c r="T249" i="1"/>
  <c r="T193" i="1"/>
  <c r="T91" i="1"/>
  <c r="T135" i="1"/>
  <c r="T151" i="1"/>
  <c r="T185" i="1"/>
  <c r="T231" i="1"/>
  <c r="T96" i="1"/>
  <c r="T251" i="1"/>
  <c r="T20" i="1"/>
  <c r="T225" i="1"/>
  <c r="T28" i="1"/>
  <c r="T55" i="1"/>
  <c r="T119" i="1"/>
  <c r="T184" i="1"/>
  <c r="T266" i="1"/>
  <c r="T192" i="1"/>
  <c r="T274" i="1"/>
  <c r="T132" i="1"/>
  <c r="T93" i="1"/>
  <c r="T145" i="1"/>
  <c r="T264" i="1"/>
  <c r="T309" i="1"/>
  <c r="T239" i="1"/>
  <c r="T197" i="1"/>
  <c r="T34" i="1"/>
  <c r="T114" i="1"/>
  <c r="T105" i="1"/>
  <c r="T41" i="1"/>
  <c r="T142" i="1"/>
  <c r="T222" i="1"/>
  <c r="T30" i="1"/>
  <c r="T46" i="1"/>
  <c r="T29" i="1"/>
  <c r="T165" i="1"/>
  <c r="T210" i="1"/>
  <c r="T298" i="1"/>
  <c r="T171" i="1"/>
  <c r="T173" i="1"/>
  <c r="T283" i="1"/>
  <c r="T262" i="1"/>
  <c r="T209" i="1"/>
  <c r="T186" i="1"/>
  <c r="T281" i="1"/>
  <c r="T101" i="1"/>
  <c r="T205" i="1"/>
  <c r="T277" i="1"/>
  <c r="T258" i="1"/>
  <c r="T212" i="1"/>
  <c r="T144" i="1"/>
  <c r="T273" i="1"/>
</calcChain>
</file>

<file path=xl/sharedStrings.xml><?xml version="1.0" encoding="utf-8"?>
<sst xmlns="http://schemas.openxmlformats.org/spreadsheetml/2006/main" count="1101" uniqueCount="113">
  <si>
    <t>Number of scenarios</t>
  </si>
  <si>
    <t>Method</t>
  </si>
  <si>
    <t>Runtime</t>
  </si>
  <si>
    <t>Objective</t>
  </si>
  <si>
    <t>Optimality gap</t>
  </si>
  <si>
    <t>Instance</t>
  </si>
  <si>
    <t>Data</t>
  </si>
  <si>
    <t>First iteration time</t>
  </si>
  <si>
    <t>Lazy cuts</t>
  </si>
  <si>
    <t>Tight lazy cuts</t>
  </si>
  <si>
    <t>Cuts second step</t>
  </si>
  <si>
    <t>Scenario selection time</t>
  </si>
  <si>
    <t>Compilation time</t>
  </si>
  <si>
    <t>Instance 2</t>
  </si>
  <si>
    <t>Warm-started cut</t>
  </si>
  <si>
    <t>K100,csv</t>
  </si>
  <si>
    <t>K100S</t>
  </si>
  <si>
    <t>Cut</t>
  </si>
  <si>
    <t>Flow</t>
  </si>
  <si>
    <t>K100,8,csv</t>
  </si>
  <si>
    <t>K100,9,csv</t>
  </si>
  <si>
    <t>K100,4,csv</t>
  </si>
  <si>
    <t>K100,5,csv</t>
  </si>
  <si>
    <t>K100,7,csv</t>
  </si>
  <si>
    <t>K100,6,csv</t>
  </si>
  <si>
    <t>K100,2,csv</t>
  </si>
  <si>
    <t>K100,3,csv</t>
  </si>
  <si>
    <t>K100,1,csv</t>
  </si>
  <si>
    <t>K100,10,csv</t>
  </si>
  <si>
    <t>lin01,csv</t>
  </si>
  <si>
    <t>LINS</t>
  </si>
  <si>
    <t>inf</t>
  </si>
  <si>
    <t>lin02,csv</t>
  </si>
  <si>
    <t>lin03,csv</t>
  </si>
  <si>
    <t>lin06,csv</t>
  </si>
  <si>
    <t>lin04,csv</t>
  </si>
  <si>
    <t>lin05,csv</t>
  </si>
  <si>
    <t>wrp3-19,csv</t>
  </si>
  <si>
    <t>WRP3S</t>
  </si>
  <si>
    <t>wrp3-25,csv</t>
  </si>
  <si>
    <t>wrp3-21,csv</t>
  </si>
  <si>
    <t>wrp3-20,csv</t>
  </si>
  <si>
    <t>wrp3-23,csv</t>
  </si>
  <si>
    <t>wrp3-12,csv</t>
  </si>
  <si>
    <t>wrp3-11,csv</t>
  </si>
  <si>
    <t>wrp3-14,csv</t>
  </si>
  <si>
    <t>wrp3-15,csv</t>
  </si>
  <si>
    <t>wrp3-17,csv</t>
  </si>
  <si>
    <t>wrp3-16,csv</t>
  </si>
  <si>
    <t>P100,3,csv</t>
  </si>
  <si>
    <t>P100S</t>
  </si>
  <si>
    <t>P100,2,csv</t>
  </si>
  <si>
    <t>P100,1,csv</t>
  </si>
  <si>
    <t>P100,4,csv</t>
  </si>
  <si>
    <t>P100,csv</t>
  </si>
  <si>
    <t>warmstart_K100,9,csv</t>
  </si>
  <si>
    <t>warmstart_K100,8,csv</t>
  </si>
  <si>
    <t>cut_K100,9,csv</t>
  </si>
  <si>
    <t>cut_K100,8,csv</t>
  </si>
  <si>
    <t>cut_K100,csv</t>
  </si>
  <si>
    <t>warmstart_K100,10,csv</t>
  </si>
  <si>
    <t>cut_K100,1,csv</t>
  </si>
  <si>
    <t>cut_K100,3,csv</t>
  </si>
  <si>
    <t>cut_K100,2,csv</t>
  </si>
  <si>
    <t>cut_K100,6,csv</t>
  </si>
  <si>
    <t>cut_K100,7,csv</t>
  </si>
  <si>
    <t>cut_K100,5,csv</t>
  </si>
  <si>
    <t>cut_K100,4,csv</t>
  </si>
  <si>
    <t>warmstart_K100,csv</t>
  </si>
  <si>
    <t>warmstart_K100,1,csv</t>
  </si>
  <si>
    <t>warmstart_K100,3,csv</t>
  </si>
  <si>
    <t>warmstart_K100,2,csv</t>
  </si>
  <si>
    <t>warmstart_K100,6,csv</t>
  </si>
  <si>
    <t>warmstart_K100,7,csv</t>
  </si>
  <si>
    <t>warmstart_K100,5,csv</t>
  </si>
  <si>
    <t>warmstart_K100,4,csv</t>
  </si>
  <si>
    <t>cut_K100,10,csv</t>
  </si>
  <si>
    <t>warmstart_lin03,csv</t>
  </si>
  <si>
    <t>warmstart_lin02,csv</t>
  </si>
  <si>
    <t>warmstart_lin01,csv</t>
  </si>
  <si>
    <t>cut_lin01,csv</t>
  </si>
  <si>
    <t>cut_lin02,csv</t>
  </si>
  <si>
    <t>cut_lin03,csv</t>
  </si>
  <si>
    <t>warmstart_wrp3-12,csv</t>
  </si>
  <si>
    <t>cut_wrp3-12,csv</t>
  </si>
  <si>
    <t>warmstart_P100,csv</t>
  </si>
  <si>
    <t>warmstart_P100,1,csv</t>
  </si>
  <si>
    <t>warmstart_P100,2,csv</t>
  </si>
  <si>
    <t>cut_P100,1,csv</t>
  </si>
  <si>
    <t>cut_P100,2,csv</t>
  </si>
  <si>
    <t>cut_P100,csv</t>
  </si>
  <si>
    <t>Scenario Group</t>
  </si>
  <si>
    <t>Optimality</t>
  </si>
  <si>
    <t>Rijlabels</t>
  </si>
  <si>
    <t>(leeg)</t>
  </si>
  <si>
    <t>Eindtotaal</t>
  </si>
  <si>
    <t>Large</t>
  </si>
  <si>
    <t>Small</t>
  </si>
  <si>
    <t>Kolomlabels</t>
  </si>
  <si>
    <t>Non-infinity gap</t>
  </si>
  <si>
    <t>ID instance</t>
  </si>
  <si>
    <t>Dummy</t>
  </si>
  <si>
    <t>Gecorrigeerde gap</t>
  </si>
  <si>
    <t>Aantal van Objective</t>
  </si>
  <si>
    <t>Totaal Aantal van Objective</t>
  </si>
  <si>
    <t>Time (sec)</t>
  </si>
  <si>
    <t>Totaal Time (sec)</t>
  </si>
  <si>
    <t>Gap (%)</t>
  </si>
  <si>
    <t>Totaal Gap (%)</t>
  </si>
  <si>
    <t>Non-infinity gaps</t>
  </si>
  <si>
    <t>Totaal Non-infinity gaps</t>
  </si>
  <si>
    <t>Optimal Solutions</t>
  </si>
  <si>
    <t>Totaal Optimal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</si>
</sst>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36.446337499998" createdVersion="8" refreshedVersion="8" minRefreshableVersion="3" recordCount="315" xr:uid="{F665093C-2B01-0D4D-AF0C-55EABEEC37A5}">
  <cacheSource type="worksheet">
    <worksheetSource ref="A1:T1048576" sheet="analysis_final_df"/>
  </cacheSource>
  <cacheFields count="20">
    <cacheField name="Number of scenarios" numFmtId="0">
      <sharedItems containsString="0" containsBlank="1" containsNumber="1" containsInteger="1" minValue="5" maxValue="200"/>
    </cacheField>
    <cacheField name="Method" numFmtId="0">
      <sharedItems containsBlank="1" count="4">
        <s v="Warm-started cut"/>
        <s v="Cut"/>
        <s v="Flow"/>
        <m/>
      </sharedItems>
    </cacheField>
    <cacheField name="Runtime" numFmtId="0">
      <sharedItems containsString="0" containsBlank="1" containsNumber="1" minValue="2.4265651702880802" maxValue="7227.6304249763398"/>
    </cacheField>
    <cacheField name="Objective" numFmtId="0">
      <sharedItems containsBlank="1" containsMixedTypes="1" containsNumber="1" minValue="1799.0854999999999" maxValue="2222767.5377000002"/>
    </cacheField>
    <cacheField name="Optimality gap" numFmtId="0">
      <sharedItems containsBlank="1" containsMixedTypes="1" containsNumber="1" minValue="0" maxValue="9.5264524880502993E-3"/>
    </cacheField>
    <cacheField name="Instance" numFmtId="0">
      <sharedItems containsBlank="1"/>
    </cacheField>
    <cacheField name="Data" numFmtId="0">
      <sharedItems containsBlank="1" count="5">
        <s v="K100S"/>
        <s v="LINS"/>
        <s v="WRP3S"/>
        <s v="P100S"/>
        <m/>
      </sharedItems>
    </cacheField>
    <cacheField name="First iteration time" numFmtId="0">
      <sharedItems containsString="0" containsBlank="1" containsNumber="1" minValue="0" maxValue="928.42266464233398"/>
    </cacheField>
    <cacheField name="Lazy cuts" numFmtId="0">
      <sharedItems containsString="0" containsBlank="1" containsNumber="1" containsInteger="1" minValue="6759" maxValue="238437"/>
    </cacheField>
    <cacheField name="Tight lazy cuts" numFmtId="0">
      <sharedItems containsString="0" containsBlank="1" containsNumber="1" containsInteger="1" minValue="0" maxValue="38749"/>
    </cacheField>
    <cacheField name="Cuts second step" numFmtId="0">
      <sharedItems containsString="0" containsBlank="1" containsNumber="1" containsInteger="1" minValue="0" maxValue="362344"/>
    </cacheField>
    <cacheField name="Scenario selection time" numFmtId="0">
      <sharedItems containsString="0" containsBlank="1" containsNumber="1" minValue="0" maxValue="20.566889286041199"/>
    </cacheField>
    <cacheField name="Compilation time" numFmtId="0">
      <sharedItems containsString="0" containsBlank="1" containsNumber="1" minValue="3.92165851593017" maxValue="37.723631143569897"/>
    </cacheField>
    <cacheField name="Instance 2" numFmtId="0">
      <sharedItems containsBlank="1"/>
    </cacheField>
    <cacheField name="Scenario Group" numFmtId="0">
      <sharedItems containsBlank="1" count="3">
        <s v="Small"/>
        <s v="Large"/>
        <m/>
      </sharedItems>
    </cacheField>
    <cacheField name="Optimality" numFmtId="0">
      <sharedItems containsString="0" containsBlank="1" containsNumber="1" containsInteger="1" minValue="0" maxValue="1"/>
    </cacheField>
    <cacheField name="Non-infinity gap" numFmtId="0">
      <sharedItems containsString="0" containsBlank="1" containsNumber="1" containsInteger="1" minValue="0" maxValue="1"/>
    </cacheField>
    <cacheField name="ID instance" numFmtId="0">
      <sharedItems containsBlank="1"/>
    </cacheField>
    <cacheField name="Dummy" numFmtId="0">
      <sharedItems containsBlank="1"/>
    </cacheField>
    <cacheField name="Gecorrigeerde gap" numFmtId="0">
      <sharedItems containsBlank="1" containsMixedTypes="1" containsNumber="1" minValue="0" maxValue="9.526452488050299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n v="5"/>
    <x v="0"/>
    <n v="86.927588462829505"/>
    <n v="642284.22649999999"/>
    <n v="0"/>
    <s v="K100,csv"/>
    <x v="0"/>
    <m/>
    <m/>
    <m/>
    <m/>
    <m/>
    <m/>
    <m/>
    <x v="0"/>
    <n v="1"/>
    <n v="1"/>
    <s v="K100,csv5"/>
    <s v="K100,csv5Warm-started cut_0"/>
    <n v="0"/>
  </r>
  <r>
    <n v="5"/>
    <x v="1"/>
    <n v="72.287295341491699"/>
    <n v="642284.22649999999"/>
    <n v="6.5229559786677604E-6"/>
    <s v="K100,csv"/>
    <x v="0"/>
    <m/>
    <m/>
    <m/>
    <m/>
    <m/>
    <m/>
    <m/>
    <x v="0"/>
    <n v="0"/>
    <n v="1"/>
    <s v="K100,csv5"/>
    <s v="K100,csv5Cut_6,52295597866776E-06"/>
    <n v="6.5229559786677604E-6"/>
  </r>
  <r>
    <n v="5"/>
    <x v="2"/>
    <n v="28.1380550861358"/>
    <n v="642284.22649999999"/>
    <n v="0"/>
    <s v="K100,csv"/>
    <x v="0"/>
    <m/>
    <m/>
    <m/>
    <m/>
    <m/>
    <m/>
    <m/>
    <x v="0"/>
    <n v="1"/>
    <n v="1"/>
    <s v="K100,csv5"/>
    <s v="K100,csv5Flow_0"/>
    <n v="0"/>
  </r>
  <r>
    <n v="10"/>
    <x v="0"/>
    <n v="183.181208133697"/>
    <n v="540526.18589999899"/>
    <n v="0"/>
    <s v="K100,csv"/>
    <x v="0"/>
    <m/>
    <m/>
    <m/>
    <m/>
    <m/>
    <m/>
    <m/>
    <x v="0"/>
    <n v="1"/>
    <n v="1"/>
    <s v="K100,csv10"/>
    <s v="K100,csv10Warm-started cut_0"/>
    <n v="0"/>
  </r>
  <r>
    <n v="10"/>
    <x v="1"/>
    <n v="110.354478359222"/>
    <n v="540526.18589999899"/>
    <n v="0"/>
    <s v="K100,csv"/>
    <x v="0"/>
    <m/>
    <m/>
    <m/>
    <m/>
    <m/>
    <m/>
    <m/>
    <x v="0"/>
    <n v="1"/>
    <n v="1"/>
    <s v="K100,csv10"/>
    <s v="K100,csv10Cut_0"/>
    <n v="0"/>
  </r>
  <r>
    <n v="10"/>
    <x v="2"/>
    <n v="94.166925191879201"/>
    <n v="540526.18590000004"/>
    <n v="0"/>
    <s v="K100,csv"/>
    <x v="0"/>
    <m/>
    <m/>
    <m/>
    <m/>
    <m/>
    <m/>
    <m/>
    <x v="0"/>
    <n v="1"/>
    <n v="1"/>
    <s v="K100,csv10"/>
    <s v="K100,csv10Flow_0"/>
    <n v="0"/>
  </r>
  <r>
    <n v="5"/>
    <x v="0"/>
    <n v="47.853118896484297"/>
    <n v="673482.3567"/>
    <n v="0"/>
    <s v="K100,8,csv"/>
    <x v="0"/>
    <m/>
    <m/>
    <m/>
    <m/>
    <m/>
    <m/>
    <m/>
    <x v="0"/>
    <n v="1"/>
    <n v="1"/>
    <s v="K100,8,csv5"/>
    <s v="K100,8,csv5Warm-started cut_0"/>
    <n v="0"/>
  </r>
  <r>
    <n v="5"/>
    <x v="1"/>
    <n v="32.276296854019101"/>
    <n v="673482.3567"/>
    <n v="1.7285578555815299E-16"/>
    <s v="K100,8,csv"/>
    <x v="0"/>
    <m/>
    <m/>
    <m/>
    <m/>
    <m/>
    <m/>
    <m/>
    <x v="0"/>
    <n v="0"/>
    <n v="1"/>
    <s v="K100,8,csv5"/>
    <s v="K100,8,csv5Cut_1,72855785558153E-16"/>
    <n v="1.7285578555815299E-16"/>
  </r>
  <r>
    <n v="5"/>
    <x v="2"/>
    <n v="8.7005686759948695"/>
    <n v="673482.35318053199"/>
    <n v="0"/>
    <s v="K100,8,csv"/>
    <x v="0"/>
    <m/>
    <m/>
    <m/>
    <m/>
    <m/>
    <m/>
    <m/>
    <x v="0"/>
    <n v="1"/>
    <n v="1"/>
    <s v="K100,8,csv5"/>
    <s v="K100,8,csv5Flow_0"/>
    <n v="0"/>
  </r>
  <r>
    <n v="10"/>
    <x v="0"/>
    <n v="111.737435102462"/>
    <n v="605480.00939999998"/>
    <n v="0"/>
    <s v="K100,8,csv"/>
    <x v="0"/>
    <m/>
    <m/>
    <m/>
    <m/>
    <m/>
    <m/>
    <m/>
    <x v="0"/>
    <n v="1"/>
    <n v="1"/>
    <s v="K100,8,csv10"/>
    <s v="K100,8,csv10Warm-started cut_0"/>
    <n v="0"/>
  </r>
  <r>
    <n v="10"/>
    <x v="1"/>
    <n v="66.233772039413395"/>
    <n v="605480.00939999998"/>
    <n v="3.8453894437339499E-16"/>
    <s v="K100,8,csv"/>
    <x v="0"/>
    <m/>
    <m/>
    <m/>
    <m/>
    <m/>
    <m/>
    <m/>
    <x v="0"/>
    <n v="0"/>
    <n v="1"/>
    <s v="K100,8,csv10"/>
    <s v="K100,8,csv10Cut_3,84538944373395E-16"/>
    <n v="3.8453894437339499E-16"/>
  </r>
  <r>
    <n v="10"/>
    <x v="2"/>
    <n v="29.2804644107818"/>
    <n v="605480.00939999998"/>
    <n v="3.8453894437339499E-16"/>
    <s v="K100,8,csv"/>
    <x v="0"/>
    <m/>
    <m/>
    <m/>
    <m/>
    <m/>
    <m/>
    <m/>
    <x v="0"/>
    <n v="0"/>
    <n v="1"/>
    <s v="K100,8,csv10"/>
    <s v="K100,8,csv10Flow_3,84538944373395E-16"/>
    <n v="3.8453894437339499E-16"/>
  </r>
  <r>
    <n v="20"/>
    <x v="0"/>
    <n v="206.73147821426301"/>
    <n v="470270.41259999998"/>
    <n v="0"/>
    <s v="K100,8,csv"/>
    <x v="0"/>
    <m/>
    <m/>
    <m/>
    <m/>
    <m/>
    <m/>
    <m/>
    <x v="0"/>
    <n v="1"/>
    <n v="1"/>
    <s v="K100,8,csv20"/>
    <s v="K100,8,csv20Warm-started cut_0"/>
    <n v="0"/>
  </r>
  <r>
    <n v="20"/>
    <x v="1"/>
    <n v="268.33692502975401"/>
    <n v="470270.41259999998"/>
    <n v="0"/>
    <s v="K100,8,csv"/>
    <x v="0"/>
    <m/>
    <m/>
    <m/>
    <m/>
    <m/>
    <m/>
    <m/>
    <x v="0"/>
    <n v="1"/>
    <n v="1"/>
    <s v="K100,8,csv20"/>
    <s v="K100,8,csv20Cut_0"/>
    <n v="0"/>
  </r>
  <r>
    <n v="20"/>
    <x v="2"/>
    <n v="97.544197797775198"/>
    <n v="470270.41259999998"/>
    <n v="0"/>
    <s v="K100,8,csv"/>
    <x v="0"/>
    <m/>
    <m/>
    <m/>
    <m/>
    <m/>
    <m/>
    <m/>
    <x v="0"/>
    <n v="1"/>
    <n v="1"/>
    <s v="K100,8,csv20"/>
    <s v="K100,8,csv20Flow_0"/>
    <n v="0"/>
  </r>
  <r>
    <n v="5"/>
    <x v="0"/>
    <n v="9.3560383319854701"/>
    <n v="332328.37780000002"/>
    <n v="0"/>
    <s v="K100,9,csv"/>
    <x v="0"/>
    <m/>
    <m/>
    <m/>
    <m/>
    <m/>
    <m/>
    <m/>
    <x v="0"/>
    <n v="1"/>
    <n v="1"/>
    <s v="K100,9,csv5"/>
    <s v="K100,9,csv5Warm-started cut_0"/>
    <n v="0"/>
  </r>
  <r>
    <n v="5"/>
    <x v="1"/>
    <n v="5.6987326145172101"/>
    <n v="332328.37780000002"/>
    <n v="0"/>
    <s v="K100,9,csv"/>
    <x v="0"/>
    <m/>
    <m/>
    <m/>
    <m/>
    <m/>
    <m/>
    <m/>
    <x v="0"/>
    <n v="1"/>
    <n v="1"/>
    <s v="K100,9,csv5"/>
    <s v="K100,9,csv5Cut_0"/>
    <n v="0"/>
  </r>
  <r>
    <n v="5"/>
    <x v="2"/>
    <n v="2.5452167987823402"/>
    <n v="332328.37780000002"/>
    <n v="0"/>
    <s v="K100,9,csv"/>
    <x v="0"/>
    <m/>
    <m/>
    <m/>
    <m/>
    <m/>
    <m/>
    <m/>
    <x v="0"/>
    <n v="1"/>
    <n v="1"/>
    <s v="K100,9,csv5"/>
    <s v="K100,9,csv5Flow_0"/>
    <n v="0"/>
  </r>
  <r>
    <n v="10"/>
    <x v="0"/>
    <n v="24.429416656494102"/>
    <n v="450267.94559999998"/>
    <n v="3.8782015119399598E-16"/>
    <s v="K100,9,csv"/>
    <x v="0"/>
    <m/>
    <m/>
    <m/>
    <m/>
    <m/>
    <m/>
    <m/>
    <x v="0"/>
    <n v="0"/>
    <n v="1"/>
    <s v="K100,9,csv10"/>
    <s v="K100,9,csv10Warm-started cut_3,87820151193996E-16"/>
    <n v="3.8782015119399598E-16"/>
  </r>
  <r>
    <n v="10"/>
    <x v="1"/>
    <n v="21.3523223400116"/>
    <n v="450279.2403"/>
    <n v="5.3329018642253699E-5"/>
    <s v="K100,9,csv"/>
    <x v="0"/>
    <m/>
    <m/>
    <m/>
    <m/>
    <m/>
    <m/>
    <m/>
    <x v="0"/>
    <n v="0"/>
    <n v="1"/>
    <s v="K100,9,csv10"/>
    <s v="K100,9,csv10Cut_5,33290186422537E-05"/>
    <n v="5.3329018642253699E-5"/>
  </r>
  <r>
    <n v="10"/>
    <x v="2"/>
    <n v="6.8281464576721103"/>
    <n v="450267.94559999899"/>
    <n v="0"/>
    <s v="K100,9,csv"/>
    <x v="0"/>
    <m/>
    <m/>
    <m/>
    <m/>
    <m/>
    <m/>
    <m/>
    <x v="0"/>
    <n v="1"/>
    <n v="1"/>
    <s v="K100,9,csv10"/>
    <s v="K100,9,csv10Flow_0"/>
    <n v="0"/>
  </r>
  <r>
    <n v="20"/>
    <x v="0"/>
    <n v="35.158025503158498"/>
    <n v="215083.84160000001"/>
    <n v="0"/>
    <s v="K100,9,csv"/>
    <x v="0"/>
    <m/>
    <m/>
    <m/>
    <m/>
    <m/>
    <m/>
    <m/>
    <x v="0"/>
    <n v="1"/>
    <n v="1"/>
    <s v="K100,9,csv20"/>
    <s v="K100,9,csv20Warm-started cut_0"/>
    <n v="0"/>
  </r>
  <r>
    <n v="20"/>
    <x v="1"/>
    <n v="32.050305366516099"/>
    <n v="215083.84160000001"/>
    <n v="0"/>
    <s v="K100,9,csv"/>
    <x v="0"/>
    <m/>
    <m/>
    <m/>
    <m/>
    <m/>
    <m/>
    <m/>
    <x v="0"/>
    <n v="1"/>
    <n v="1"/>
    <s v="K100,9,csv20"/>
    <s v="K100,9,csv20Cut_0"/>
    <n v="0"/>
  </r>
  <r>
    <n v="20"/>
    <x v="2"/>
    <n v="12.9976358413696"/>
    <n v="215083.84160000001"/>
    <n v="0"/>
    <s v="K100,9,csv"/>
    <x v="0"/>
    <m/>
    <m/>
    <m/>
    <m/>
    <m/>
    <m/>
    <m/>
    <x v="0"/>
    <n v="1"/>
    <n v="1"/>
    <s v="K100,9,csv20"/>
    <s v="K100,9,csv20Flow_0"/>
    <n v="0"/>
  </r>
  <r>
    <n v="50"/>
    <x v="0"/>
    <n v="90.851491212844806"/>
    <n v="395977.02789999999"/>
    <n v="0"/>
    <s v="K100,9,csv"/>
    <x v="0"/>
    <m/>
    <m/>
    <m/>
    <m/>
    <m/>
    <m/>
    <m/>
    <x v="0"/>
    <n v="1"/>
    <n v="1"/>
    <s v="K100,9,csv50"/>
    <s v="K100,9,csv50Warm-started cut_0"/>
    <n v="0"/>
  </r>
  <r>
    <n v="50"/>
    <x v="1"/>
    <n v="135.56268596649099"/>
    <n v="395977.02789999999"/>
    <n v="0"/>
    <s v="K100,9,csv"/>
    <x v="0"/>
    <m/>
    <m/>
    <m/>
    <m/>
    <m/>
    <m/>
    <m/>
    <x v="0"/>
    <n v="1"/>
    <n v="1"/>
    <s v="K100,9,csv50"/>
    <s v="K100,9,csv50Cut_0"/>
    <n v="0"/>
  </r>
  <r>
    <n v="50"/>
    <x v="2"/>
    <n v="40.096472263336103"/>
    <n v="395977.02789999999"/>
    <n v="0"/>
    <s v="K100,9,csv"/>
    <x v="0"/>
    <m/>
    <m/>
    <m/>
    <m/>
    <m/>
    <m/>
    <m/>
    <x v="0"/>
    <n v="1"/>
    <n v="1"/>
    <s v="K100,9,csv50"/>
    <s v="K100,9,csv50Flow_0"/>
    <n v="0"/>
  </r>
  <r>
    <n v="75"/>
    <x v="0"/>
    <n v="224.97473502159099"/>
    <n v="299935.91450000001"/>
    <n v="0"/>
    <s v="K100,9,csv"/>
    <x v="0"/>
    <m/>
    <m/>
    <m/>
    <m/>
    <m/>
    <m/>
    <m/>
    <x v="0"/>
    <n v="1"/>
    <n v="1"/>
    <s v="K100,9,csv75"/>
    <s v="K100,9,csv75Warm-started cut_0"/>
    <n v="0"/>
  </r>
  <r>
    <n v="75"/>
    <x v="1"/>
    <n v="272.13057947158802"/>
    <n v="299935.91447710001"/>
    <n v="0"/>
    <s v="K100,9,csv"/>
    <x v="0"/>
    <m/>
    <m/>
    <m/>
    <m/>
    <m/>
    <m/>
    <m/>
    <x v="0"/>
    <n v="1"/>
    <n v="1"/>
    <s v="K100,9,csv75"/>
    <s v="K100,9,csv75Cut_0"/>
    <n v="0"/>
  </r>
  <r>
    <n v="75"/>
    <x v="2"/>
    <n v="114.012690067291"/>
    <n v="299935.91450000001"/>
    <n v="0"/>
    <s v="K100,9,csv"/>
    <x v="0"/>
    <m/>
    <m/>
    <m/>
    <m/>
    <m/>
    <m/>
    <m/>
    <x v="0"/>
    <n v="1"/>
    <n v="1"/>
    <s v="K100,9,csv75"/>
    <s v="K100,9,csv75Flow_0"/>
    <n v="0"/>
  </r>
  <r>
    <n v="5"/>
    <x v="0"/>
    <n v="21.510448455810501"/>
    <n v="186200.93729999999"/>
    <n v="0"/>
    <s v="K100,4,csv"/>
    <x v="0"/>
    <m/>
    <m/>
    <m/>
    <m/>
    <m/>
    <m/>
    <m/>
    <x v="0"/>
    <n v="1"/>
    <n v="1"/>
    <s v="K100,4,csv5"/>
    <s v="K100,4,csv5Warm-started cut_0"/>
    <n v="0"/>
  </r>
  <r>
    <n v="5"/>
    <x v="1"/>
    <n v="11.3838040828704"/>
    <n v="186200.93729999999"/>
    <n v="0"/>
    <s v="K100,4,csv"/>
    <x v="0"/>
    <m/>
    <m/>
    <m/>
    <m/>
    <m/>
    <m/>
    <m/>
    <x v="0"/>
    <n v="1"/>
    <n v="1"/>
    <s v="K100,4,csv5"/>
    <s v="K100,4,csv5Cut_0"/>
    <n v="0"/>
  </r>
  <r>
    <n v="5"/>
    <x v="2"/>
    <n v="9.3110759258270193"/>
    <n v="186200.93729999999"/>
    <n v="0"/>
    <s v="K100,4,csv"/>
    <x v="0"/>
    <m/>
    <m/>
    <m/>
    <m/>
    <m/>
    <m/>
    <m/>
    <x v="0"/>
    <n v="1"/>
    <n v="1"/>
    <s v="K100,4,csv5"/>
    <s v="K100,4,csv5Flow_0"/>
    <n v="0"/>
  </r>
  <r>
    <n v="10"/>
    <x v="0"/>
    <n v="73.376094341278005"/>
    <n v="417658.86695034499"/>
    <n v="0"/>
    <s v="K100,4,csv"/>
    <x v="0"/>
    <m/>
    <m/>
    <m/>
    <m/>
    <m/>
    <m/>
    <m/>
    <x v="0"/>
    <n v="1"/>
    <n v="1"/>
    <s v="K100,4,csv10"/>
    <s v="K100,4,csv10Warm-started cut_0"/>
    <n v="0"/>
  </r>
  <r>
    <n v="10"/>
    <x v="1"/>
    <n v="56.078694820404003"/>
    <n v="417658.86700000003"/>
    <n v="0"/>
    <s v="K100,4,csv"/>
    <x v="0"/>
    <m/>
    <m/>
    <m/>
    <m/>
    <m/>
    <m/>
    <m/>
    <x v="0"/>
    <n v="1"/>
    <n v="1"/>
    <s v="K100,4,csv10"/>
    <s v="K100,4,csv10Cut_0"/>
    <n v="0"/>
  </r>
  <r>
    <n v="10"/>
    <x v="2"/>
    <n v="8.6869990825653005"/>
    <n v="417658.86700000003"/>
    <n v="0"/>
    <s v="K100,4,csv"/>
    <x v="0"/>
    <m/>
    <m/>
    <m/>
    <m/>
    <m/>
    <m/>
    <m/>
    <x v="0"/>
    <n v="1"/>
    <n v="1"/>
    <s v="K100,4,csv10"/>
    <s v="K100,4,csv10Flow_0"/>
    <n v="0"/>
  </r>
  <r>
    <n v="20"/>
    <x v="0"/>
    <n v="181.00825667381201"/>
    <n v="243160.9786"/>
    <n v="0"/>
    <s v="K100,4,csv"/>
    <x v="0"/>
    <m/>
    <m/>
    <m/>
    <m/>
    <m/>
    <m/>
    <m/>
    <x v="0"/>
    <n v="1"/>
    <n v="1"/>
    <s v="K100,4,csv20"/>
    <s v="K100,4,csv20Warm-started cut_0"/>
    <n v="0"/>
  </r>
  <r>
    <n v="20"/>
    <x v="1"/>
    <n v="157.50932478904701"/>
    <n v="243160.9786"/>
    <n v="0"/>
    <s v="K100,4,csv"/>
    <x v="0"/>
    <m/>
    <m/>
    <m/>
    <m/>
    <m/>
    <m/>
    <m/>
    <x v="0"/>
    <n v="1"/>
    <n v="1"/>
    <s v="K100,4,csv20"/>
    <s v="K100,4,csv20Cut_0"/>
    <n v="0"/>
  </r>
  <r>
    <n v="20"/>
    <x v="2"/>
    <n v="186.824006557464"/>
    <n v="243160.9786"/>
    <n v="0"/>
    <s v="K100,4,csv"/>
    <x v="0"/>
    <m/>
    <m/>
    <m/>
    <m/>
    <m/>
    <m/>
    <m/>
    <x v="0"/>
    <n v="1"/>
    <n v="1"/>
    <s v="K100,4,csv20"/>
    <s v="K100,4,csv20Flow_0"/>
    <n v="0"/>
  </r>
  <r>
    <n v="50"/>
    <x v="0"/>
    <n v="385.36867642402598"/>
    <n v="373841.46139999997"/>
    <n v="0"/>
    <s v="K100,4,csv"/>
    <x v="0"/>
    <m/>
    <m/>
    <m/>
    <m/>
    <m/>
    <m/>
    <m/>
    <x v="0"/>
    <n v="1"/>
    <n v="1"/>
    <s v="K100,4,csv50"/>
    <s v="K100,4,csv50Warm-started cut_0"/>
    <n v="0"/>
  </r>
  <r>
    <n v="50"/>
    <x v="1"/>
    <n v="512.71361041068997"/>
    <n v="373841.46139999997"/>
    <n v="0"/>
    <s v="K100,4,csv"/>
    <x v="0"/>
    <m/>
    <m/>
    <m/>
    <m/>
    <m/>
    <m/>
    <m/>
    <x v="0"/>
    <n v="1"/>
    <n v="1"/>
    <s v="K100,4,csv50"/>
    <s v="K100,4,csv50Cut_0"/>
    <n v="0"/>
  </r>
  <r>
    <n v="50"/>
    <x v="2"/>
    <n v="157.97307658195399"/>
    <n v="373841.46139999997"/>
    <n v="0"/>
    <s v="K100,4,csv"/>
    <x v="0"/>
    <m/>
    <m/>
    <m/>
    <m/>
    <m/>
    <m/>
    <m/>
    <x v="0"/>
    <n v="1"/>
    <n v="1"/>
    <s v="K100,4,csv50"/>
    <s v="K100,4,csv50Flow_0"/>
    <n v="0"/>
  </r>
  <r>
    <n v="5"/>
    <x v="0"/>
    <n v="24.9194464683532"/>
    <n v="255945.63750000001"/>
    <n v="0"/>
    <s v="K100,5,csv"/>
    <x v="0"/>
    <m/>
    <m/>
    <m/>
    <m/>
    <m/>
    <m/>
    <m/>
    <x v="0"/>
    <n v="1"/>
    <n v="1"/>
    <s v="K100,5,csv5"/>
    <s v="K100,5,csv5Warm-started cut_0"/>
    <n v="0"/>
  </r>
  <r>
    <n v="5"/>
    <x v="1"/>
    <n v="10.072327136993399"/>
    <n v="255945.63750000001"/>
    <n v="0"/>
    <s v="K100,5,csv"/>
    <x v="0"/>
    <m/>
    <m/>
    <m/>
    <m/>
    <m/>
    <m/>
    <m/>
    <x v="0"/>
    <n v="1"/>
    <n v="1"/>
    <s v="K100,5,csv5"/>
    <s v="K100,5,csv5Cut_0"/>
    <n v="0"/>
  </r>
  <r>
    <n v="5"/>
    <x v="2"/>
    <n v="7.5593593120574898"/>
    <n v="255945.63750000001"/>
    <n v="0"/>
    <s v="K100,5,csv"/>
    <x v="0"/>
    <m/>
    <m/>
    <m/>
    <m/>
    <m/>
    <m/>
    <m/>
    <x v="0"/>
    <n v="1"/>
    <n v="1"/>
    <s v="K100,5,csv5"/>
    <s v="K100,5,csv5Flow_0"/>
    <n v="0"/>
  </r>
  <r>
    <n v="10"/>
    <x v="0"/>
    <n v="78.331788539886404"/>
    <n v="390461.5808"/>
    <n v="0"/>
    <s v="K100,5,csv"/>
    <x v="0"/>
    <m/>
    <m/>
    <m/>
    <m/>
    <m/>
    <m/>
    <m/>
    <x v="0"/>
    <n v="1"/>
    <n v="1"/>
    <s v="K100,5,csv10"/>
    <s v="K100,5,csv10Warm-started cut_0"/>
    <n v="0"/>
  </r>
  <r>
    <n v="10"/>
    <x v="1"/>
    <n v="64.385377883911104"/>
    <n v="390461.5808"/>
    <n v="2.9814795501369502E-16"/>
    <s v="K100,5,csv"/>
    <x v="0"/>
    <m/>
    <m/>
    <m/>
    <m/>
    <m/>
    <m/>
    <m/>
    <x v="0"/>
    <n v="0"/>
    <n v="1"/>
    <s v="K100,5,csv10"/>
    <s v="K100,5,csv10Cut_2,98147955013695E-16"/>
    <n v="2.9814795501369502E-16"/>
  </r>
  <r>
    <n v="10"/>
    <x v="2"/>
    <n v="13.917019128799399"/>
    <n v="390461.5808"/>
    <n v="0"/>
    <s v="K100,5,csv"/>
    <x v="0"/>
    <m/>
    <m/>
    <m/>
    <m/>
    <m/>
    <m/>
    <m/>
    <x v="0"/>
    <n v="1"/>
    <n v="1"/>
    <s v="K100,5,csv10"/>
    <s v="K100,5,csv10Flow_0"/>
    <n v="0"/>
  </r>
  <r>
    <n v="20"/>
    <x v="0"/>
    <n v="103.028046131134"/>
    <n v="550106.45179999899"/>
    <n v="0"/>
    <s v="K100,5,csv"/>
    <x v="0"/>
    <m/>
    <m/>
    <m/>
    <m/>
    <m/>
    <m/>
    <m/>
    <x v="0"/>
    <n v="1"/>
    <n v="1"/>
    <s v="K100,5,csv20"/>
    <s v="K100,5,csv20Warm-started cut_0"/>
    <n v="0"/>
  </r>
  <r>
    <n v="20"/>
    <x v="1"/>
    <n v="119.27387833595201"/>
    <n v="550106.45179999899"/>
    <n v="0"/>
    <s v="K100,5,csv"/>
    <x v="0"/>
    <m/>
    <m/>
    <m/>
    <m/>
    <m/>
    <m/>
    <m/>
    <x v="0"/>
    <n v="1"/>
    <n v="1"/>
    <s v="K100,5,csv20"/>
    <s v="K100,5,csv20Cut_0"/>
    <n v="0"/>
  </r>
  <r>
    <n v="20"/>
    <x v="2"/>
    <n v="79.814125299453707"/>
    <n v="550106.45179999899"/>
    <n v="0"/>
    <s v="K100,5,csv"/>
    <x v="0"/>
    <m/>
    <m/>
    <m/>
    <m/>
    <m/>
    <m/>
    <m/>
    <x v="0"/>
    <n v="1"/>
    <n v="1"/>
    <s v="K100,5,csv20"/>
    <s v="K100,5,csv20Flow_0"/>
    <n v="0"/>
  </r>
  <r>
    <n v="5"/>
    <x v="0"/>
    <n v="11.7413642406463"/>
    <n v="220130.3334"/>
    <n v="6.2117723900455496E-10"/>
    <s v="K100,7,csv"/>
    <x v="0"/>
    <m/>
    <m/>
    <m/>
    <m/>
    <m/>
    <m/>
    <m/>
    <x v="0"/>
    <n v="0"/>
    <n v="1"/>
    <s v="K100,7,csv5"/>
    <s v="K100,7,csv5Warm-started cut_6,21177239004555E-10"/>
    <n v="6.2117723900455496E-10"/>
  </r>
  <r>
    <n v="5"/>
    <x v="1"/>
    <n v="7.37629914283752"/>
    <n v="220130.3334"/>
    <n v="0"/>
    <s v="K100,7,csv"/>
    <x v="0"/>
    <m/>
    <m/>
    <m/>
    <m/>
    <m/>
    <m/>
    <m/>
    <x v="0"/>
    <n v="1"/>
    <n v="1"/>
    <s v="K100,7,csv5"/>
    <s v="K100,7,csv5Cut_0"/>
    <n v="0"/>
  </r>
  <r>
    <n v="5"/>
    <x v="2"/>
    <n v="6.1499111652374197"/>
    <n v="220130.3334"/>
    <n v="0"/>
    <s v="K100,7,csv"/>
    <x v="0"/>
    <m/>
    <m/>
    <m/>
    <m/>
    <m/>
    <m/>
    <m/>
    <x v="0"/>
    <n v="1"/>
    <n v="1"/>
    <s v="K100,7,csv5"/>
    <s v="K100,7,csv5Flow_0"/>
    <n v="0"/>
  </r>
  <r>
    <n v="10"/>
    <x v="0"/>
    <n v="30.0225489139556"/>
    <n v="431253.51490000001"/>
    <n v="0"/>
    <s v="K100,7,csv"/>
    <x v="0"/>
    <m/>
    <m/>
    <m/>
    <m/>
    <m/>
    <m/>
    <m/>
    <x v="0"/>
    <n v="1"/>
    <n v="1"/>
    <s v="K100,7,csv10"/>
    <s v="K100,7,csv10Warm-started cut_0"/>
    <n v="0"/>
  </r>
  <r>
    <n v="10"/>
    <x v="1"/>
    <n v="31.668809890746999"/>
    <n v="431253.51490000001"/>
    <n v="4.9982201253843701E-7"/>
    <s v="K100,7,csv"/>
    <x v="0"/>
    <m/>
    <m/>
    <m/>
    <m/>
    <m/>
    <m/>
    <m/>
    <x v="0"/>
    <n v="0"/>
    <n v="1"/>
    <s v="K100,7,csv10"/>
    <s v="K100,7,csv10Cut_4,99822012538437E-07"/>
    <n v="4.9982201253843701E-7"/>
  </r>
  <r>
    <n v="10"/>
    <x v="2"/>
    <n v="7.8495426177978498"/>
    <n v="431253.51490000001"/>
    <n v="0"/>
    <s v="K100,7,csv"/>
    <x v="0"/>
    <m/>
    <m/>
    <m/>
    <m/>
    <m/>
    <m/>
    <m/>
    <x v="0"/>
    <n v="1"/>
    <n v="1"/>
    <s v="K100,7,csv10"/>
    <s v="K100,7,csv10Flow_0"/>
    <n v="0"/>
  </r>
  <r>
    <n v="20"/>
    <x v="0"/>
    <n v="66.0115647315979"/>
    <n v="347252.78980000003"/>
    <n v="0"/>
    <s v="K100,7,csv"/>
    <x v="0"/>
    <m/>
    <m/>
    <m/>
    <m/>
    <m/>
    <m/>
    <m/>
    <x v="0"/>
    <n v="1"/>
    <n v="1"/>
    <s v="K100,7,csv20"/>
    <s v="K100,7,csv20Warm-started cut_0"/>
    <n v="0"/>
  </r>
  <r>
    <n v="20"/>
    <x v="1"/>
    <n v="51.346782922744701"/>
    <n v="347252.78979999898"/>
    <n v="0"/>
    <s v="K100,7,csv"/>
    <x v="0"/>
    <m/>
    <m/>
    <m/>
    <m/>
    <m/>
    <m/>
    <m/>
    <x v="0"/>
    <n v="1"/>
    <n v="1"/>
    <s v="K100,7,csv20"/>
    <s v="K100,7,csv20Cut_0"/>
    <n v="0"/>
  </r>
  <r>
    <n v="20"/>
    <x v="2"/>
    <n v="16.685125350952099"/>
    <n v="347252.78979999898"/>
    <n v="0"/>
    <s v="K100,7,csv"/>
    <x v="0"/>
    <m/>
    <m/>
    <m/>
    <m/>
    <m/>
    <m/>
    <m/>
    <x v="0"/>
    <n v="1"/>
    <n v="1"/>
    <s v="K100,7,csv20"/>
    <s v="K100,7,csv20Flow_0"/>
    <n v="0"/>
  </r>
  <r>
    <n v="50"/>
    <x v="0"/>
    <n v="126.88571023941"/>
    <n v="505991.30599999998"/>
    <n v="1.7255531930068501E-15"/>
    <s v="K100,7,csv"/>
    <x v="0"/>
    <m/>
    <m/>
    <m/>
    <m/>
    <m/>
    <m/>
    <m/>
    <x v="0"/>
    <n v="0"/>
    <n v="1"/>
    <s v="K100,7,csv50"/>
    <s v="K100,7,csv50Warm-started cut_1,72555319300685E-15"/>
    <n v="1.7255531930068501E-15"/>
  </r>
  <r>
    <n v="50"/>
    <x v="1"/>
    <n v="167.359744310379"/>
    <n v="505991.30599999998"/>
    <n v="0"/>
    <s v="K100,7,csv"/>
    <x v="0"/>
    <m/>
    <m/>
    <m/>
    <m/>
    <m/>
    <m/>
    <m/>
    <x v="0"/>
    <n v="1"/>
    <n v="1"/>
    <s v="K100,7,csv50"/>
    <s v="K100,7,csv50Cut_0"/>
    <n v="0"/>
  </r>
  <r>
    <n v="50"/>
    <x v="2"/>
    <n v="78.153260946273804"/>
    <n v="505991.30599999998"/>
    <n v="9.2029503627032509E-16"/>
    <s v="K100,7,csv"/>
    <x v="0"/>
    <m/>
    <m/>
    <m/>
    <m/>
    <m/>
    <m/>
    <m/>
    <x v="0"/>
    <n v="0"/>
    <n v="1"/>
    <s v="K100,7,csv50"/>
    <s v="K100,7,csv50Flow_9,20295036270325E-16"/>
    <n v="9.2029503627032509E-16"/>
  </r>
  <r>
    <n v="75"/>
    <x v="0"/>
    <n v="485.91684794425902"/>
    <n v="469368.91379999998"/>
    <n v="1.8601890496609398E-15"/>
    <s v="K100,7,csv"/>
    <x v="0"/>
    <m/>
    <m/>
    <m/>
    <m/>
    <m/>
    <m/>
    <m/>
    <x v="0"/>
    <n v="0"/>
    <n v="1"/>
    <s v="K100,7,csv75"/>
    <s v="K100,7,csv75Warm-started cut_1,86018904966094E-15"/>
    <n v="1.8601890496609398E-15"/>
  </r>
  <r>
    <n v="75"/>
    <x v="1"/>
    <n v="594.432780504226"/>
    <n v="469368.91379179002"/>
    <n v="8.8069390654670694E-5"/>
    <s v="K100,7,csv"/>
    <x v="0"/>
    <m/>
    <m/>
    <m/>
    <m/>
    <m/>
    <m/>
    <m/>
    <x v="0"/>
    <n v="0"/>
    <n v="1"/>
    <s v="K100,7,csv75"/>
    <s v="K100,7,csv75Cut_8,80693906546707E-05"/>
    <n v="8.8069390654670694E-5"/>
  </r>
  <r>
    <n v="75"/>
    <x v="2"/>
    <n v="186.423520803451"/>
    <n v="469368.91379999998"/>
    <n v="4.3660113395099699E-5"/>
    <s v="K100,7,csv"/>
    <x v="0"/>
    <m/>
    <m/>
    <m/>
    <m/>
    <m/>
    <m/>
    <m/>
    <x v="0"/>
    <n v="0"/>
    <n v="1"/>
    <s v="K100,7,csv75"/>
    <s v="K100,7,csv75Flow_4,36601133950997E-05"/>
    <n v="4.3660113395099699E-5"/>
  </r>
  <r>
    <n v="5"/>
    <x v="0"/>
    <n v="12.588437080383301"/>
    <n v="402328.11060000001"/>
    <n v="0"/>
    <s v="K100,6,csv"/>
    <x v="0"/>
    <m/>
    <m/>
    <m/>
    <m/>
    <m/>
    <m/>
    <m/>
    <x v="0"/>
    <n v="1"/>
    <n v="1"/>
    <s v="K100,6,csv5"/>
    <s v="K100,6,csv5Warm-started cut_0"/>
    <n v="0"/>
  </r>
  <r>
    <n v="5"/>
    <x v="1"/>
    <n v="8.3436822891235298"/>
    <n v="402328.11060000001"/>
    <n v="0"/>
    <s v="K100,6,csv"/>
    <x v="0"/>
    <m/>
    <m/>
    <m/>
    <m/>
    <m/>
    <m/>
    <m/>
    <x v="0"/>
    <n v="1"/>
    <n v="1"/>
    <s v="K100,6,csv5"/>
    <s v="K100,6,csv5Cut_0"/>
    <n v="0"/>
  </r>
  <r>
    <n v="5"/>
    <x v="2"/>
    <n v="2.4265651702880802"/>
    <n v="402328.11060000001"/>
    <n v="0"/>
    <s v="K100,6,csv"/>
    <x v="0"/>
    <m/>
    <m/>
    <m/>
    <m/>
    <m/>
    <m/>
    <m/>
    <x v="0"/>
    <n v="1"/>
    <n v="1"/>
    <s v="K100,6,csv5"/>
    <s v="K100,6,csv5Flow_0"/>
    <n v="0"/>
  </r>
  <r>
    <n v="10"/>
    <x v="0"/>
    <n v="18.0223402976989"/>
    <n v="348451.19630000001"/>
    <n v="0"/>
    <s v="K100,6,csv"/>
    <x v="0"/>
    <m/>
    <m/>
    <m/>
    <m/>
    <m/>
    <m/>
    <m/>
    <x v="0"/>
    <n v="1"/>
    <n v="1"/>
    <s v="K100,6,csv10"/>
    <s v="K100,6,csv10Warm-started cut_0"/>
    <n v="0"/>
  </r>
  <r>
    <n v="10"/>
    <x v="1"/>
    <n v="15.460434198379501"/>
    <n v="348451.19630000001"/>
    <n v="3.34093620751144E-16"/>
    <s v="K100,6,csv"/>
    <x v="0"/>
    <m/>
    <m/>
    <m/>
    <m/>
    <m/>
    <m/>
    <m/>
    <x v="0"/>
    <n v="0"/>
    <n v="1"/>
    <s v="K100,6,csv10"/>
    <s v="K100,6,csv10Cut_3,34093620751144E-16"/>
    <n v="3.34093620751144E-16"/>
  </r>
  <r>
    <n v="10"/>
    <x v="2"/>
    <n v="4.9408707618713299"/>
    <n v="348451.19630000001"/>
    <n v="5.0114043112671604E-16"/>
    <s v="K100,6,csv"/>
    <x v="0"/>
    <m/>
    <m/>
    <m/>
    <m/>
    <m/>
    <m/>
    <m/>
    <x v="0"/>
    <n v="0"/>
    <n v="1"/>
    <s v="K100,6,csv10"/>
    <s v="K100,6,csv10Flow_5,01140431126716E-16"/>
    <n v="5.0114043112671604E-16"/>
  </r>
  <r>
    <n v="20"/>
    <x v="0"/>
    <n v="30.719410657882602"/>
    <n v="260830.8285"/>
    <n v="0"/>
    <s v="K100,6,csv"/>
    <x v="0"/>
    <m/>
    <m/>
    <m/>
    <m/>
    <m/>
    <m/>
    <m/>
    <x v="0"/>
    <n v="1"/>
    <n v="1"/>
    <s v="K100,6,csv20"/>
    <s v="K100,6,csv20Warm-started cut_0"/>
    <n v="0"/>
  </r>
  <r>
    <n v="20"/>
    <x v="1"/>
    <n v="19.818211793899501"/>
    <n v="260830.8285"/>
    <n v="0"/>
    <s v="K100,6,csv"/>
    <x v="0"/>
    <m/>
    <m/>
    <m/>
    <m/>
    <m/>
    <m/>
    <m/>
    <x v="0"/>
    <n v="1"/>
    <n v="1"/>
    <s v="K100,6,csv20"/>
    <s v="K100,6,csv20Cut_0"/>
    <n v="0"/>
  </r>
  <r>
    <n v="20"/>
    <x v="2"/>
    <n v="15.0583100318908"/>
    <n v="260830.8285"/>
    <n v="0"/>
    <s v="K100,6,csv"/>
    <x v="0"/>
    <m/>
    <m/>
    <m/>
    <m/>
    <m/>
    <m/>
    <m/>
    <x v="0"/>
    <n v="1"/>
    <n v="1"/>
    <s v="K100,6,csv20"/>
    <s v="K100,6,csv20Flow_0"/>
    <n v="0"/>
  </r>
  <r>
    <n v="50"/>
    <x v="0"/>
    <n v="167.931773662567"/>
    <n v="336950.18650000001"/>
    <n v="0"/>
    <s v="K100,6,csv"/>
    <x v="0"/>
    <m/>
    <m/>
    <m/>
    <m/>
    <m/>
    <m/>
    <m/>
    <x v="0"/>
    <n v="1"/>
    <n v="1"/>
    <s v="K100,6,csv50"/>
    <s v="K100,6,csv50Warm-started cut_0"/>
    <n v="0"/>
  </r>
  <r>
    <n v="50"/>
    <x v="1"/>
    <n v="124.85163402557301"/>
    <n v="336950.186475806"/>
    <n v="0"/>
    <s v="K100,6,csv"/>
    <x v="0"/>
    <m/>
    <m/>
    <m/>
    <m/>
    <m/>
    <m/>
    <m/>
    <x v="0"/>
    <n v="1"/>
    <n v="1"/>
    <s v="K100,6,csv50"/>
    <s v="K100,6,csv50Cut_0"/>
    <n v="0"/>
  </r>
  <r>
    <n v="50"/>
    <x v="2"/>
    <n v="154.34257531166"/>
    <n v="336950.18650000001"/>
    <n v="0"/>
    <s v="K100,6,csv"/>
    <x v="0"/>
    <m/>
    <m/>
    <m/>
    <m/>
    <m/>
    <m/>
    <m/>
    <x v="0"/>
    <n v="1"/>
    <n v="1"/>
    <s v="K100,6,csv50"/>
    <s v="K100,6,csv50Flow_0"/>
    <n v="0"/>
  </r>
  <r>
    <n v="75"/>
    <x v="0"/>
    <n v="371.85544991493202"/>
    <n v="521925.33059999999"/>
    <n v="2.4231595195772201E-5"/>
    <s v="K100,6,csv"/>
    <x v="0"/>
    <m/>
    <m/>
    <m/>
    <m/>
    <m/>
    <m/>
    <m/>
    <x v="0"/>
    <n v="0"/>
    <n v="1"/>
    <s v="K100,6,csv75"/>
    <s v="K100,6,csv75Warm-started cut_2,42315951957722E-05"/>
    <n v="2.4231595195772201E-5"/>
  </r>
  <r>
    <n v="75"/>
    <x v="1"/>
    <n v="173.2812063694"/>
    <n v="521925.33059999999"/>
    <n v="0"/>
    <s v="K100,6,csv"/>
    <x v="0"/>
    <m/>
    <m/>
    <m/>
    <m/>
    <m/>
    <m/>
    <m/>
    <x v="0"/>
    <n v="1"/>
    <n v="1"/>
    <s v="K100,6,csv75"/>
    <s v="K100,6,csv75Cut_0"/>
    <n v="0"/>
  </r>
  <r>
    <n v="75"/>
    <x v="2"/>
    <n v="214.41324067115701"/>
    <n v="521925.33059999999"/>
    <n v="6.6914929206312801E-16"/>
    <s v="K100,6,csv"/>
    <x v="0"/>
    <m/>
    <m/>
    <m/>
    <m/>
    <m/>
    <m/>
    <m/>
    <x v="0"/>
    <n v="0"/>
    <n v="1"/>
    <s v="K100,6,csv75"/>
    <s v="K100,6,csv75Flow_6,69149292063128E-16"/>
    <n v="6.6914929206312801E-16"/>
  </r>
  <r>
    <n v="5"/>
    <x v="0"/>
    <n v="13.668019533157301"/>
    <n v="344473.43550000002"/>
    <n v="0"/>
    <s v="K100,2,csv"/>
    <x v="0"/>
    <m/>
    <m/>
    <m/>
    <m/>
    <m/>
    <m/>
    <m/>
    <x v="0"/>
    <n v="1"/>
    <n v="1"/>
    <s v="K100,2,csv5"/>
    <s v="K100,2,csv5Warm-started cut_0"/>
    <n v="0"/>
  </r>
  <r>
    <n v="5"/>
    <x v="1"/>
    <n v="11.5948510169982"/>
    <n v="344476.30190000002"/>
    <n v="8.3210368440122098E-6"/>
    <s v="K100,2,csv"/>
    <x v="0"/>
    <m/>
    <m/>
    <m/>
    <m/>
    <m/>
    <m/>
    <m/>
    <x v="0"/>
    <n v="0"/>
    <n v="1"/>
    <s v="K100,2,csv5"/>
    <s v="K100,2,csv5Cut_8,32103684401221E-06"/>
    <n v="8.3210368440122098E-6"/>
  </r>
  <r>
    <n v="5"/>
    <x v="2"/>
    <n v="3.5042223930358798"/>
    <n v="344473.43550000002"/>
    <n v="0"/>
    <s v="K100,2,csv"/>
    <x v="0"/>
    <m/>
    <m/>
    <m/>
    <m/>
    <m/>
    <m/>
    <m/>
    <x v="0"/>
    <n v="1"/>
    <n v="1"/>
    <s v="K100,2,csv5"/>
    <s v="K100,2,csv5Flow_0"/>
    <n v="0"/>
  </r>
  <r>
    <n v="10"/>
    <x v="0"/>
    <n v="38.985802650451603"/>
    <n v="296205.10679999902"/>
    <n v="0"/>
    <s v="K100,2,csv"/>
    <x v="0"/>
    <m/>
    <m/>
    <m/>
    <m/>
    <m/>
    <m/>
    <m/>
    <x v="0"/>
    <n v="1"/>
    <n v="1"/>
    <s v="K100,2,csv10"/>
    <s v="K100,2,csv10Warm-started cut_0"/>
    <n v="0"/>
  </r>
  <r>
    <n v="10"/>
    <x v="1"/>
    <n v="18.993253469467099"/>
    <n v="296205.10680000001"/>
    <n v="0"/>
    <s v="K100,2,csv"/>
    <x v="0"/>
    <m/>
    <m/>
    <m/>
    <m/>
    <m/>
    <m/>
    <m/>
    <x v="0"/>
    <n v="1"/>
    <n v="1"/>
    <s v="K100,2,csv10"/>
    <s v="K100,2,csv10Cut_0"/>
    <n v="0"/>
  </r>
  <r>
    <n v="10"/>
    <x v="2"/>
    <n v="5.7210602760314897"/>
    <n v="296205.10680000001"/>
    <n v="3.9302266961095701E-16"/>
    <s v="K100,2,csv"/>
    <x v="0"/>
    <m/>
    <m/>
    <m/>
    <m/>
    <m/>
    <m/>
    <m/>
    <x v="0"/>
    <n v="0"/>
    <n v="1"/>
    <s v="K100,2,csv10"/>
    <s v="K100,2,csv10Flow_3,93022669610957E-16"/>
    <n v="3.9302266961095701E-16"/>
  </r>
  <r>
    <n v="20"/>
    <x v="0"/>
    <n v="41.188055992126401"/>
    <n v="279244.33720000001"/>
    <n v="0"/>
    <s v="K100,2,csv"/>
    <x v="0"/>
    <m/>
    <m/>
    <m/>
    <m/>
    <m/>
    <m/>
    <m/>
    <x v="0"/>
    <n v="1"/>
    <n v="1"/>
    <s v="K100,2,csv20"/>
    <s v="K100,2,csv20Warm-started cut_0"/>
    <n v="0"/>
  </r>
  <r>
    <n v="20"/>
    <x v="1"/>
    <n v="35.398488283157299"/>
    <n v="279244.33720000001"/>
    <n v="0"/>
    <s v="K100,2,csv"/>
    <x v="0"/>
    <m/>
    <m/>
    <m/>
    <m/>
    <m/>
    <m/>
    <m/>
    <x v="0"/>
    <n v="1"/>
    <n v="1"/>
    <s v="K100,2,csv20"/>
    <s v="K100,2,csv20Cut_0"/>
    <n v="0"/>
  </r>
  <r>
    <n v="20"/>
    <x v="2"/>
    <n v="10.201568365097"/>
    <n v="279244.33720000001"/>
    <n v="0"/>
    <s v="K100,2,csv"/>
    <x v="0"/>
    <m/>
    <m/>
    <m/>
    <m/>
    <m/>
    <m/>
    <m/>
    <x v="0"/>
    <n v="1"/>
    <n v="1"/>
    <s v="K100,2,csv20"/>
    <s v="K100,2,csv20Flow_0"/>
    <n v="0"/>
  </r>
  <r>
    <n v="50"/>
    <x v="0"/>
    <n v="212.951620101928"/>
    <n v="252604.8235"/>
    <n v="0"/>
    <s v="K100,2,csv"/>
    <x v="0"/>
    <m/>
    <m/>
    <m/>
    <m/>
    <m/>
    <m/>
    <m/>
    <x v="0"/>
    <n v="1"/>
    <n v="1"/>
    <s v="K100,2,csv50"/>
    <s v="K100,2,csv50Warm-started cut_0"/>
    <n v="0"/>
  </r>
  <r>
    <n v="50"/>
    <x v="1"/>
    <n v="203.213682413101"/>
    <n v="252604.8235"/>
    <n v="0"/>
    <s v="K100,2,csv"/>
    <x v="0"/>
    <m/>
    <m/>
    <m/>
    <m/>
    <m/>
    <m/>
    <m/>
    <x v="0"/>
    <n v="1"/>
    <n v="1"/>
    <s v="K100,2,csv50"/>
    <s v="K100,2,csv50Cut_0"/>
    <n v="0"/>
  </r>
  <r>
    <n v="50"/>
    <x v="2"/>
    <n v="73.860439300537095"/>
    <n v="252604.8235"/>
    <n v="0"/>
    <s v="K100,2,csv"/>
    <x v="0"/>
    <m/>
    <m/>
    <m/>
    <m/>
    <m/>
    <m/>
    <m/>
    <x v="0"/>
    <n v="1"/>
    <n v="1"/>
    <s v="K100,2,csv50"/>
    <s v="K100,2,csv50Flow_0"/>
    <n v="0"/>
  </r>
  <r>
    <n v="75"/>
    <x v="0"/>
    <n v="465.90906572341902"/>
    <n v="243781.61629012"/>
    <n v="9.4424656379082505E-5"/>
    <s v="K100,2,csv"/>
    <x v="0"/>
    <m/>
    <m/>
    <m/>
    <m/>
    <m/>
    <m/>
    <m/>
    <x v="0"/>
    <n v="0"/>
    <n v="1"/>
    <s v="K100,2,csv75"/>
    <s v="K100,2,csv75Warm-started cut_9,44246563790825E-05"/>
    <n v="9.4424656379082505E-5"/>
  </r>
  <r>
    <n v="75"/>
    <x v="1"/>
    <n v="643.07232785224903"/>
    <n v="243781.61408376999"/>
    <n v="0"/>
    <s v="K100,2,csv"/>
    <x v="0"/>
    <m/>
    <m/>
    <m/>
    <m/>
    <m/>
    <m/>
    <m/>
    <x v="0"/>
    <n v="1"/>
    <n v="1"/>
    <s v="K100,2,csv75"/>
    <s v="K100,2,csv75Cut_0"/>
    <n v="0"/>
  </r>
  <r>
    <n v="75"/>
    <x v="2"/>
    <n v="423.87805533409102"/>
    <n v="243781.61629999999"/>
    <n v="0"/>
    <s v="K100,2,csv"/>
    <x v="0"/>
    <m/>
    <m/>
    <m/>
    <m/>
    <m/>
    <m/>
    <m/>
    <x v="0"/>
    <n v="1"/>
    <n v="1"/>
    <s v="K100,2,csv75"/>
    <s v="K100,2,csv75Flow_0"/>
    <n v="0"/>
  </r>
  <r>
    <n v="5"/>
    <x v="0"/>
    <n v="22.636601924896201"/>
    <n v="201941.29799999899"/>
    <n v="0"/>
    <s v="K100,3,csv"/>
    <x v="0"/>
    <m/>
    <m/>
    <m/>
    <m/>
    <m/>
    <m/>
    <m/>
    <x v="0"/>
    <n v="1"/>
    <n v="1"/>
    <s v="K100,3,csv5"/>
    <s v="K100,3,csv5Warm-started cut_0"/>
    <n v="0"/>
  </r>
  <r>
    <n v="5"/>
    <x v="1"/>
    <n v="11.6204288005828"/>
    <n v="201941.29800000001"/>
    <n v="0"/>
    <s v="K100,3,csv"/>
    <x v="0"/>
    <m/>
    <m/>
    <m/>
    <m/>
    <m/>
    <m/>
    <m/>
    <x v="0"/>
    <n v="1"/>
    <n v="1"/>
    <s v="K100,3,csv5"/>
    <s v="K100,3,csv5Cut_0"/>
    <n v="0"/>
  </r>
  <r>
    <n v="5"/>
    <x v="2"/>
    <n v="9.1792256832122803"/>
    <n v="201941.29800000001"/>
    <n v="0"/>
    <s v="K100,3,csv"/>
    <x v="0"/>
    <m/>
    <m/>
    <m/>
    <m/>
    <m/>
    <m/>
    <m/>
    <x v="0"/>
    <n v="1"/>
    <n v="1"/>
    <s v="K100,3,csv5"/>
    <s v="K100,3,csv5Flow_0"/>
    <n v="0"/>
  </r>
  <r>
    <n v="10"/>
    <x v="0"/>
    <n v="27.537555456161499"/>
    <n v="310857.51129999902"/>
    <n v="5.61746061757145E-16"/>
    <s v="K100,3,csv"/>
    <x v="0"/>
    <m/>
    <m/>
    <m/>
    <m/>
    <m/>
    <m/>
    <m/>
    <x v="0"/>
    <n v="0"/>
    <n v="1"/>
    <s v="K100,3,csv10"/>
    <s v="K100,3,csv10Warm-started cut_5,61746061757145E-16"/>
    <n v="5.61746061757145E-16"/>
  </r>
  <r>
    <n v="10"/>
    <x v="1"/>
    <n v="27.012485980987499"/>
    <n v="310857.51130000001"/>
    <n v="5.61746061757145E-16"/>
    <s v="K100,3,csv"/>
    <x v="0"/>
    <m/>
    <m/>
    <m/>
    <m/>
    <m/>
    <m/>
    <m/>
    <x v="0"/>
    <n v="0"/>
    <n v="1"/>
    <s v="K100,3,csv10"/>
    <s v="K100,3,csv10Cut_5,61746061757145E-16"/>
    <n v="5.61746061757145E-16"/>
  </r>
  <r>
    <n v="10"/>
    <x v="2"/>
    <n v="8.8921172618865896"/>
    <n v="310857.51129999902"/>
    <n v="0"/>
    <s v="K100,3,csv"/>
    <x v="0"/>
    <m/>
    <m/>
    <m/>
    <m/>
    <m/>
    <m/>
    <m/>
    <x v="0"/>
    <n v="1"/>
    <n v="1"/>
    <s v="K100,3,csv10"/>
    <s v="K100,3,csv10Flow_0"/>
    <n v="0"/>
  </r>
  <r>
    <n v="20"/>
    <x v="0"/>
    <n v="92.715075969696002"/>
    <n v="355854.64620000002"/>
    <n v="5.0628536658231401E-5"/>
    <s v="K100,3,csv"/>
    <x v="0"/>
    <m/>
    <m/>
    <m/>
    <m/>
    <m/>
    <m/>
    <m/>
    <x v="0"/>
    <n v="0"/>
    <n v="1"/>
    <s v="K100,3,csv20"/>
    <s v="K100,3,csv20Warm-started cut_5,06285366582314E-05"/>
    <n v="5.0628536658231401E-5"/>
  </r>
  <r>
    <n v="20"/>
    <x v="1"/>
    <n v="93.206357002258301"/>
    <n v="355867.34820000001"/>
    <n v="5.1939578310646297E-5"/>
    <s v="K100,3,csv"/>
    <x v="0"/>
    <m/>
    <m/>
    <m/>
    <m/>
    <m/>
    <m/>
    <m/>
    <x v="0"/>
    <n v="0"/>
    <n v="1"/>
    <s v="K100,3,csv20"/>
    <s v="K100,3,csv20Cut_5,19395783106463E-05"/>
    <n v="5.1939578310646297E-5"/>
  </r>
  <r>
    <n v="20"/>
    <x v="2"/>
    <n v="12.623095273971501"/>
    <n v="355853.97460000002"/>
    <n v="0"/>
    <s v="K100,3,csv"/>
    <x v="0"/>
    <m/>
    <m/>
    <m/>
    <m/>
    <m/>
    <m/>
    <m/>
    <x v="0"/>
    <n v="1"/>
    <n v="1"/>
    <s v="K100,3,csv20"/>
    <s v="K100,3,csv20Flow_0"/>
    <n v="0"/>
  </r>
  <r>
    <n v="5"/>
    <x v="0"/>
    <n v="40.536965370178201"/>
    <n v="521552.6165"/>
    <n v="0"/>
    <s v="K100,1,csv"/>
    <x v="0"/>
    <m/>
    <m/>
    <m/>
    <m/>
    <m/>
    <m/>
    <m/>
    <x v="0"/>
    <n v="1"/>
    <n v="1"/>
    <s v="K100,1,csv5"/>
    <s v="K100,1,csv5Warm-started cut_0"/>
    <n v="0"/>
  </r>
  <r>
    <n v="5"/>
    <x v="1"/>
    <n v="25.254783630371001"/>
    <n v="521552.6165"/>
    <n v="0"/>
    <s v="K100,1,csv"/>
    <x v="0"/>
    <m/>
    <m/>
    <m/>
    <m/>
    <m/>
    <m/>
    <m/>
    <x v="0"/>
    <n v="1"/>
    <n v="1"/>
    <s v="K100,1,csv5"/>
    <s v="K100,1,csv5Cut_0"/>
    <n v="0"/>
  </r>
  <r>
    <n v="5"/>
    <x v="2"/>
    <n v="5.3721551895141602"/>
    <n v="521552.6165"/>
    <n v="2.2320916077109698E-16"/>
    <s v="K100,1,csv"/>
    <x v="0"/>
    <m/>
    <m/>
    <m/>
    <m/>
    <m/>
    <m/>
    <m/>
    <x v="0"/>
    <n v="0"/>
    <n v="1"/>
    <s v="K100,1,csv5"/>
    <s v="K100,1,csv5Flow_2,23209160771097E-16"/>
    <n v="2.2320916077109698E-16"/>
  </r>
  <r>
    <n v="10"/>
    <x v="0"/>
    <n v="281.58200597762999"/>
    <n v="322942.44309999899"/>
    <n v="5.3826517352414899E-5"/>
    <s v="K100,1,csv"/>
    <x v="0"/>
    <m/>
    <m/>
    <m/>
    <m/>
    <m/>
    <m/>
    <m/>
    <x v="0"/>
    <n v="0"/>
    <n v="1"/>
    <s v="K100,1,csv10"/>
    <s v="K100,1,csv10Warm-started cut_5,38265173524149E-05"/>
    <n v="5.3826517352414899E-5"/>
  </r>
  <r>
    <n v="10"/>
    <x v="1"/>
    <n v="312.16741180419899"/>
    <n v="322942.44309999997"/>
    <n v="0"/>
    <s v="K100,1,csv"/>
    <x v="0"/>
    <m/>
    <m/>
    <m/>
    <m/>
    <m/>
    <m/>
    <m/>
    <x v="0"/>
    <n v="1"/>
    <n v="1"/>
    <s v="K100,1,csv10"/>
    <s v="K100,1,csv10Cut_0"/>
    <n v="0"/>
  </r>
  <r>
    <n v="10"/>
    <x v="2"/>
    <n v="246.19854617118801"/>
    <n v="322942.44309999997"/>
    <n v="0"/>
    <s v="K100,1,csv"/>
    <x v="0"/>
    <m/>
    <m/>
    <m/>
    <m/>
    <m/>
    <m/>
    <m/>
    <x v="0"/>
    <n v="1"/>
    <n v="1"/>
    <s v="K100,1,csv10"/>
    <s v="K100,1,csv10Flow_0"/>
    <n v="0"/>
  </r>
  <r>
    <n v="20"/>
    <x v="0"/>
    <n v="204.295550346374"/>
    <n v="467433.69749999902"/>
    <n v="0"/>
    <s v="K100,1,csv"/>
    <x v="0"/>
    <m/>
    <m/>
    <m/>
    <m/>
    <m/>
    <m/>
    <m/>
    <x v="0"/>
    <n v="1"/>
    <n v="1"/>
    <s v="K100,1,csv20"/>
    <s v="K100,1,csv20Warm-started cut_0"/>
    <n v="0"/>
  </r>
  <r>
    <n v="20"/>
    <x v="1"/>
    <n v="243.06025767326301"/>
    <n v="467433.69750000001"/>
    <n v="0"/>
    <s v="K100,1,csv"/>
    <x v="0"/>
    <m/>
    <m/>
    <m/>
    <m/>
    <m/>
    <m/>
    <m/>
    <x v="0"/>
    <n v="1"/>
    <n v="1"/>
    <s v="K100,1,csv20"/>
    <s v="K100,1,csv20Cut_0"/>
    <n v="0"/>
  </r>
  <r>
    <n v="20"/>
    <x v="2"/>
    <n v="324.49116420745798"/>
    <n v="467433.69750000001"/>
    <n v="0"/>
    <s v="K100,1,csv"/>
    <x v="0"/>
    <m/>
    <m/>
    <m/>
    <m/>
    <m/>
    <m/>
    <m/>
    <x v="0"/>
    <n v="1"/>
    <n v="1"/>
    <s v="K100,1,csv20"/>
    <s v="K100,1,csv20Flow_0"/>
    <n v="0"/>
  </r>
  <r>
    <n v="5"/>
    <x v="0"/>
    <n v="22.952389001846299"/>
    <n v="288352.04190000001"/>
    <n v="0"/>
    <s v="K100,10,csv"/>
    <x v="0"/>
    <m/>
    <m/>
    <m/>
    <m/>
    <m/>
    <m/>
    <m/>
    <x v="0"/>
    <n v="1"/>
    <n v="1"/>
    <s v="K100,10,csv5"/>
    <s v="K100,10,csv5Warm-started cut_0"/>
    <n v="0"/>
  </r>
  <r>
    <n v="5"/>
    <x v="1"/>
    <n v="21.309424877166698"/>
    <n v="288352.04190000001"/>
    <n v="0"/>
    <s v="K100,10,csv"/>
    <x v="0"/>
    <m/>
    <m/>
    <m/>
    <m/>
    <m/>
    <m/>
    <m/>
    <x v="0"/>
    <n v="1"/>
    <n v="1"/>
    <s v="K100,10,csv5"/>
    <s v="K100,10,csv5Cut_0"/>
    <n v="0"/>
  </r>
  <r>
    <n v="5"/>
    <x v="2"/>
    <n v="8.0982031822204501"/>
    <n v="288352.04190000001"/>
    <n v="0"/>
    <s v="K100,10,csv"/>
    <x v="0"/>
    <m/>
    <m/>
    <m/>
    <m/>
    <m/>
    <m/>
    <m/>
    <x v="0"/>
    <n v="1"/>
    <n v="1"/>
    <s v="K100,10,csv5"/>
    <s v="K100,10,csv5Flow_0"/>
    <n v="0"/>
  </r>
  <r>
    <n v="10"/>
    <x v="0"/>
    <n v="48.429297924041698"/>
    <n v="389955.91230000003"/>
    <n v="0"/>
    <s v="K100,10,csv"/>
    <x v="0"/>
    <m/>
    <m/>
    <m/>
    <m/>
    <m/>
    <m/>
    <m/>
    <x v="0"/>
    <n v="1"/>
    <n v="1"/>
    <s v="K100,10,csv10"/>
    <s v="K100,10,csv10Warm-started cut_0"/>
    <n v="0"/>
  </r>
  <r>
    <n v="10"/>
    <x v="1"/>
    <n v="55.835656404495197"/>
    <n v="389955.91229999898"/>
    <n v="0"/>
    <s v="K100,10,csv"/>
    <x v="0"/>
    <m/>
    <m/>
    <m/>
    <m/>
    <m/>
    <m/>
    <m/>
    <x v="0"/>
    <n v="1"/>
    <n v="1"/>
    <s v="K100,10,csv10"/>
    <s v="K100,10,csv10Cut_0"/>
    <n v="0"/>
  </r>
  <r>
    <n v="10"/>
    <x v="2"/>
    <n v="35.899198770523"/>
    <n v="389955.91230000003"/>
    <n v="5.8148942212160303E-5"/>
    <s v="K100,10,csv"/>
    <x v="0"/>
    <m/>
    <m/>
    <m/>
    <m/>
    <m/>
    <m/>
    <m/>
    <x v="0"/>
    <n v="0"/>
    <n v="1"/>
    <s v="K100,10,csv10"/>
    <s v="K100,10,csv10Flow_5,81489422121603E-05"/>
    <n v="5.8148942212160303E-5"/>
  </r>
  <r>
    <n v="20"/>
    <x v="0"/>
    <n v="47.6867897510528"/>
    <n v="469271.29859999998"/>
    <n v="0"/>
    <s v="K100,10,csv"/>
    <x v="0"/>
    <m/>
    <m/>
    <m/>
    <m/>
    <m/>
    <m/>
    <m/>
    <x v="0"/>
    <n v="1"/>
    <n v="1"/>
    <s v="K100,10,csv20"/>
    <s v="K100,10,csv20Warm-started cut_0"/>
    <n v="0"/>
  </r>
  <r>
    <n v="20"/>
    <x v="1"/>
    <n v="58.678915500640798"/>
    <n v="469271.29859999998"/>
    <n v="0"/>
    <s v="K100,10,csv"/>
    <x v="0"/>
    <m/>
    <m/>
    <m/>
    <m/>
    <m/>
    <m/>
    <m/>
    <x v="0"/>
    <n v="1"/>
    <n v="1"/>
    <s v="K100,10,csv20"/>
    <s v="K100,10,csv20Cut_0"/>
    <n v="0"/>
  </r>
  <r>
    <n v="20"/>
    <x v="2"/>
    <n v="15.8217923641204"/>
    <n v="469271.29859999998"/>
    <n v="2.4807679944254401E-16"/>
    <s v="K100,10,csv"/>
    <x v="0"/>
    <m/>
    <m/>
    <m/>
    <m/>
    <m/>
    <m/>
    <m/>
    <x v="0"/>
    <n v="0"/>
    <n v="1"/>
    <s v="K100,10,csv20"/>
    <s v="K100,10,csv20Flow_2,48076799442544E-16"/>
    <n v="2.4807679944254401E-16"/>
  </r>
  <r>
    <n v="50"/>
    <x v="0"/>
    <n v="210.75305151939301"/>
    <n v="429078.05949999997"/>
    <n v="0"/>
    <s v="K100,10,csv"/>
    <x v="0"/>
    <m/>
    <m/>
    <m/>
    <m/>
    <m/>
    <m/>
    <m/>
    <x v="0"/>
    <n v="1"/>
    <n v="1"/>
    <s v="K100,10,csv50"/>
    <s v="K100,10,csv50Warm-started cut_0"/>
    <n v="0"/>
  </r>
  <r>
    <n v="50"/>
    <x v="1"/>
    <n v="203.75559854507401"/>
    <n v="429078.05949999997"/>
    <n v="2.6263755815624299E-5"/>
    <s v="K100,10,csv"/>
    <x v="0"/>
    <m/>
    <m/>
    <m/>
    <m/>
    <m/>
    <m/>
    <m/>
    <x v="0"/>
    <n v="0"/>
    <n v="1"/>
    <s v="K100,10,csv50"/>
    <s v="K100,10,csv50Cut_2,62637558156243E-05"/>
    <n v="2.6263755815624299E-5"/>
  </r>
  <r>
    <n v="50"/>
    <x v="2"/>
    <n v="70.470186710357595"/>
    <n v="429078.05949999997"/>
    <n v="0"/>
    <s v="K100,10,csv"/>
    <x v="0"/>
    <m/>
    <m/>
    <m/>
    <m/>
    <m/>
    <m/>
    <m/>
    <x v="0"/>
    <n v="1"/>
    <n v="1"/>
    <s v="K100,10,csv50"/>
    <s v="K100,10,csv50Flow_0"/>
    <n v="0"/>
  </r>
  <r>
    <n v="5"/>
    <x v="0"/>
    <n v="47.657631874084402"/>
    <n v="2665.8177000000001"/>
    <n v="3.7437998989661001E-5"/>
    <s v="lin01,csv"/>
    <x v="1"/>
    <m/>
    <m/>
    <m/>
    <m/>
    <m/>
    <m/>
    <m/>
    <x v="0"/>
    <n v="0"/>
    <n v="1"/>
    <s v="lin01,csv5"/>
    <s v="lin01,csv5Warm-started cut_0,000037437998989661"/>
    <n v="3.7437998989661001E-5"/>
  </r>
  <r>
    <n v="5"/>
    <x v="1"/>
    <n v="40.896670341491699"/>
    <n v="2665.8177000000001"/>
    <n v="0"/>
    <s v="lin01,csv"/>
    <x v="1"/>
    <m/>
    <m/>
    <m/>
    <m/>
    <m/>
    <m/>
    <m/>
    <x v="0"/>
    <n v="1"/>
    <n v="1"/>
    <s v="lin01,csv5"/>
    <s v="lin01,csv5Cut_0"/>
    <n v="0"/>
  </r>
  <r>
    <n v="5"/>
    <x v="2"/>
    <n v="47.675695896148603"/>
    <n v="2665.8177000000001"/>
    <n v="0"/>
    <s v="lin01,csv"/>
    <x v="1"/>
    <m/>
    <m/>
    <m/>
    <m/>
    <m/>
    <m/>
    <m/>
    <x v="0"/>
    <n v="1"/>
    <n v="1"/>
    <s v="lin01,csv5"/>
    <s v="lin01,csv5Flow_0"/>
    <n v="0"/>
  </r>
  <r>
    <n v="10"/>
    <x v="0"/>
    <n v="48.796159744262603"/>
    <n v="1839.6398999999999"/>
    <n v="2.6780603457709798E-5"/>
    <s v="lin01,csv"/>
    <x v="1"/>
    <m/>
    <m/>
    <m/>
    <m/>
    <m/>
    <m/>
    <m/>
    <x v="0"/>
    <n v="0"/>
    <n v="1"/>
    <s v="lin01,csv10"/>
    <s v="lin01,csv10Warm-started cut_2,67806034577098E-05"/>
    <n v="2.6780603457709798E-5"/>
  </r>
  <r>
    <n v="10"/>
    <x v="1"/>
    <n v="39.658671379089299"/>
    <n v="1839.6398999999999"/>
    <n v="0"/>
    <s v="lin01,csv"/>
    <x v="1"/>
    <m/>
    <m/>
    <m/>
    <m/>
    <m/>
    <m/>
    <m/>
    <x v="0"/>
    <n v="1"/>
    <n v="1"/>
    <s v="lin01,csv10"/>
    <s v="lin01,csv10Cut_0"/>
    <n v="0"/>
  </r>
  <r>
    <n v="10"/>
    <x v="2"/>
    <n v="31.885587453842099"/>
    <n v="1839.6398999999999"/>
    <n v="0"/>
    <s v="lin01,csv"/>
    <x v="1"/>
    <m/>
    <m/>
    <m/>
    <m/>
    <m/>
    <m/>
    <m/>
    <x v="0"/>
    <n v="1"/>
    <n v="1"/>
    <s v="lin01,csv10"/>
    <s v="lin01,csv10Flow_0"/>
    <n v="0"/>
  </r>
  <r>
    <n v="20"/>
    <x v="0"/>
    <n v="68.292814970016394"/>
    <n v="2945.002"/>
    <n v="0"/>
    <s v="lin01,csv"/>
    <x v="1"/>
    <m/>
    <m/>
    <m/>
    <m/>
    <m/>
    <m/>
    <m/>
    <x v="0"/>
    <n v="1"/>
    <n v="1"/>
    <s v="lin01,csv20"/>
    <s v="lin01,csv20Warm-started cut_0"/>
    <n v="0"/>
  </r>
  <r>
    <n v="20"/>
    <x v="1"/>
    <n v="55.4433434009552"/>
    <n v="2945.0019999999899"/>
    <n v="0"/>
    <s v="lin01,csv"/>
    <x v="1"/>
    <m/>
    <m/>
    <m/>
    <m/>
    <m/>
    <m/>
    <m/>
    <x v="0"/>
    <n v="1"/>
    <n v="1"/>
    <s v="lin01,csv20"/>
    <s v="lin01,csv20Cut_0"/>
    <n v="0"/>
  </r>
  <r>
    <n v="20"/>
    <x v="2"/>
    <n v="21.723516702651899"/>
    <n v="2945.00199825034"/>
    <n v="0"/>
    <s v="lin01,csv"/>
    <x v="1"/>
    <m/>
    <m/>
    <m/>
    <m/>
    <m/>
    <m/>
    <m/>
    <x v="0"/>
    <n v="1"/>
    <n v="1"/>
    <s v="lin01,csv20"/>
    <s v="lin01,csv20Flow_0"/>
    <n v="0"/>
  </r>
  <r>
    <n v="50"/>
    <x v="0"/>
    <n v="287.11034083366297"/>
    <n v="3111.6448999999998"/>
    <n v="0"/>
    <s v="lin01,csv"/>
    <x v="1"/>
    <m/>
    <m/>
    <m/>
    <m/>
    <m/>
    <m/>
    <m/>
    <x v="0"/>
    <n v="1"/>
    <n v="1"/>
    <s v="lin01,csv50"/>
    <s v="lin01,csv50Warm-started cut_0"/>
    <n v="0"/>
  </r>
  <r>
    <n v="50"/>
    <x v="1"/>
    <n v="307.540968418121"/>
    <n v="3111.6448999999998"/>
    <n v="0"/>
    <s v="lin01,csv"/>
    <x v="1"/>
    <m/>
    <m/>
    <m/>
    <m/>
    <m/>
    <m/>
    <m/>
    <x v="0"/>
    <n v="1"/>
    <n v="1"/>
    <s v="lin01,csv50"/>
    <s v="lin01,csv50Cut_0"/>
    <n v="0"/>
  </r>
  <r>
    <n v="50"/>
    <x v="2"/>
    <n v="98.778857946395803"/>
    <n v="3111.6448999999998"/>
    <n v="0"/>
    <s v="lin01,csv"/>
    <x v="1"/>
    <m/>
    <m/>
    <m/>
    <m/>
    <m/>
    <m/>
    <m/>
    <x v="0"/>
    <n v="1"/>
    <n v="1"/>
    <s v="lin01,csv50"/>
    <s v="lin01,csv50Flow_0"/>
    <n v="0"/>
  </r>
  <r>
    <n v="75"/>
    <x v="0"/>
    <n v="647.39720034599304"/>
    <n v="2477.1549"/>
    <n v="0"/>
    <s v="lin01,csv"/>
    <x v="1"/>
    <m/>
    <m/>
    <m/>
    <m/>
    <m/>
    <m/>
    <m/>
    <x v="0"/>
    <n v="1"/>
    <n v="1"/>
    <s v="lin01,csv75"/>
    <s v="lin01,csv75Warm-started cut_0"/>
    <n v="0"/>
  </r>
  <r>
    <n v="75"/>
    <x v="1"/>
    <n v="1015.2298879623399"/>
    <n v="2477.1549"/>
    <n v="0"/>
    <s v="lin01,csv"/>
    <x v="1"/>
    <m/>
    <m/>
    <m/>
    <m/>
    <m/>
    <m/>
    <m/>
    <x v="0"/>
    <n v="1"/>
    <n v="1"/>
    <s v="lin01,csv75"/>
    <s v="lin01,csv75Cut_0"/>
    <n v="0"/>
  </r>
  <r>
    <n v="75"/>
    <x v="2"/>
    <n v="7220.9201841354297"/>
    <s v="inf"/>
    <s v="inf"/>
    <s v="lin01,csv"/>
    <x v="1"/>
    <m/>
    <m/>
    <m/>
    <m/>
    <m/>
    <m/>
    <m/>
    <x v="0"/>
    <n v="0"/>
    <n v="0"/>
    <s v="lin01,csv75"/>
    <s v="lin01,csv75Flow_inf"/>
    <s v="inf"/>
  </r>
  <r>
    <n v="5"/>
    <x v="0"/>
    <n v="48.056661844253497"/>
    <n v="2645.0513999999998"/>
    <n v="0"/>
    <s v="lin02,csv"/>
    <x v="1"/>
    <m/>
    <m/>
    <m/>
    <m/>
    <m/>
    <m/>
    <m/>
    <x v="0"/>
    <n v="1"/>
    <n v="1"/>
    <s v="lin02,csv5"/>
    <s v="lin02,csv5Warm-started cut_0"/>
    <n v="0"/>
  </r>
  <r>
    <n v="5"/>
    <x v="1"/>
    <n v="33.630996227264397"/>
    <n v="2645.0513999999998"/>
    <n v="0"/>
    <s v="lin02,csv"/>
    <x v="1"/>
    <m/>
    <m/>
    <m/>
    <m/>
    <m/>
    <m/>
    <m/>
    <x v="0"/>
    <n v="1"/>
    <n v="1"/>
    <s v="lin02,csv5"/>
    <s v="lin02,csv5Cut_0"/>
    <n v="0"/>
  </r>
  <r>
    <n v="5"/>
    <x v="2"/>
    <n v="16.404196739196699"/>
    <n v="2645.0513999999998"/>
    <n v="0"/>
    <s v="lin02,csv"/>
    <x v="1"/>
    <m/>
    <m/>
    <m/>
    <m/>
    <m/>
    <m/>
    <m/>
    <x v="0"/>
    <n v="1"/>
    <n v="1"/>
    <s v="lin02,csv5"/>
    <s v="lin02,csv5Flow_0"/>
    <n v="0"/>
  </r>
  <r>
    <n v="10"/>
    <x v="0"/>
    <n v="34.4730415344238"/>
    <n v="1957.8878999999999"/>
    <n v="0"/>
    <s v="lin02,csv"/>
    <x v="1"/>
    <m/>
    <m/>
    <m/>
    <m/>
    <m/>
    <m/>
    <m/>
    <x v="0"/>
    <n v="1"/>
    <n v="1"/>
    <s v="lin02,csv10"/>
    <s v="lin02,csv10Warm-started cut_0"/>
    <n v="0"/>
  </r>
  <r>
    <n v="10"/>
    <x v="1"/>
    <n v="31.689983367919901"/>
    <n v="1957.8878999999999"/>
    <n v="0"/>
    <s v="lin02,csv"/>
    <x v="1"/>
    <m/>
    <m/>
    <m/>
    <m/>
    <m/>
    <m/>
    <m/>
    <x v="0"/>
    <n v="1"/>
    <n v="1"/>
    <s v="lin02,csv10"/>
    <s v="lin02,csv10Cut_0"/>
    <n v="0"/>
  </r>
  <r>
    <n v="10"/>
    <x v="2"/>
    <n v="18.432849645614599"/>
    <n v="1957.8878999999999"/>
    <n v="0"/>
    <s v="lin02,csv"/>
    <x v="1"/>
    <m/>
    <m/>
    <m/>
    <m/>
    <m/>
    <m/>
    <m/>
    <x v="0"/>
    <n v="1"/>
    <n v="1"/>
    <s v="lin02,csv10"/>
    <s v="lin02,csv10Flow_0"/>
    <n v="0"/>
  </r>
  <r>
    <n v="20"/>
    <x v="0"/>
    <n v="279.00069308280899"/>
    <n v="1799.0854999999999"/>
    <n v="0"/>
    <s v="lin02,csv"/>
    <x v="1"/>
    <m/>
    <m/>
    <m/>
    <m/>
    <m/>
    <m/>
    <m/>
    <x v="0"/>
    <n v="1"/>
    <n v="1"/>
    <s v="lin02,csv20"/>
    <s v="lin02,csv20Warm-started cut_0"/>
    <n v="0"/>
  </r>
  <r>
    <n v="20"/>
    <x v="1"/>
    <n v="127.649734735488"/>
    <n v="1799.0854999999999"/>
    <n v="0"/>
    <s v="lin02,csv"/>
    <x v="1"/>
    <m/>
    <m/>
    <m/>
    <m/>
    <m/>
    <m/>
    <m/>
    <x v="0"/>
    <n v="1"/>
    <n v="1"/>
    <s v="lin02,csv20"/>
    <s v="lin02,csv20Cut_0"/>
    <n v="0"/>
  </r>
  <r>
    <n v="20"/>
    <x v="2"/>
    <n v="605.12579178810097"/>
    <n v="1799.0854999999999"/>
    <n v="0"/>
    <s v="lin02,csv"/>
    <x v="1"/>
    <m/>
    <m/>
    <m/>
    <m/>
    <m/>
    <m/>
    <m/>
    <x v="0"/>
    <n v="1"/>
    <n v="1"/>
    <s v="lin02,csv20"/>
    <s v="lin02,csv20Flow_0"/>
    <n v="0"/>
  </r>
  <r>
    <n v="5"/>
    <x v="0"/>
    <n v="29.246059417724599"/>
    <n v="2387.6936999999998"/>
    <n v="0"/>
    <s v="lin03,csv"/>
    <x v="1"/>
    <m/>
    <m/>
    <m/>
    <m/>
    <m/>
    <m/>
    <m/>
    <x v="0"/>
    <n v="1"/>
    <n v="1"/>
    <s v="lin03,csv5"/>
    <s v="lin03,csv5Warm-started cut_0"/>
    <n v="0"/>
  </r>
  <r>
    <n v="5"/>
    <x v="1"/>
    <n v="19.6337535381317"/>
    <n v="2387.6936999999998"/>
    <n v="0"/>
    <s v="lin03,csv"/>
    <x v="1"/>
    <m/>
    <m/>
    <m/>
    <m/>
    <m/>
    <m/>
    <m/>
    <x v="0"/>
    <n v="1"/>
    <n v="1"/>
    <s v="lin03,csv5"/>
    <s v="lin03,csv5Cut_0"/>
    <n v="0"/>
  </r>
  <r>
    <n v="5"/>
    <x v="2"/>
    <n v="52.671930313110302"/>
    <n v="2387.6936999999998"/>
    <n v="0"/>
    <s v="lin03,csv"/>
    <x v="1"/>
    <m/>
    <m/>
    <m/>
    <m/>
    <m/>
    <m/>
    <m/>
    <x v="0"/>
    <n v="1"/>
    <n v="1"/>
    <s v="lin03,csv5"/>
    <s v="lin03,csv5Flow_0"/>
    <n v="0"/>
  </r>
  <r>
    <n v="10"/>
    <x v="0"/>
    <n v="50.9320611953735"/>
    <n v="3379.9454999999998"/>
    <n v="0"/>
    <s v="lin03,csv"/>
    <x v="1"/>
    <m/>
    <m/>
    <m/>
    <m/>
    <m/>
    <m/>
    <m/>
    <x v="0"/>
    <n v="1"/>
    <n v="1"/>
    <s v="lin03,csv10"/>
    <s v="lin03,csv10Warm-started cut_0"/>
    <n v="0"/>
  </r>
  <r>
    <n v="10"/>
    <x v="1"/>
    <n v="30.8482344150543"/>
    <n v="3379.9454999999998"/>
    <n v="0"/>
    <s v="lin03,csv"/>
    <x v="1"/>
    <m/>
    <m/>
    <m/>
    <m/>
    <m/>
    <m/>
    <m/>
    <x v="0"/>
    <n v="1"/>
    <n v="1"/>
    <s v="lin03,csv10"/>
    <s v="lin03,csv10Cut_0"/>
    <n v="0"/>
  </r>
  <r>
    <n v="10"/>
    <x v="2"/>
    <n v="15.901564121246301"/>
    <n v="3379.9454999999898"/>
    <n v="0"/>
    <s v="lin03,csv"/>
    <x v="1"/>
    <m/>
    <m/>
    <m/>
    <m/>
    <m/>
    <m/>
    <m/>
    <x v="0"/>
    <n v="1"/>
    <n v="1"/>
    <s v="lin03,csv10"/>
    <s v="lin03,csv10Flow_0"/>
    <n v="0"/>
  </r>
  <r>
    <n v="20"/>
    <x v="0"/>
    <n v="225.99115371704099"/>
    <n v="2155.9580000000001"/>
    <n v="0"/>
    <s v="lin03,csv"/>
    <x v="1"/>
    <m/>
    <m/>
    <m/>
    <m/>
    <m/>
    <m/>
    <m/>
    <x v="0"/>
    <n v="1"/>
    <n v="1"/>
    <s v="lin03,csv20"/>
    <s v="lin03,csv20Warm-started cut_0"/>
    <n v="0"/>
  </r>
  <r>
    <n v="20"/>
    <x v="1"/>
    <n v="243.01698827743499"/>
    <n v="2155.9580000000001"/>
    <n v="0"/>
    <s v="lin03,csv"/>
    <x v="1"/>
    <m/>
    <m/>
    <m/>
    <m/>
    <m/>
    <m/>
    <m/>
    <x v="0"/>
    <n v="1"/>
    <n v="1"/>
    <s v="lin03,csv20"/>
    <s v="lin03,csv20Cut_0"/>
    <n v="0"/>
  </r>
  <r>
    <n v="20"/>
    <x v="2"/>
    <n v="2765.8619012832601"/>
    <n v="2155.9579935441998"/>
    <n v="0"/>
    <s v="lin03,csv"/>
    <x v="1"/>
    <m/>
    <m/>
    <m/>
    <m/>
    <m/>
    <m/>
    <m/>
    <x v="0"/>
    <n v="1"/>
    <n v="1"/>
    <s v="lin03,csv20"/>
    <s v="lin03,csv20Flow_0"/>
    <n v="0"/>
  </r>
  <r>
    <n v="50"/>
    <x v="0"/>
    <n v="628.53424668312005"/>
    <n v="2510.9656"/>
    <n v="0"/>
    <s v="lin03,csv"/>
    <x v="1"/>
    <m/>
    <m/>
    <m/>
    <m/>
    <m/>
    <m/>
    <m/>
    <x v="0"/>
    <n v="1"/>
    <n v="1"/>
    <s v="lin03,csv50"/>
    <s v="lin03,csv50Warm-started cut_0"/>
    <n v="0"/>
  </r>
  <r>
    <n v="50"/>
    <x v="1"/>
    <n v="722.54142713546696"/>
    <n v="2510.9656"/>
    <n v="0"/>
    <s v="lin03,csv"/>
    <x v="1"/>
    <m/>
    <m/>
    <m/>
    <m/>
    <m/>
    <m/>
    <m/>
    <x v="0"/>
    <n v="1"/>
    <n v="1"/>
    <s v="lin03,csv50"/>
    <s v="lin03,csv50Cut_0"/>
    <n v="0"/>
  </r>
  <r>
    <n v="50"/>
    <x v="2"/>
    <n v="7214.9912500381397"/>
    <s v="inf"/>
    <s v="inf"/>
    <s v="lin03,csv"/>
    <x v="1"/>
    <m/>
    <m/>
    <m/>
    <m/>
    <m/>
    <m/>
    <m/>
    <x v="0"/>
    <n v="0"/>
    <n v="0"/>
    <s v="lin03,csv50"/>
    <s v="lin03,csv50Flow_inf"/>
    <s v="inf"/>
  </r>
  <r>
    <n v="75"/>
    <x v="0"/>
    <n v="1255.42760372161"/>
    <n v="2749.4238"/>
    <n v="9.9598954017109104E-5"/>
    <s v="lin03,csv"/>
    <x v="1"/>
    <m/>
    <m/>
    <m/>
    <m/>
    <m/>
    <m/>
    <m/>
    <x v="0"/>
    <n v="0"/>
    <n v="1"/>
    <s v="lin03,csv75"/>
    <s v="lin03,csv75Warm-started cut_9,95989540171091E-05"/>
    <n v="9.9598954017109104E-5"/>
  </r>
  <r>
    <n v="75"/>
    <x v="1"/>
    <n v="1650.1256980895901"/>
    <n v="2749.4238"/>
    <n v="0"/>
    <s v="lin03,csv"/>
    <x v="1"/>
    <m/>
    <m/>
    <m/>
    <m/>
    <m/>
    <m/>
    <m/>
    <x v="0"/>
    <n v="1"/>
    <n v="1"/>
    <s v="lin03,csv75"/>
    <s v="lin03,csv75Cut_0"/>
    <n v="0"/>
  </r>
  <r>
    <n v="75"/>
    <x v="2"/>
    <n v="7222.3699293136597"/>
    <s v="inf"/>
    <s v="inf"/>
    <s v="lin03,csv"/>
    <x v="1"/>
    <m/>
    <m/>
    <m/>
    <m/>
    <m/>
    <m/>
    <m/>
    <x v="0"/>
    <n v="0"/>
    <n v="0"/>
    <s v="lin03,csv75"/>
    <s v="lin03,csv75Flow_inf"/>
    <s v="inf"/>
  </r>
  <r>
    <n v="5"/>
    <x v="0"/>
    <n v="325.01962184906"/>
    <n v="4539.4224000000004"/>
    <n v="0"/>
    <s v="lin06,csv"/>
    <x v="1"/>
    <m/>
    <m/>
    <m/>
    <m/>
    <m/>
    <m/>
    <m/>
    <x v="0"/>
    <n v="1"/>
    <n v="1"/>
    <s v="lin06,csv5"/>
    <s v="lin06,csv5Warm-started cut_0"/>
    <n v="0"/>
  </r>
  <r>
    <n v="5"/>
    <x v="1"/>
    <n v="347.89606475829999"/>
    <n v="4539.4223999983096"/>
    <n v="4.8948958420436601E-5"/>
    <s v="lin06,csv"/>
    <x v="1"/>
    <m/>
    <m/>
    <m/>
    <m/>
    <m/>
    <m/>
    <m/>
    <x v="0"/>
    <n v="0"/>
    <n v="1"/>
    <s v="lin06,csv5"/>
    <s v="lin06,csv5Cut_4,89489584204366E-05"/>
    <n v="4.8948958420436601E-5"/>
  </r>
  <r>
    <n v="5"/>
    <x v="2"/>
    <n v="2615.74609375"/>
    <n v="4539.4224000000004"/>
    <n v="1.9572974746563201E-5"/>
    <s v="lin06,csv"/>
    <x v="1"/>
    <m/>
    <m/>
    <m/>
    <m/>
    <m/>
    <m/>
    <m/>
    <x v="0"/>
    <n v="0"/>
    <n v="1"/>
    <s v="lin06,csv5"/>
    <s v="lin06,csv5Flow_1,95729747465632E-05"/>
    <n v="1.9572974746563201E-5"/>
  </r>
  <r>
    <n v="10"/>
    <x v="0"/>
    <n v="5137.4502730369504"/>
    <n v="4023.6072999999901"/>
    <n v="0"/>
    <s v="lin06,csv"/>
    <x v="1"/>
    <m/>
    <m/>
    <m/>
    <m/>
    <m/>
    <m/>
    <m/>
    <x v="0"/>
    <n v="1"/>
    <n v="1"/>
    <s v="lin06,csv10"/>
    <s v="lin06,csv10Warm-started cut_0"/>
    <n v="0"/>
  </r>
  <r>
    <n v="10"/>
    <x v="1"/>
    <n v="4878.4224288463502"/>
    <n v="4023.6073000000101"/>
    <n v="0"/>
    <s v="lin06,csv"/>
    <x v="1"/>
    <m/>
    <m/>
    <m/>
    <m/>
    <m/>
    <m/>
    <m/>
    <x v="0"/>
    <n v="1"/>
    <n v="1"/>
    <s v="lin06,csv10"/>
    <s v="lin06,csv10Cut_0"/>
    <n v="0"/>
  </r>
  <r>
    <n v="10"/>
    <x v="2"/>
    <n v="7220.0991499423899"/>
    <s v="inf"/>
    <s v="inf"/>
    <s v="lin06,csv"/>
    <x v="1"/>
    <m/>
    <m/>
    <m/>
    <m/>
    <m/>
    <m/>
    <m/>
    <x v="0"/>
    <n v="0"/>
    <n v="0"/>
    <s v="lin06,csv10"/>
    <s v="lin06,csv10Flow_inf"/>
    <s v="inf"/>
  </r>
  <r>
    <n v="5"/>
    <x v="0"/>
    <n v="175.16484141349699"/>
    <n v="5217.2587999999996"/>
    <n v="0"/>
    <s v="lin04,csv"/>
    <x v="1"/>
    <m/>
    <m/>
    <m/>
    <m/>
    <m/>
    <m/>
    <m/>
    <x v="0"/>
    <n v="1"/>
    <n v="1"/>
    <s v="lin04,csv5"/>
    <s v="lin04,csv5Warm-started cut_0"/>
    <n v="0"/>
  </r>
  <r>
    <n v="5"/>
    <x v="1"/>
    <n v="215.827598333358"/>
    <n v="5217.2587999999996"/>
    <n v="0"/>
    <s v="lin04,csv"/>
    <x v="1"/>
    <m/>
    <m/>
    <m/>
    <m/>
    <m/>
    <m/>
    <m/>
    <x v="0"/>
    <n v="1"/>
    <n v="1"/>
    <s v="lin04,csv5"/>
    <s v="lin04,csv5Cut_0"/>
    <n v="0"/>
  </r>
  <r>
    <n v="5"/>
    <x v="2"/>
    <n v="351.021568775177"/>
    <n v="5217.2587999999996"/>
    <n v="7.6208602110828697E-5"/>
    <s v="lin04,csv"/>
    <x v="1"/>
    <m/>
    <m/>
    <m/>
    <m/>
    <m/>
    <m/>
    <m/>
    <x v="0"/>
    <n v="0"/>
    <n v="1"/>
    <s v="lin04,csv5"/>
    <s v="lin04,csv5Flow_7,62086021108287E-05"/>
    <n v="7.6208602110828697E-5"/>
  </r>
  <r>
    <n v="10"/>
    <x v="0"/>
    <n v="6405.1115946769696"/>
    <n v="5800.3469999999597"/>
    <n v="0"/>
    <s v="lin04,csv"/>
    <x v="1"/>
    <m/>
    <m/>
    <m/>
    <m/>
    <m/>
    <m/>
    <m/>
    <x v="0"/>
    <n v="1"/>
    <n v="1"/>
    <s v="lin04,csv10"/>
    <s v="lin04,csv10Warm-started cut_0"/>
    <n v="0"/>
  </r>
  <r>
    <n v="10"/>
    <x v="1"/>
    <n v="7201.5101070403998"/>
    <n v="5800.3469999997096"/>
    <n v="1.2869388700133E-3"/>
    <s v="lin04,csv"/>
    <x v="1"/>
    <m/>
    <m/>
    <m/>
    <m/>
    <m/>
    <m/>
    <m/>
    <x v="0"/>
    <n v="0"/>
    <n v="1"/>
    <s v="lin04,csv10"/>
    <s v="lin04,csv10Cut_0,0012869388700133"/>
    <n v="1.2869388700133E-3"/>
  </r>
  <r>
    <n v="10"/>
    <x v="2"/>
    <n v="7216.7310273647299"/>
    <s v="inf"/>
    <s v="inf"/>
    <s v="lin04,csv"/>
    <x v="1"/>
    <m/>
    <m/>
    <m/>
    <m/>
    <m/>
    <m/>
    <m/>
    <x v="0"/>
    <n v="0"/>
    <n v="0"/>
    <s v="lin04,csv10"/>
    <s v="lin04,csv10Flow_inf"/>
    <s v="inf"/>
  </r>
  <r>
    <n v="5"/>
    <x v="0"/>
    <n v="395.83147358894303"/>
    <n v="5565.4490000002597"/>
    <n v="0"/>
    <s v="lin05,csv"/>
    <x v="1"/>
    <m/>
    <m/>
    <m/>
    <m/>
    <m/>
    <m/>
    <m/>
    <x v="0"/>
    <n v="1"/>
    <n v="1"/>
    <s v="lin05,csv5"/>
    <s v="lin05,csv5Warm-started cut_0"/>
    <n v="0"/>
  </r>
  <r>
    <n v="5"/>
    <x v="1"/>
    <n v="317.74366903305003"/>
    <n v="5565.4490000000096"/>
    <n v="0"/>
    <s v="lin05,csv"/>
    <x v="1"/>
    <m/>
    <m/>
    <m/>
    <m/>
    <m/>
    <m/>
    <m/>
    <x v="0"/>
    <n v="1"/>
    <n v="1"/>
    <s v="lin05,csv5"/>
    <s v="lin05,csv5Cut_0"/>
    <n v="0"/>
  </r>
  <r>
    <n v="5"/>
    <x v="2"/>
    <n v="685.14338111877396"/>
    <n v="5565.4489999999996"/>
    <n v="0"/>
    <s v="lin05,csv"/>
    <x v="1"/>
    <m/>
    <m/>
    <m/>
    <m/>
    <m/>
    <m/>
    <m/>
    <x v="0"/>
    <n v="1"/>
    <n v="1"/>
    <s v="lin05,csv5"/>
    <s v="lin05,csv5Flow_0"/>
    <n v="0"/>
  </r>
  <r>
    <n v="10"/>
    <x v="0"/>
    <n v="728.45412611961297"/>
    <n v="5613.18569999999"/>
    <n v="0"/>
    <s v="lin05,csv"/>
    <x v="1"/>
    <m/>
    <m/>
    <m/>
    <m/>
    <m/>
    <m/>
    <m/>
    <x v="0"/>
    <n v="1"/>
    <n v="1"/>
    <s v="lin05,csv10"/>
    <s v="lin05,csv10Warm-started cut_0"/>
    <n v="0"/>
  </r>
  <r>
    <n v="10"/>
    <x v="1"/>
    <n v="998.21204900741498"/>
    <n v="5613.1857"/>
    <n v="0"/>
    <s v="lin05,csv"/>
    <x v="1"/>
    <m/>
    <m/>
    <m/>
    <m/>
    <m/>
    <m/>
    <m/>
    <x v="0"/>
    <n v="1"/>
    <n v="1"/>
    <s v="lin05,csv10"/>
    <s v="lin05,csv10Cut_0"/>
    <n v="0"/>
  </r>
  <r>
    <n v="10"/>
    <x v="2"/>
    <n v="6041.53122329711"/>
    <n v="5613.1856999904003"/>
    <n v="0"/>
    <s v="lin05,csv"/>
    <x v="1"/>
    <m/>
    <m/>
    <m/>
    <m/>
    <m/>
    <m/>
    <m/>
    <x v="0"/>
    <n v="1"/>
    <n v="1"/>
    <s v="lin05,csv10"/>
    <s v="lin05,csv10Flow_0"/>
    <n v="0"/>
  </r>
  <r>
    <n v="5"/>
    <x v="0"/>
    <n v="380.01302862167302"/>
    <n v="15316.725200000001"/>
    <n v="8.5279253737798206E-6"/>
    <s v="wrp3-19,csv"/>
    <x v="2"/>
    <m/>
    <m/>
    <m/>
    <m/>
    <m/>
    <m/>
    <m/>
    <x v="0"/>
    <n v="0"/>
    <n v="1"/>
    <s v="wrp3-19,csv5"/>
    <s v="wrp3-19,csv5Warm-started cut_8,52792537377982E-06"/>
    <n v="8.5279253737798206E-6"/>
  </r>
  <r>
    <n v="5"/>
    <x v="1"/>
    <n v="537.00408434867802"/>
    <n v="15316.725200000001"/>
    <n v="7.2796477567281601E-6"/>
    <s v="wrp3-19,csv"/>
    <x v="2"/>
    <m/>
    <m/>
    <m/>
    <m/>
    <m/>
    <m/>
    <m/>
    <x v="0"/>
    <n v="0"/>
    <n v="1"/>
    <s v="wrp3-19,csv5"/>
    <s v="wrp3-19,csv5Cut_7,27964775672816E-06"/>
    <n v="7.2796477567281601E-6"/>
  </r>
  <r>
    <n v="5"/>
    <x v="2"/>
    <n v="494.67309594154301"/>
    <n v="15316.9354"/>
    <n v="3.0514022608734E-5"/>
    <s v="wrp3-19,csv"/>
    <x v="2"/>
    <m/>
    <m/>
    <m/>
    <m/>
    <m/>
    <m/>
    <m/>
    <x v="0"/>
    <n v="0"/>
    <n v="1"/>
    <s v="wrp3-19,csv5"/>
    <s v="wrp3-19,csv5Flow_0,000030514022608734"/>
    <n v="3.0514022608734E-5"/>
  </r>
  <r>
    <n v="5"/>
    <x v="0"/>
    <n v="3574.2999053001399"/>
    <n v="26119.7893"/>
    <n v="5.9938512247237101E-5"/>
    <s v="wrp3-25,csv"/>
    <x v="2"/>
    <m/>
    <m/>
    <m/>
    <m/>
    <m/>
    <m/>
    <m/>
    <x v="0"/>
    <n v="0"/>
    <n v="1"/>
    <s v="wrp3-25,csv5"/>
    <s v="wrp3-25,csv5Warm-started cut_5,99385122472371E-05"/>
    <n v="5.9938512247237101E-5"/>
  </r>
  <r>
    <n v="5"/>
    <x v="1"/>
    <n v="3657.6473937034598"/>
    <n v="26119.044900000001"/>
    <n v="7.5226716225194497E-5"/>
    <s v="wrp3-25,csv"/>
    <x v="2"/>
    <m/>
    <m/>
    <m/>
    <m/>
    <m/>
    <m/>
    <m/>
    <x v="0"/>
    <n v="0"/>
    <n v="1"/>
    <s v="wrp3-25,csv5"/>
    <s v="wrp3-25,csv5Cut_7,52267162251945E-05"/>
    <n v="7.5226716225194497E-5"/>
  </r>
  <r>
    <n v="5"/>
    <x v="2"/>
    <n v="7224.3880863189697"/>
    <s v="inf"/>
    <s v="inf"/>
    <s v="wrp3-25,csv"/>
    <x v="2"/>
    <m/>
    <m/>
    <m/>
    <m/>
    <m/>
    <m/>
    <m/>
    <x v="0"/>
    <n v="0"/>
    <n v="0"/>
    <s v="wrp3-25,csv5"/>
    <s v="wrp3-25,csv5Flow_inf"/>
    <s v="inf"/>
  </r>
  <r>
    <n v="5"/>
    <x v="0"/>
    <n v="781.349359750747"/>
    <n v="23053.2624"/>
    <n v="0"/>
    <s v="wrp3-21,csv"/>
    <x v="2"/>
    <m/>
    <m/>
    <m/>
    <m/>
    <m/>
    <m/>
    <m/>
    <x v="0"/>
    <n v="1"/>
    <n v="1"/>
    <s v="wrp3-21,csv5"/>
    <s v="wrp3-21,csv5Warm-started cut_0"/>
    <n v="0"/>
  </r>
  <r>
    <n v="5"/>
    <x v="1"/>
    <n v="584.73682999610901"/>
    <n v="23053.262399999901"/>
    <n v="0"/>
    <s v="wrp3-21,csv"/>
    <x v="2"/>
    <m/>
    <m/>
    <m/>
    <m/>
    <m/>
    <m/>
    <m/>
    <x v="0"/>
    <n v="1"/>
    <n v="1"/>
    <s v="wrp3-21,csv5"/>
    <s v="wrp3-21,csv5Cut_0"/>
    <n v="0"/>
  </r>
  <r>
    <n v="5"/>
    <x v="2"/>
    <n v="7223.6445152759497"/>
    <s v="inf"/>
    <s v="inf"/>
    <s v="wrp3-21,csv"/>
    <x v="2"/>
    <m/>
    <m/>
    <m/>
    <m/>
    <m/>
    <m/>
    <m/>
    <x v="0"/>
    <n v="0"/>
    <n v="0"/>
    <s v="wrp3-21,csv5"/>
    <s v="wrp3-21,csv5Flow_inf"/>
    <s v="inf"/>
  </r>
  <r>
    <n v="5"/>
    <x v="0"/>
    <n v="7202.7316262721997"/>
    <n v="16677.9388"/>
    <n v="2.4060069870299999E-4"/>
    <s v="wrp3-20,csv"/>
    <x v="2"/>
    <m/>
    <m/>
    <m/>
    <m/>
    <m/>
    <m/>
    <m/>
    <x v="0"/>
    <n v="0"/>
    <n v="1"/>
    <s v="wrp3-20,csv5"/>
    <s v="wrp3-20,csv5Warm-started cut_0,000240600698703"/>
    <n v="2.4060069870299999E-4"/>
  </r>
  <r>
    <n v="5"/>
    <x v="1"/>
    <n v="7201.5701656341498"/>
    <n v="16677.1604999999"/>
    <n v="1.8326772807119999E-4"/>
    <s v="wrp3-20,csv"/>
    <x v="2"/>
    <m/>
    <m/>
    <m/>
    <m/>
    <m/>
    <m/>
    <m/>
    <x v="0"/>
    <n v="0"/>
    <n v="1"/>
    <s v="wrp3-20,csv5"/>
    <s v="wrp3-20,csv5Cut_0,0001832677280712"/>
    <n v="1.8326772807119999E-4"/>
  </r>
  <r>
    <n v="5"/>
    <x v="2"/>
    <n v="7226.9442865848496"/>
    <s v="inf"/>
    <s v="inf"/>
    <s v="wrp3-20,csv"/>
    <x v="2"/>
    <m/>
    <m/>
    <m/>
    <m/>
    <m/>
    <m/>
    <m/>
    <x v="0"/>
    <n v="0"/>
    <n v="0"/>
    <s v="wrp3-20,csv5"/>
    <s v="wrp3-20,csv5Flow_inf"/>
    <s v="inf"/>
  </r>
  <r>
    <n v="5"/>
    <x v="0"/>
    <n v="350.14427852630598"/>
    <n v="17433.388299999999"/>
    <n v="3.4807414319422501E-5"/>
    <s v="wrp3-23,csv"/>
    <x v="2"/>
    <m/>
    <m/>
    <m/>
    <m/>
    <m/>
    <m/>
    <m/>
    <x v="0"/>
    <n v="0"/>
    <n v="1"/>
    <s v="wrp3-23,csv5"/>
    <s v="wrp3-23,csv5Warm-started cut_3,48074143194225E-05"/>
    <n v="3.4807414319422501E-5"/>
  </r>
  <r>
    <n v="5"/>
    <x v="1"/>
    <n v="361.97391891479401"/>
    <n v="17433.388299999999"/>
    <n v="2.9549001691547701E-5"/>
    <s v="wrp3-23,csv"/>
    <x v="2"/>
    <m/>
    <m/>
    <m/>
    <m/>
    <m/>
    <m/>
    <m/>
    <x v="0"/>
    <n v="0"/>
    <n v="1"/>
    <s v="wrp3-23,csv5"/>
    <s v="wrp3-23,csv5Cut_2,95490016915477E-05"/>
    <n v="2.9549001691547701E-5"/>
  </r>
  <r>
    <n v="5"/>
    <x v="2"/>
    <n v="4241.8118226528104"/>
    <n v="17433.388299999999"/>
    <n v="6.5705347477309304E-5"/>
    <s v="wrp3-23,csv"/>
    <x v="2"/>
    <m/>
    <m/>
    <m/>
    <m/>
    <m/>
    <m/>
    <m/>
    <x v="0"/>
    <n v="0"/>
    <n v="1"/>
    <s v="wrp3-23,csv5"/>
    <s v="wrp3-23,csv5Flow_6,57053474773093E-05"/>
    <n v="6.5705347477309304E-5"/>
  </r>
  <r>
    <n v="5"/>
    <x v="0"/>
    <n v="70.922337770461994"/>
    <n v="11008.314899999999"/>
    <n v="0"/>
    <s v="wrp3-12,csv"/>
    <x v="2"/>
    <m/>
    <m/>
    <m/>
    <m/>
    <m/>
    <m/>
    <m/>
    <x v="0"/>
    <n v="1"/>
    <n v="1"/>
    <s v="wrp3-12,csv5"/>
    <s v="wrp3-12,csv5Warm-started cut_0"/>
    <n v="0"/>
  </r>
  <r>
    <n v="5"/>
    <x v="1"/>
    <n v="26.2809143066406"/>
    <n v="11008.314899999899"/>
    <n v="0"/>
    <s v="wrp3-12,csv"/>
    <x v="2"/>
    <m/>
    <m/>
    <m/>
    <m/>
    <m/>
    <m/>
    <m/>
    <x v="0"/>
    <n v="1"/>
    <n v="1"/>
    <s v="wrp3-12,csv5"/>
    <s v="wrp3-12,csv5Cut_0"/>
    <n v="0"/>
  </r>
  <r>
    <n v="5"/>
    <x v="2"/>
    <n v="6.14668536186218"/>
    <n v="11008.314899999899"/>
    <n v="0"/>
    <s v="wrp3-12,csv"/>
    <x v="2"/>
    <m/>
    <m/>
    <m/>
    <m/>
    <m/>
    <m/>
    <m/>
    <x v="0"/>
    <n v="1"/>
    <n v="1"/>
    <s v="wrp3-12,csv5"/>
    <s v="wrp3-12,csv5Flow_0"/>
    <n v="0"/>
  </r>
  <r>
    <n v="10"/>
    <x v="0"/>
    <n v="55.299584388732903"/>
    <n v="12333.290199999999"/>
    <n v="0"/>
    <s v="wrp3-12,csv"/>
    <x v="2"/>
    <m/>
    <m/>
    <m/>
    <m/>
    <m/>
    <m/>
    <m/>
    <x v="0"/>
    <n v="1"/>
    <n v="1"/>
    <s v="wrp3-12,csv10"/>
    <s v="wrp3-12,csv10Warm-started cut_0"/>
    <n v="0"/>
  </r>
  <r>
    <n v="10"/>
    <x v="1"/>
    <n v="50.685489654541001"/>
    <n v="12333.290199999999"/>
    <n v="0"/>
    <s v="wrp3-12,csv"/>
    <x v="2"/>
    <m/>
    <m/>
    <m/>
    <m/>
    <m/>
    <m/>
    <m/>
    <x v="0"/>
    <n v="1"/>
    <n v="1"/>
    <s v="wrp3-12,csv10"/>
    <s v="wrp3-12,csv10Cut_0"/>
    <n v="0"/>
  </r>
  <r>
    <n v="10"/>
    <x v="2"/>
    <n v="33.717628479003899"/>
    <n v="12333.290199999899"/>
    <n v="0"/>
    <s v="wrp3-12,csv"/>
    <x v="2"/>
    <m/>
    <m/>
    <m/>
    <m/>
    <m/>
    <m/>
    <m/>
    <x v="0"/>
    <n v="1"/>
    <n v="1"/>
    <s v="wrp3-12,csv10"/>
    <s v="wrp3-12,csv10Flow_0"/>
    <n v="0"/>
  </r>
  <r>
    <n v="20"/>
    <x v="0"/>
    <n v="116.785011053085"/>
    <n v="12157.7497"/>
    <n v="0"/>
    <s v="wrp3-12,csv"/>
    <x v="2"/>
    <m/>
    <m/>
    <m/>
    <m/>
    <m/>
    <m/>
    <m/>
    <x v="0"/>
    <n v="1"/>
    <n v="1"/>
    <s v="wrp3-12,csv20"/>
    <s v="wrp3-12,csv20Warm-started cut_0"/>
    <n v="0"/>
  </r>
  <r>
    <n v="20"/>
    <x v="1"/>
    <n v="99.998687505722003"/>
    <n v="12157.7496999999"/>
    <n v="0"/>
    <s v="wrp3-12,csv"/>
    <x v="2"/>
    <m/>
    <m/>
    <m/>
    <m/>
    <m/>
    <m/>
    <m/>
    <x v="0"/>
    <n v="1"/>
    <n v="1"/>
    <s v="wrp3-12,csv20"/>
    <s v="wrp3-12,csv20Cut_0"/>
    <n v="0"/>
  </r>
  <r>
    <n v="20"/>
    <x v="2"/>
    <n v="54.945533275604198"/>
    <n v="12157.7497"/>
    <n v="3.4710370798501401E-6"/>
    <s v="wrp3-12,csv"/>
    <x v="2"/>
    <m/>
    <m/>
    <m/>
    <m/>
    <m/>
    <m/>
    <m/>
    <x v="0"/>
    <n v="0"/>
    <n v="1"/>
    <s v="wrp3-12,csv20"/>
    <s v="wrp3-12,csv20Flow_3,47103707985014E-06"/>
    <n v="3.4710370798501401E-6"/>
  </r>
  <r>
    <n v="5"/>
    <x v="0"/>
    <n v="337.16336107254"/>
    <n v="8191.2581"/>
    <n v="9.9491966577185505E-5"/>
    <s v="wrp3-11,csv"/>
    <x v="2"/>
    <m/>
    <m/>
    <m/>
    <m/>
    <m/>
    <m/>
    <m/>
    <x v="0"/>
    <n v="0"/>
    <n v="1"/>
    <s v="wrp3-11,csv5"/>
    <s v="wrp3-11,csv5Warm-started cut_9,94919665771855E-05"/>
    <n v="9.9491966577185505E-5"/>
  </r>
  <r>
    <n v="5"/>
    <x v="1"/>
    <n v="317.93006253242402"/>
    <n v="8191.2581"/>
    <n v="9.9044614404596694E-5"/>
    <s v="wrp3-11,csv"/>
    <x v="2"/>
    <m/>
    <m/>
    <m/>
    <m/>
    <m/>
    <m/>
    <m/>
    <x v="0"/>
    <n v="0"/>
    <n v="1"/>
    <s v="wrp3-11,csv5"/>
    <s v="wrp3-11,csv5Cut_9,90446144045967E-05"/>
    <n v="9.9044614404596694E-5"/>
  </r>
  <r>
    <n v="5"/>
    <x v="2"/>
    <n v="216.34579420089699"/>
    <n v="8191.2757000000001"/>
    <n v="9.65853852572573E-5"/>
    <s v="wrp3-11,csv"/>
    <x v="2"/>
    <m/>
    <m/>
    <m/>
    <m/>
    <m/>
    <m/>
    <m/>
    <x v="0"/>
    <n v="0"/>
    <n v="1"/>
    <s v="wrp3-11,csv5"/>
    <s v="wrp3-11,csv5Flow_9,65853852572573E-05"/>
    <n v="9.65853852572573E-5"/>
  </r>
  <r>
    <n v="10"/>
    <x v="0"/>
    <n v="223.270268917083"/>
    <n v="12201.8804"/>
    <n v="3.9926564653929201E-5"/>
    <s v="wrp3-11,csv"/>
    <x v="2"/>
    <m/>
    <m/>
    <m/>
    <m/>
    <m/>
    <m/>
    <m/>
    <x v="0"/>
    <n v="0"/>
    <n v="1"/>
    <s v="wrp3-11,csv10"/>
    <s v="wrp3-11,csv10Warm-started cut_3,99265646539292E-05"/>
    <n v="3.9926564653929201E-5"/>
  </r>
  <r>
    <n v="10"/>
    <x v="1"/>
    <n v="255.21947956085199"/>
    <n v="12201.880399775"/>
    <n v="0"/>
    <s v="wrp3-11,csv"/>
    <x v="2"/>
    <m/>
    <m/>
    <m/>
    <m/>
    <m/>
    <m/>
    <m/>
    <x v="0"/>
    <n v="1"/>
    <n v="1"/>
    <s v="wrp3-11,csv10"/>
    <s v="wrp3-11,csv10Cut_0"/>
    <n v="0"/>
  </r>
  <r>
    <n v="10"/>
    <x v="2"/>
    <n v="3362.2814226150499"/>
    <n v="12202.089400000001"/>
    <n v="2.4958840247088901E-5"/>
    <s v="wrp3-11,csv"/>
    <x v="2"/>
    <m/>
    <m/>
    <m/>
    <m/>
    <m/>
    <m/>
    <m/>
    <x v="0"/>
    <n v="0"/>
    <n v="1"/>
    <s v="wrp3-11,csv10"/>
    <s v="wrp3-11,csv10Flow_2,49588402470889E-05"/>
    <n v="2.4958840247088901E-5"/>
  </r>
  <r>
    <n v="5"/>
    <x v="0"/>
    <n v="163.93366503715501"/>
    <n v="10492.313399999999"/>
    <n v="0"/>
    <s v="wrp3-14,csv"/>
    <x v="2"/>
    <m/>
    <m/>
    <m/>
    <m/>
    <m/>
    <m/>
    <m/>
    <x v="0"/>
    <n v="1"/>
    <n v="1"/>
    <s v="wrp3-14,csv5"/>
    <s v="wrp3-14,csv5Warm-started cut_0"/>
    <n v="0"/>
  </r>
  <r>
    <n v="5"/>
    <x v="1"/>
    <n v="114.91578531265201"/>
    <n v="10492.313399999999"/>
    <n v="2.6956241445720199E-5"/>
    <s v="wrp3-14,csv"/>
    <x v="2"/>
    <m/>
    <m/>
    <m/>
    <m/>
    <m/>
    <m/>
    <m/>
    <x v="0"/>
    <n v="0"/>
    <n v="1"/>
    <s v="wrp3-14,csv5"/>
    <s v="wrp3-14,csv5Cut_2,69562414457202E-05"/>
    <n v="2.6956241445720199E-5"/>
  </r>
  <r>
    <n v="5"/>
    <x v="2"/>
    <n v="34.865526914596501"/>
    <n v="10492.313399999999"/>
    <n v="5.0595769153050799E-5"/>
    <s v="wrp3-14,csv"/>
    <x v="2"/>
    <m/>
    <m/>
    <m/>
    <m/>
    <m/>
    <m/>
    <m/>
    <x v="0"/>
    <n v="0"/>
    <n v="1"/>
    <s v="wrp3-14,csv5"/>
    <s v="wrp3-14,csv5Flow_5,05957691530508E-05"/>
    <n v="5.0595769153050799E-5"/>
  </r>
  <r>
    <n v="10"/>
    <x v="0"/>
    <n v="364.34147930145201"/>
    <n v="10526.9501"/>
    <n v="3.2659031979140697E-5"/>
    <s v="wrp3-14,csv"/>
    <x v="2"/>
    <m/>
    <m/>
    <m/>
    <m/>
    <m/>
    <m/>
    <m/>
    <x v="0"/>
    <n v="0"/>
    <n v="1"/>
    <s v="wrp3-14,csv10"/>
    <s v="wrp3-14,csv10Warm-started cut_3,26590319791407E-05"/>
    <n v="3.2659031979140697E-5"/>
  </r>
  <r>
    <n v="10"/>
    <x v="1"/>
    <n v="367.38015866279602"/>
    <n v="10526.9500999999"/>
    <n v="0"/>
    <s v="wrp3-14,csv"/>
    <x v="2"/>
    <m/>
    <m/>
    <m/>
    <m/>
    <m/>
    <m/>
    <m/>
    <x v="0"/>
    <n v="1"/>
    <n v="1"/>
    <s v="wrp3-14,csv10"/>
    <s v="wrp3-14,csv10Cut_0"/>
    <n v="0"/>
  </r>
  <r>
    <n v="10"/>
    <x v="2"/>
    <n v="353.26824283599802"/>
    <n v="10526.9501"/>
    <n v="0"/>
    <s v="wrp3-14,csv"/>
    <x v="2"/>
    <m/>
    <m/>
    <m/>
    <m/>
    <m/>
    <m/>
    <m/>
    <x v="0"/>
    <n v="1"/>
    <n v="1"/>
    <s v="wrp3-14,csv10"/>
    <s v="wrp3-14,csv10Flow_0"/>
    <n v="0"/>
  </r>
  <r>
    <n v="5"/>
    <x v="0"/>
    <n v="137.804667949676"/>
    <n v="17041.7497999999"/>
    <n v="2.8082294022354301E-6"/>
    <s v="wrp3-15,csv"/>
    <x v="2"/>
    <m/>
    <m/>
    <m/>
    <m/>
    <m/>
    <m/>
    <m/>
    <x v="0"/>
    <n v="0"/>
    <n v="1"/>
    <s v="wrp3-15,csv5"/>
    <s v="wrp3-15,csv5Warm-started cut_2,80822940223543E-06"/>
    <n v="2.8082294022354301E-6"/>
  </r>
  <r>
    <n v="5"/>
    <x v="1"/>
    <n v="116.599921941757"/>
    <n v="17042.785999999898"/>
    <n v="8.0925735967183398E-5"/>
    <s v="wrp3-15,csv"/>
    <x v="2"/>
    <m/>
    <m/>
    <m/>
    <m/>
    <m/>
    <m/>
    <m/>
    <x v="0"/>
    <n v="0"/>
    <n v="1"/>
    <s v="wrp3-15,csv5"/>
    <s v="wrp3-15,csv5Cut_8,09257359671834E-05"/>
    <n v="8.0925735967183398E-5"/>
  </r>
  <r>
    <n v="5"/>
    <x v="2"/>
    <n v="35.858500957488999"/>
    <n v="17042.120199999899"/>
    <n v="5.6536392695264898E-5"/>
    <s v="wrp3-15,csv"/>
    <x v="2"/>
    <m/>
    <m/>
    <m/>
    <m/>
    <m/>
    <m/>
    <m/>
    <x v="0"/>
    <n v="0"/>
    <n v="1"/>
    <s v="wrp3-15,csv5"/>
    <s v="wrp3-15,csv5Flow_5,65363926952649E-05"/>
    <n v="5.6536392695264898E-5"/>
  </r>
  <r>
    <n v="10"/>
    <x v="0"/>
    <n v="235.69925928115799"/>
    <n v="10144.8364"/>
    <n v="0"/>
    <s v="wrp3-15,csv"/>
    <x v="2"/>
    <m/>
    <m/>
    <m/>
    <m/>
    <m/>
    <m/>
    <m/>
    <x v="0"/>
    <n v="1"/>
    <n v="1"/>
    <s v="wrp3-15,csv10"/>
    <s v="wrp3-15,csv10Warm-started cut_0"/>
    <n v="0"/>
  </r>
  <r>
    <n v="10"/>
    <x v="1"/>
    <n v="254.966959238052"/>
    <n v="10144.8364"/>
    <n v="0"/>
    <s v="wrp3-15,csv"/>
    <x v="2"/>
    <m/>
    <m/>
    <m/>
    <m/>
    <m/>
    <m/>
    <m/>
    <x v="0"/>
    <n v="1"/>
    <n v="1"/>
    <s v="wrp3-15,csv10"/>
    <s v="wrp3-15,csv10Cut_0"/>
    <n v="0"/>
  </r>
  <r>
    <n v="10"/>
    <x v="2"/>
    <n v="417.12811183929398"/>
    <n v="10144.8364"/>
    <n v="7.4774766971053304E-5"/>
    <s v="wrp3-15,csv"/>
    <x v="2"/>
    <m/>
    <m/>
    <m/>
    <m/>
    <m/>
    <m/>
    <m/>
    <x v="0"/>
    <n v="0"/>
    <n v="1"/>
    <s v="wrp3-15,csv10"/>
    <s v="wrp3-15,csv10Flow_7,47747669710533E-05"/>
    <n v="7.4774766971053304E-5"/>
  </r>
  <r>
    <n v="5"/>
    <x v="0"/>
    <n v="379.02405118942198"/>
    <n v="17735.992299973299"/>
    <n v="0"/>
    <s v="wrp3-17,csv"/>
    <x v="2"/>
    <m/>
    <m/>
    <m/>
    <m/>
    <m/>
    <m/>
    <m/>
    <x v="0"/>
    <n v="1"/>
    <n v="1"/>
    <s v="wrp3-17,csv5"/>
    <s v="wrp3-17,csv5Warm-started cut_0"/>
    <n v="0"/>
  </r>
  <r>
    <n v="5"/>
    <x v="1"/>
    <n v="344.831708908081"/>
    <n v="17736.202300000001"/>
    <n v="7.8443642224690103E-5"/>
    <s v="wrp3-17,csv"/>
    <x v="2"/>
    <m/>
    <m/>
    <m/>
    <m/>
    <m/>
    <m/>
    <m/>
    <x v="0"/>
    <n v="0"/>
    <n v="1"/>
    <s v="wrp3-17,csv5"/>
    <s v="wrp3-17,csv5Cut_7,84436422246901E-05"/>
    <n v="7.8443642224690103E-5"/>
  </r>
  <r>
    <n v="5"/>
    <x v="2"/>
    <n v="100.93635082244801"/>
    <n v="17736.624299999999"/>
    <n v="6.9717324958944095E-5"/>
    <s v="wrp3-17,csv"/>
    <x v="2"/>
    <m/>
    <m/>
    <m/>
    <m/>
    <m/>
    <m/>
    <m/>
    <x v="0"/>
    <n v="0"/>
    <n v="1"/>
    <s v="wrp3-17,csv5"/>
    <s v="wrp3-17,csv5Flow_6,97173249589441E-05"/>
    <n v="6.9717324958944095E-5"/>
  </r>
  <r>
    <n v="5"/>
    <x v="0"/>
    <n v="4568.1188879012998"/>
    <n v="10450.8986999999"/>
    <n v="6.65472801256457E-5"/>
    <s v="wrp3-16,csv"/>
    <x v="2"/>
    <m/>
    <m/>
    <m/>
    <m/>
    <m/>
    <m/>
    <m/>
    <x v="0"/>
    <n v="0"/>
    <n v="1"/>
    <s v="wrp3-16,csv5"/>
    <s v="wrp3-16,csv5Warm-started cut_6,65472801256457E-05"/>
    <n v="6.65472801256457E-5"/>
  </r>
  <r>
    <n v="5"/>
    <x v="1"/>
    <n v="4124.2399082183802"/>
    <n v="10450.8986999999"/>
    <n v="9.2583280293741902E-5"/>
    <s v="wrp3-16,csv"/>
    <x v="2"/>
    <m/>
    <m/>
    <m/>
    <m/>
    <m/>
    <m/>
    <m/>
    <x v="0"/>
    <n v="0"/>
    <n v="1"/>
    <s v="wrp3-16,csv5"/>
    <s v="wrp3-16,csv5Cut_9,25832802937419E-05"/>
    <n v="9.2583280293741902E-5"/>
  </r>
  <r>
    <n v="5"/>
    <x v="2"/>
    <n v="7218.3890244960703"/>
    <s v="inf"/>
    <s v="inf"/>
    <s v="wrp3-16,csv"/>
    <x v="2"/>
    <m/>
    <m/>
    <m/>
    <m/>
    <m/>
    <m/>
    <m/>
    <x v="0"/>
    <n v="0"/>
    <n v="0"/>
    <s v="wrp3-16,csv5"/>
    <s v="wrp3-16,csv5Flow_inf"/>
    <s v="inf"/>
  </r>
  <r>
    <n v="5"/>
    <x v="0"/>
    <n v="370.07157516479401"/>
    <n v="1001865.9222"/>
    <n v="0"/>
    <s v="P100,3,csv"/>
    <x v="3"/>
    <m/>
    <m/>
    <m/>
    <m/>
    <m/>
    <m/>
    <m/>
    <x v="0"/>
    <n v="1"/>
    <n v="1"/>
    <s v="P100,3,csv5"/>
    <s v="P100,3,csv5Warm-started cut_0"/>
    <n v="0"/>
  </r>
  <r>
    <n v="5"/>
    <x v="1"/>
    <n v="206.63950681686401"/>
    <n v="1001865.92219999"/>
    <n v="1.1619850445785999E-16"/>
    <s v="P100,3,csv"/>
    <x v="3"/>
    <m/>
    <m/>
    <m/>
    <m/>
    <m/>
    <m/>
    <m/>
    <x v="0"/>
    <n v="0"/>
    <n v="1"/>
    <s v="P100,3,csv5"/>
    <s v="P100,3,csv5Cut_1,1619850445786E-16"/>
    <n v="1.1619850445785999E-16"/>
  </r>
  <r>
    <n v="5"/>
    <x v="2"/>
    <n v="509.90676665306"/>
    <n v="1001865.9222"/>
    <n v="1.1619850445785999E-16"/>
    <s v="P100,3,csv"/>
    <x v="3"/>
    <m/>
    <m/>
    <m/>
    <m/>
    <m/>
    <m/>
    <m/>
    <x v="0"/>
    <n v="0"/>
    <n v="1"/>
    <s v="P100,3,csv5"/>
    <s v="P100,3,csv5Flow_1,1619850445786E-16"/>
    <n v="1.1619850445785999E-16"/>
  </r>
  <r>
    <n v="10"/>
    <x v="0"/>
    <n v="237.052933216094"/>
    <n v="1873372.2412"/>
    <n v="0"/>
    <s v="P100,3,csv"/>
    <x v="3"/>
    <m/>
    <m/>
    <m/>
    <m/>
    <m/>
    <m/>
    <m/>
    <x v="0"/>
    <n v="1"/>
    <n v="1"/>
    <s v="P100,3,csv10"/>
    <s v="P100,3,csv10Warm-started cut_0"/>
    <n v="0"/>
  </r>
  <r>
    <n v="10"/>
    <x v="1"/>
    <n v="162.460261821746"/>
    <n v="1873372.2412"/>
    <n v="0"/>
    <s v="P100,3,csv"/>
    <x v="3"/>
    <m/>
    <m/>
    <m/>
    <m/>
    <m/>
    <m/>
    <m/>
    <x v="0"/>
    <n v="1"/>
    <n v="1"/>
    <s v="P100,3,csv10"/>
    <s v="P100,3,csv10Cut_0"/>
    <n v="0"/>
  </r>
  <r>
    <n v="10"/>
    <x v="2"/>
    <n v="68.585884332656804"/>
    <n v="1873372.2412"/>
    <n v="0"/>
    <s v="P100,3,csv"/>
    <x v="3"/>
    <m/>
    <m/>
    <m/>
    <m/>
    <m/>
    <m/>
    <m/>
    <x v="0"/>
    <n v="1"/>
    <n v="1"/>
    <s v="P100,3,csv10"/>
    <s v="P100,3,csv10Flow_0"/>
    <n v="0"/>
  </r>
  <r>
    <n v="5"/>
    <x v="0"/>
    <n v="88.936021566390906"/>
    <n v="1034424.29149999"/>
    <n v="0"/>
    <s v="P100,2,csv"/>
    <x v="3"/>
    <m/>
    <m/>
    <m/>
    <m/>
    <m/>
    <m/>
    <m/>
    <x v="0"/>
    <n v="1"/>
    <n v="1"/>
    <s v="P100,2,csv5"/>
    <s v="P100,2,csv5Warm-started cut_0"/>
    <n v="0"/>
  </r>
  <r>
    <n v="5"/>
    <x v="1"/>
    <n v="76.020904541015597"/>
    <n v="1034424.2915000001"/>
    <n v="0"/>
    <s v="P100,2,csv"/>
    <x v="3"/>
    <m/>
    <m/>
    <m/>
    <m/>
    <m/>
    <m/>
    <m/>
    <x v="0"/>
    <n v="1"/>
    <n v="1"/>
    <s v="P100,2,csv5"/>
    <s v="P100,2,csv5Cut_0"/>
    <n v="0"/>
  </r>
  <r>
    <n v="5"/>
    <x v="2"/>
    <n v="102.04895877838101"/>
    <n v="1034424.2915000001"/>
    <n v="0"/>
    <s v="P100,2,csv"/>
    <x v="3"/>
    <m/>
    <m/>
    <m/>
    <m/>
    <m/>
    <m/>
    <m/>
    <x v="0"/>
    <n v="1"/>
    <n v="1"/>
    <s v="P100,2,csv5"/>
    <s v="P100,2,csv5Flow_0"/>
    <n v="0"/>
  </r>
  <r>
    <n v="5"/>
    <x v="0"/>
    <n v="431.71530914306601"/>
    <n v="1615728.9051999999"/>
    <n v="0"/>
    <s v="P100,1,csv"/>
    <x v="3"/>
    <m/>
    <m/>
    <m/>
    <m/>
    <m/>
    <m/>
    <m/>
    <x v="0"/>
    <n v="1"/>
    <n v="1"/>
    <s v="P100,1,csv5"/>
    <s v="P100,1,csv5Warm-started cut_0"/>
    <n v="0"/>
  </r>
  <r>
    <n v="5"/>
    <x v="1"/>
    <n v="351.06820154190001"/>
    <n v="1615728.9051999999"/>
    <n v="2.88205085524603E-16"/>
    <s v="P100,1,csv"/>
    <x v="3"/>
    <m/>
    <m/>
    <m/>
    <m/>
    <m/>
    <m/>
    <m/>
    <x v="0"/>
    <n v="0"/>
    <n v="1"/>
    <s v="P100,1,csv5"/>
    <s v="P100,1,csv5Cut_2,88205085524603E-16"/>
    <n v="2.88205085524603E-16"/>
  </r>
  <r>
    <n v="5"/>
    <x v="2"/>
    <n v="676.16262030601501"/>
    <n v="1615728.9051999999"/>
    <n v="1.4410254276230101E-16"/>
    <s v="P100,1,csv"/>
    <x v="3"/>
    <m/>
    <m/>
    <m/>
    <m/>
    <m/>
    <m/>
    <m/>
    <x v="0"/>
    <n v="0"/>
    <n v="1"/>
    <s v="P100,1,csv5"/>
    <s v="P100,1,csv5Flow_1,44102542762301E-16"/>
    <n v="1.4410254276230101E-16"/>
  </r>
  <r>
    <n v="10"/>
    <x v="0"/>
    <n v="216.19936728477401"/>
    <n v="2222767.5377000002"/>
    <n v="2.09496170611516E-16"/>
    <s v="P100,1,csv"/>
    <x v="3"/>
    <m/>
    <m/>
    <m/>
    <m/>
    <m/>
    <m/>
    <m/>
    <x v="0"/>
    <n v="0"/>
    <n v="1"/>
    <s v="P100,1,csv10"/>
    <s v="P100,1,csv10Warm-started cut_2,09496170611516E-16"/>
    <n v="2.09496170611516E-16"/>
  </r>
  <r>
    <n v="10"/>
    <x v="1"/>
    <n v="181.298371791839"/>
    <n v="2222767.5377000002"/>
    <n v="0"/>
    <s v="P100,1,csv"/>
    <x v="3"/>
    <m/>
    <m/>
    <m/>
    <m/>
    <m/>
    <m/>
    <m/>
    <x v="0"/>
    <n v="1"/>
    <n v="1"/>
    <s v="P100,1,csv10"/>
    <s v="P100,1,csv10Cut_0"/>
    <n v="0"/>
  </r>
  <r>
    <n v="10"/>
    <x v="2"/>
    <n v="49.155056238174403"/>
    <n v="2222767.5377000002"/>
    <n v="2.09496170611516E-16"/>
    <s v="P100,1,csv"/>
    <x v="3"/>
    <m/>
    <m/>
    <m/>
    <m/>
    <m/>
    <m/>
    <m/>
    <x v="0"/>
    <n v="0"/>
    <n v="1"/>
    <s v="P100,1,csv10"/>
    <s v="P100,1,csv10Flow_2,09496170611516E-16"/>
    <n v="2.09496170611516E-16"/>
  </r>
  <r>
    <n v="5"/>
    <x v="0"/>
    <n v="69.391367912292395"/>
    <n v="1010001.285"/>
    <n v="0"/>
    <s v="P100,4,csv"/>
    <x v="3"/>
    <m/>
    <m/>
    <m/>
    <m/>
    <m/>
    <m/>
    <m/>
    <x v="0"/>
    <n v="1"/>
    <n v="1"/>
    <s v="P100,4,csv5"/>
    <s v="P100,4,csv5Warm-started cut_0"/>
    <n v="0"/>
  </r>
  <r>
    <n v="5"/>
    <x v="1"/>
    <n v="46.256670236587503"/>
    <n v="1010001.285"/>
    <n v="0"/>
    <s v="P100,4,csv"/>
    <x v="3"/>
    <m/>
    <m/>
    <m/>
    <m/>
    <m/>
    <m/>
    <m/>
    <x v="0"/>
    <n v="1"/>
    <n v="1"/>
    <s v="P100,4,csv5"/>
    <s v="P100,4,csv5Cut_0"/>
    <n v="0"/>
  </r>
  <r>
    <n v="5"/>
    <x v="2"/>
    <n v="29.345118522644"/>
    <n v="1010001.285"/>
    <n v="0"/>
    <s v="P100,4,csv"/>
    <x v="3"/>
    <m/>
    <m/>
    <m/>
    <m/>
    <m/>
    <m/>
    <m/>
    <x v="0"/>
    <n v="1"/>
    <n v="1"/>
    <s v="P100,4,csv5"/>
    <s v="P100,4,csv5Flow_0"/>
    <n v="0"/>
  </r>
  <r>
    <n v="10"/>
    <x v="0"/>
    <n v="77.942673206329303"/>
    <n v="2044136.3807000001"/>
    <n v="6.8341030232279802E-16"/>
    <s v="P100,4,csv"/>
    <x v="3"/>
    <m/>
    <m/>
    <m/>
    <m/>
    <m/>
    <m/>
    <m/>
    <x v="0"/>
    <n v="0"/>
    <n v="1"/>
    <s v="P100,4,csv10"/>
    <s v="P100,4,csv10Warm-started cut_6,83410302322798E-16"/>
    <n v="6.8341030232279802E-16"/>
  </r>
  <r>
    <n v="10"/>
    <x v="1"/>
    <n v="75.309797048568697"/>
    <n v="2044136.3807000001"/>
    <n v="6.8341030232279802E-16"/>
    <s v="P100,4,csv"/>
    <x v="3"/>
    <m/>
    <m/>
    <m/>
    <m/>
    <m/>
    <m/>
    <m/>
    <x v="0"/>
    <n v="0"/>
    <n v="1"/>
    <s v="P100,4,csv10"/>
    <s v="P100,4,csv10Cut_6,83410302322798E-16"/>
    <n v="6.8341030232279802E-16"/>
  </r>
  <r>
    <n v="10"/>
    <x v="2"/>
    <n v="23.661778926849301"/>
    <n v="2044136.3807000001"/>
    <n v="2.2780343410759898E-16"/>
    <s v="P100,4,csv"/>
    <x v="3"/>
    <m/>
    <m/>
    <m/>
    <m/>
    <m/>
    <m/>
    <m/>
    <x v="0"/>
    <n v="0"/>
    <n v="1"/>
    <s v="P100,4,csv10"/>
    <s v="P100,4,csv10Flow_2,27803434107599E-16"/>
    <n v="2.2780343410759898E-16"/>
  </r>
  <r>
    <n v="5"/>
    <x v="0"/>
    <n v="86.704074621200505"/>
    <n v="813276.09979999997"/>
    <n v="7.1571832650414498E-16"/>
    <s v="P100,csv"/>
    <x v="3"/>
    <m/>
    <m/>
    <m/>
    <m/>
    <m/>
    <m/>
    <m/>
    <x v="0"/>
    <n v="0"/>
    <n v="1"/>
    <s v="P100,csv5"/>
    <s v="P100,csv5Warm-started cut_7,15718326504145E-16"/>
    <n v="7.1571832650414498E-16"/>
  </r>
  <r>
    <n v="5"/>
    <x v="1"/>
    <n v="55.031854629516602"/>
    <n v="813276.09979999997"/>
    <n v="0"/>
    <s v="P100,csv"/>
    <x v="3"/>
    <m/>
    <m/>
    <m/>
    <m/>
    <m/>
    <m/>
    <m/>
    <x v="0"/>
    <n v="1"/>
    <n v="1"/>
    <s v="P100,csv5"/>
    <s v="P100,csv5Cut_0"/>
    <n v="0"/>
  </r>
  <r>
    <n v="5"/>
    <x v="2"/>
    <n v="56.489748477935699"/>
    <n v="813276.09979999997"/>
    <n v="1.43143665300829E-16"/>
    <s v="P100,csv"/>
    <x v="3"/>
    <m/>
    <m/>
    <m/>
    <m/>
    <m/>
    <m/>
    <m/>
    <x v="0"/>
    <n v="0"/>
    <n v="1"/>
    <s v="P100,csv5"/>
    <s v="P100,csv5Flow_1,43143665300829E-16"/>
    <n v="1.43143665300829E-16"/>
  </r>
  <r>
    <n v="10"/>
    <x v="0"/>
    <n v="78.497032403945894"/>
    <n v="1414503.5299"/>
    <n v="0"/>
    <s v="P100,csv"/>
    <x v="3"/>
    <m/>
    <m/>
    <m/>
    <m/>
    <m/>
    <m/>
    <m/>
    <x v="0"/>
    <n v="1"/>
    <n v="1"/>
    <s v="P100,csv10"/>
    <s v="P100,csv10Warm-started cut_0"/>
    <n v="0"/>
  </r>
  <r>
    <n v="10"/>
    <x v="1"/>
    <n v="68.245176553726196"/>
    <n v="1414503.52989999"/>
    <n v="0"/>
    <s v="P100,csv"/>
    <x v="3"/>
    <m/>
    <m/>
    <m/>
    <m/>
    <m/>
    <m/>
    <m/>
    <x v="0"/>
    <n v="1"/>
    <n v="1"/>
    <s v="P100,csv10"/>
    <s v="P100,csv10Cut_0"/>
    <n v="0"/>
  </r>
  <r>
    <n v="10"/>
    <x v="2"/>
    <n v="18.639406681060699"/>
    <n v="1414503.5299"/>
    <n v="1.6460237725269501E-16"/>
    <s v="P100,csv"/>
    <x v="3"/>
    <m/>
    <m/>
    <m/>
    <m/>
    <m/>
    <m/>
    <m/>
    <x v="0"/>
    <n v="0"/>
    <n v="1"/>
    <s v="P100,csv10"/>
    <s v="P100,csv10Flow_1,64602377252695E-16"/>
    <n v="1.6460237725269501E-16"/>
  </r>
  <r>
    <n v="100"/>
    <x v="0"/>
    <n v="706.59044003486599"/>
    <n v="257765.8836"/>
    <n v="1.9740032970438199E-5"/>
    <s v="K100,9,csv"/>
    <x v="0"/>
    <n v="22.4032206535339"/>
    <n v="6759"/>
    <n v="5776"/>
    <n v="140476"/>
    <n v="1.7252876758575399"/>
    <n v="4.6202502250671298"/>
    <s v="warmstart_K100,9,csv"/>
    <x v="1"/>
    <n v="0"/>
    <n v="1"/>
    <s v="K100,9,csv100"/>
    <s v="K100,9,csv100Warm-started cut_1,97400329704382E-05"/>
    <n v="1.9740032970438199E-5"/>
  </r>
  <r>
    <n v="150"/>
    <x v="0"/>
    <n v="782.70345878600995"/>
    <n v="295899.42549999902"/>
    <n v="0"/>
    <s v="K100,9,csv"/>
    <x v="0"/>
    <n v="38.944596290588301"/>
    <n v="10429"/>
    <n v="9725"/>
    <n v="162028"/>
    <n v="5.0034732818603498"/>
    <n v="10.323568582534699"/>
    <s v="warmstart_K100,9,csv"/>
    <x v="1"/>
    <n v="1"/>
    <n v="1"/>
    <s v="K100,9,csv150"/>
    <s v="K100,9,csv150Warm-started cut_0"/>
    <n v="0"/>
  </r>
  <r>
    <n v="200"/>
    <x v="0"/>
    <n v="1342.3230297565401"/>
    <n v="286582.06899999903"/>
    <n v="0"/>
    <s v="K100,9,csv"/>
    <x v="0"/>
    <n v="57.906076669692901"/>
    <n v="16854"/>
    <n v="15906"/>
    <n v="179631"/>
    <n v="7.9382946491241402"/>
    <n v="13.6302840709686"/>
    <s v="warmstart_K100,9,csv"/>
    <x v="1"/>
    <n v="1"/>
    <n v="1"/>
    <s v="K100,9,csv200"/>
    <s v="K100,9,csv200Warm-started cut_0"/>
    <n v="0"/>
  </r>
  <r>
    <n v="100"/>
    <x v="0"/>
    <n v="6048.41505813598"/>
    <n v="407407.10679999902"/>
    <n v="0"/>
    <s v="K100,8,csv"/>
    <x v="0"/>
    <n v="124.001806974411"/>
    <n v="14226"/>
    <n v="12616"/>
    <n v="160469"/>
    <n v="3.22469162940979"/>
    <n v="10.5095572471618"/>
    <s v="warmstart_K100,8,csv"/>
    <x v="1"/>
    <n v="1"/>
    <n v="1"/>
    <s v="K100,8,csv100"/>
    <s v="K100,8,csv100Warm-started cut_0"/>
    <s v="Niet meedoen"/>
  </r>
  <r>
    <n v="100"/>
    <x v="1"/>
    <n v="1555.9091792106601"/>
    <n v="257765.8836"/>
    <n v="0"/>
    <s v="K100,9,csv"/>
    <x v="0"/>
    <n v="0"/>
    <n v="123123"/>
    <n v="0"/>
    <n v="0"/>
    <n v="0"/>
    <n v="10.637647390365601"/>
    <s v="cut_K100,9,csv"/>
    <x v="1"/>
    <n v="1"/>
    <n v="1"/>
    <s v="K100,9,csv100"/>
    <s v="K100,9,csv100Cut_0"/>
    <n v="0"/>
  </r>
  <r>
    <n v="150"/>
    <x v="1"/>
    <n v="2247.9778907299001"/>
    <n v="295899.42550000001"/>
    <n v="0"/>
    <s v="K100,9,csv"/>
    <x v="0"/>
    <n v="0"/>
    <n v="170851"/>
    <n v="0"/>
    <n v="0"/>
    <n v="0"/>
    <n v="22.7273523807525"/>
    <s v="cut_K100,9,csv"/>
    <x v="1"/>
    <n v="1"/>
    <n v="1"/>
    <s v="K100,9,csv150"/>
    <s v="K100,9,csv150Cut_0"/>
    <n v="0"/>
  </r>
  <r>
    <n v="200"/>
    <x v="1"/>
    <n v="4797.1427435874903"/>
    <n v="286582.06899999903"/>
    <n v="0"/>
    <s v="K100,9,csv"/>
    <x v="0"/>
    <n v="0"/>
    <n v="213439"/>
    <n v="0"/>
    <n v="0"/>
    <n v="0"/>
    <n v="35.734447240829397"/>
    <s v="cut_K100,9,csv"/>
    <x v="1"/>
    <n v="1"/>
    <n v="1"/>
    <s v="K100,9,csv200"/>
    <s v="K100,9,csv200Cut_0"/>
    <n v="0"/>
  </r>
  <r>
    <n v="100"/>
    <x v="1"/>
    <n v="7222.2359061241104"/>
    <s v="inf"/>
    <s v="inf"/>
    <s v="K100,8,csv"/>
    <x v="0"/>
    <n v="0"/>
    <n v="50098"/>
    <n v="0"/>
    <n v="0"/>
    <n v="0"/>
    <n v="22.096577644348098"/>
    <s v="cut_K100,8,csv"/>
    <x v="1"/>
    <n v="0"/>
    <n v="0"/>
    <s v="K100,8,csv100"/>
    <s v="K100,8,csv100Cut_inf"/>
    <s v="inf"/>
  </r>
  <r>
    <n v="100"/>
    <x v="1"/>
    <n v="7212.5157628059296"/>
    <s v="inf"/>
    <s v="inf"/>
    <s v="K100,csv"/>
    <x v="0"/>
    <n v="0"/>
    <n v="65318"/>
    <n v="0"/>
    <n v="0"/>
    <n v="0"/>
    <n v="12.3717448711395"/>
    <s v="cut_K100,csv"/>
    <x v="1"/>
    <n v="0"/>
    <n v="0"/>
    <s v="K100,csv100"/>
    <s v="K100,csv100Cut_inf"/>
    <s v="inf"/>
  </r>
  <r>
    <n v="100"/>
    <x v="0"/>
    <n v="1278.5778234004899"/>
    <n v="611451.43789999897"/>
    <n v="0"/>
    <s v="K100,10,csv"/>
    <x v="0"/>
    <n v="59.7847096920013"/>
    <n v="7036"/>
    <n v="6611"/>
    <n v="112411"/>
    <n v="4.8102958202361998"/>
    <n v="13.515295982360801"/>
    <s v="warmstart_K100,10,csv"/>
    <x v="1"/>
    <n v="1"/>
    <n v="1"/>
    <s v="K100,10,csv100"/>
    <s v="K100,10,csv100Warm-started cut_0"/>
    <n v="0"/>
  </r>
  <r>
    <n v="150"/>
    <x v="0"/>
    <n v="2801.91949057579"/>
    <n v="410914.72429999901"/>
    <n v="0"/>
    <s v="K100,10,csv"/>
    <x v="0"/>
    <n v="133.070064544677"/>
    <n v="12768"/>
    <n v="10668"/>
    <n v="215462"/>
    <n v="12.6967325210571"/>
    <n v="29.2752957344055"/>
    <s v="warmstart_K100,10,csv"/>
    <x v="1"/>
    <n v="1"/>
    <n v="1"/>
    <s v="K100,10,csv150"/>
    <s v="K100,10,csv150Warm-started cut_0"/>
    <n v="0"/>
  </r>
  <r>
    <n v="100"/>
    <x v="1"/>
    <n v="7210.7871541976901"/>
    <s v="inf"/>
    <s v="inf"/>
    <s v="K100,1,csv"/>
    <x v="0"/>
    <n v="0"/>
    <n v="91622"/>
    <n v="0"/>
    <n v="0"/>
    <n v="0"/>
    <n v="10.6410040855407"/>
    <s v="cut_K100,1,csv"/>
    <x v="1"/>
    <n v="0"/>
    <n v="0"/>
    <s v="K100,1,csv100"/>
    <s v="K100,1,csv100Cut_inf"/>
    <s v="inf"/>
  </r>
  <r>
    <n v="100"/>
    <x v="1"/>
    <n v="3342.3842380046799"/>
    <n v="292910.84580000001"/>
    <n v="8.7587103271289795E-5"/>
    <s v="K100,3,csv"/>
    <x v="0"/>
    <n v="0"/>
    <n v="178045"/>
    <n v="0"/>
    <n v="0"/>
    <n v="0"/>
    <n v="6.5929317474365199"/>
    <s v="cut_K100,3,csv"/>
    <x v="1"/>
    <n v="0"/>
    <n v="1"/>
    <s v="K100,3,csv100"/>
    <s v="K100,3,csv100Cut_8,75871032712898E-05"/>
    <n v="8.7587103271289795E-5"/>
  </r>
  <r>
    <n v="150"/>
    <x v="1"/>
    <n v="3036.9122636318202"/>
    <n v="319088.11569999898"/>
    <n v="9.8774286628553994E-5"/>
    <s v="K100,3,csv"/>
    <x v="0"/>
    <n v="0"/>
    <n v="191573"/>
    <n v="0"/>
    <n v="0"/>
    <n v="0"/>
    <n v="13.605218410491901"/>
    <s v="cut_K100,3,csv"/>
    <x v="1"/>
    <n v="0"/>
    <n v="1"/>
    <s v="K100,3,csv150"/>
    <s v="K100,3,csv150Cut_0,000098774286628554"/>
    <n v="9.8774286628553994E-5"/>
  </r>
  <r>
    <n v="100"/>
    <x v="1"/>
    <n v="771.14941716194096"/>
    <n v="262760.43589999998"/>
    <n v="2.4555447160866401E-5"/>
    <s v="K100,2,csv"/>
    <x v="0"/>
    <n v="0"/>
    <n v="127186"/>
    <n v="0"/>
    <n v="0"/>
    <n v="0"/>
    <n v="4.3069205284118599"/>
    <s v="cut_K100,2,csv"/>
    <x v="1"/>
    <n v="0"/>
    <n v="1"/>
    <s v="K100,2,csv100"/>
    <s v="K100,2,csv100Cut_2,45554471608664E-05"/>
    <n v="2.4555447160866401E-5"/>
  </r>
  <r>
    <n v="150"/>
    <x v="1"/>
    <n v="1667.43991303443"/>
    <n v="280476.18520000001"/>
    <n v="2.28461464411544E-5"/>
    <s v="K100,2,csv"/>
    <x v="0"/>
    <n v="0"/>
    <n v="155511"/>
    <n v="0"/>
    <n v="0"/>
    <n v="0"/>
    <n v="9.0861289501190203"/>
    <s v="cut_K100,2,csv"/>
    <x v="1"/>
    <n v="0"/>
    <n v="1"/>
    <s v="K100,2,csv150"/>
    <s v="K100,2,csv150Cut_2,28461464411544E-05"/>
    <n v="2.28461464411544E-5"/>
  </r>
  <r>
    <n v="100"/>
    <x v="1"/>
    <n v="448.00099921226501"/>
    <n v="332354.06270000001"/>
    <n v="0"/>
    <s v="K100,6,csv"/>
    <x v="0"/>
    <n v="0"/>
    <n v="74690"/>
    <n v="0"/>
    <n v="0"/>
    <n v="0"/>
    <n v="3.92165851593017"/>
    <s v="cut_K100,6,csv"/>
    <x v="1"/>
    <n v="1"/>
    <n v="1"/>
    <s v="K100,6,csv100"/>
    <s v="K100,6,csv100Cut_0"/>
    <n v="0"/>
  </r>
  <r>
    <n v="150"/>
    <x v="1"/>
    <n v="1402.46529698371"/>
    <n v="363835.75520000001"/>
    <n v="3.65406637756514E-5"/>
    <s v="K100,6,csv"/>
    <x v="0"/>
    <n v="0"/>
    <n v="135509"/>
    <n v="0"/>
    <n v="0"/>
    <n v="0"/>
    <n v="6.8234570026397696"/>
    <s v="cut_K100,6,csv"/>
    <x v="1"/>
    <n v="0"/>
    <n v="1"/>
    <s v="K100,6,csv150"/>
    <s v="K100,6,csv150Cut_3,65406637756514E-05"/>
    <n v="3.65406637756514E-5"/>
  </r>
  <r>
    <n v="200"/>
    <x v="1"/>
    <n v="2272.6543643474502"/>
    <n v="337734.44260000001"/>
    <n v="0"/>
    <s v="K100,6,csv"/>
    <x v="0"/>
    <n v="0"/>
    <n v="227147"/>
    <n v="0"/>
    <n v="0"/>
    <n v="0"/>
    <n v="12.937108278274501"/>
    <s v="cut_K100,6,csv"/>
    <x v="1"/>
    <n v="1"/>
    <n v="1"/>
    <s v="K100,6,csv200"/>
    <s v="K100,6,csv200Cut_0"/>
    <n v="0"/>
  </r>
  <r>
    <n v="100"/>
    <x v="1"/>
    <n v="602.466984987258"/>
    <n v="498194.26909999899"/>
    <n v="3.7274615850335798E-5"/>
    <s v="K100,7,csv"/>
    <x v="0"/>
    <n v="0"/>
    <n v="103060"/>
    <n v="0"/>
    <n v="0"/>
    <n v="0"/>
    <n v="5.5576305389404297"/>
    <s v="cut_K100,7,csv"/>
    <x v="1"/>
    <n v="0"/>
    <n v="1"/>
    <s v="K100,7,csv100"/>
    <s v="K100,7,csv100Cut_3,72746158503358E-05"/>
    <n v="3.7274615850335798E-5"/>
  </r>
  <r>
    <n v="150"/>
    <x v="1"/>
    <n v="2124.0940613746602"/>
    <n v="479498.61910000001"/>
    <n v="1.0277707963326901E-5"/>
    <s v="K100,7,csv"/>
    <x v="0"/>
    <n v="0"/>
    <n v="219557"/>
    <n v="0"/>
    <n v="0"/>
    <n v="0"/>
    <n v="11.417063236236499"/>
    <s v="cut_K100,7,csv"/>
    <x v="1"/>
    <n v="0"/>
    <n v="1"/>
    <s v="K100,7,csv150"/>
    <s v="K100,7,csv150Cut_1,02777079633269E-05"/>
    <n v="1.0277707963326901E-5"/>
  </r>
  <r>
    <n v="100"/>
    <x v="1"/>
    <n v="2204.9052712917301"/>
    <n v="558994.5429"/>
    <n v="2.0871581213776401E-5"/>
    <s v="K100,5,csv"/>
    <x v="0"/>
    <n v="0"/>
    <n v="128857"/>
    <n v="0"/>
    <n v="0"/>
    <n v="0"/>
    <n v="6.3342468738555899"/>
    <s v="cut_K100,5,csv"/>
    <x v="1"/>
    <n v="0"/>
    <n v="1"/>
    <s v="K100,5,csv100"/>
    <s v="K100,5,csv100Cut_2,08715812137764E-05"/>
    <n v="2.0871581213776401E-5"/>
  </r>
  <r>
    <n v="100"/>
    <x v="1"/>
    <n v="3755.0637495517699"/>
    <n v="285501.7476"/>
    <n v="4.6914083328852199E-5"/>
    <s v="K100,4,csv"/>
    <x v="0"/>
    <n v="0"/>
    <n v="167861"/>
    <n v="0"/>
    <n v="0"/>
    <n v="0"/>
    <n v="6.0600869655609104"/>
    <s v="cut_K100,4,csv"/>
    <x v="1"/>
    <n v="0"/>
    <n v="1"/>
    <s v="K100,4,csv100"/>
    <s v="K100,4,csv100Cut_4,69140833288522E-05"/>
    <n v="4.6914083328852199E-5"/>
  </r>
  <r>
    <n v="100"/>
    <x v="0"/>
    <n v="7212.6834957599604"/>
    <s v="inf"/>
    <s v="inf"/>
    <s v="K100,csv"/>
    <x v="0"/>
    <n v="225.60878157615599"/>
    <n v="18485"/>
    <n v="18049"/>
    <n v="92825"/>
    <n v="4.0683188438415501"/>
    <n v="12.574733257293699"/>
    <s v="warmstart_K100,csv"/>
    <x v="1"/>
    <n v="0"/>
    <n v="0"/>
    <s v="K100,csv100"/>
    <s v="K100,csv100Warm-started cut_inf"/>
    <s v="Niet meedoen"/>
  </r>
  <r>
    <n v="100"/>
    <x v="0"/>
    <n v="2449.3693234920502"/>
    <n v="486830.23959999898"/>
    <n v="2.2965705680981499E-5"/>
    <s v="K100,1,csv"/>
    <x v="0"/>
    <n v="80.552781820297199"/>
    <n v="9056"/>
    <n v="8714"/>
    <n v="135289"/>
    <n v="3.9042274951934801"/>
    <n v="12.412034034729"/>
    <s v="warmstart_K100,1,csv"/>
    <x v="1"/>
    <n v="0"/>
    <n v="1"/>
    <s v="K100,1,csv100"/>
    <s v="K100,1,csv100Warm-started cut_2,29657056809815E-05"/>
    <s v="Niet meedoen"/>
  </r>
  <r>
    <n v="100"/>
    <x v="0"/>
    <n v="1531.1288986206"/>
    <n v="292903.69559999998"/>
    <n v="0"/>
    <s v="K100,3,csv"/>
    <x v="0"/>
    <n v="58.950777053833001"/>
    <n v="11391"/>
    <n v="9654"/>
    <n v="118815"/>
    <n v="2.5888605117797798"/>
    <n v="8.5907256603240896"/>
    <s v="warmstart_K100,3,csv"/>
    <x v="1"/>
    <n v="1"/>
    <n v="1"/>
    <s v="K100,3,csv100"/>
    <s v="K100,3,csv100Warm-started cut_0"/>
    <n v="0"/>
  </r>
  <r>
    <n v="150"/>
    <x v="0"/>
    <n v="1223.8158116340601"/>
    <n v="319064.068399999"/>
    <n v="9.6855155628670002E-6"/>
    <s v="K100,3,csv"/>
    <x v="0"/>
    <n v="63.111214637756298"/>
    <n v="12279"/>
    <n v="10779"/>
    <n v="172020"/>
    <n v="6.2174713611602703"/>
    <n v="14.4563238620758"/>
    <s v="warmstart_K100,3,csv"/>
    <x v="1"/>
    <n v="0"/>
    <n v="1"/>
    <s v="K100,3,csv150"/>
    <s v="K100,3,csv150Warm-started cut_0,000009685515562867"/>
    <n v="9.6855155628670002E-6"/>
  </r>
  <r>
    <n v="100"/>
    <x v="0"/>
    <n v="638.88698911666802"/>
    <n v="262760.43589999998"/>
    <n v="3.3449480207683098E-5"/>
    <s v="K100,2,csv"/>
    <x v="0"/>
    <n v="28.436531782150201"/>
    <n v="8085"/>
    <n v="6990"/>
    <n v="114975"/>
    <n v="1.99288725852966"/>
    <n v="5.0695712566375697"/>
    <s v="warmstart_K100,2,csv"/>
    <x v="1"/>
    <n v="0"/>
    <n v="1"/>
    <s v="K100,2,csv100"/>
    <s v="K100,2,csv100Warm-started cut_3,34494802076831E-05"/>
    <n v="3.3449480207683098E-5"/>
  </r>
  <r>
    <n v="150"/>
    <x v="0"/>
    <n v="1235.3794593811001"/>
    <n v="280475.71899999998"/>
    <n v="8.4755999858514604E-6"/>
    <s v="K100,2,csv"/>
    <x v="0"/>
    <n v="59.4451711177825"/>
    <n v="13652"/>
    <n v="12406"/>
    <n v="193624"/>
    <n v="4.9968852996826101"/>
    <n v="11.4177751541137"/>
    <s v="warmstart_K100,2,csv"/>
    <x v="1"/>
    <n v="0"/>
    <n v="1"/>
    <s v="K100,2,csv150"/>
    <s v="K100,2,csv150Warm-started cut_8,47559998585146E-06"/>
    <n v="8.4755999858514604E-6"/>
  </r>
  <r>
    <n v="100"/>
    <x v="0"/>
    <n v="1328.4788365364"/>
    <n v="332354.06270000001"/>
    <n v="0"/>
    <s v="K100,6,csv"/>
    <x v="0"/>
    <n v="75.525847673416095"/>
    <n v="8677"/>
    <n v="7255"/>
    <n v="124410"/>
    <n v="4.5504467487335196"/>
    <n v="12.356504440307599"/>
    <s v="warmstart_K100,6,csv"/>
    <x v="1"/>
    <n v="1"/>
    <n v="1"/>
    <s v="K100,6,csv100"/>
    <s v="K100,6,csv100Warm-started cut_0"/>
    <n v="0"/>
  </r>
  <r>
    <n v="150"/>
    <x v="0"/>
    <n v="1915.0387375354701"/>
    <n v="363835.75520000001"/>
    <n v="0"/>
    <s v="K100,6,csv"/>
    <x v="0"/>
    <n v="71.782092094421301"/>
    <n v="7880"/>
    <n v="6121"/>
    <n v="127383"/>
    <n v="10.664772033691399"/>
    <n v="23.931607723235999"/>
    <s v="warmstart_K100,6,csv"/>
    <x v="1"/>
    <n v="1"/>
    <n v="1"/>
    <s v="K100,6,csv150"/>
    <s v="K100,6,csv150Warm-started cut_0"/>
    <n v="0"/>
  </r>
  <r>
    <n v="200"/>
    <x v="0"/>
    <n v="3177.1183753013602"/>
    <n v="337734.44260000001"/>
    <n v="3.4469484643238602E-16"/>
    <s v="K100,6,csv"/>
    <x v="0"/>
    <n v="145.95080447196901"/>
    <n v="13645"/>
    <n v="10733"/>
    <n v="197722"/>
    <n v="20.566889286041199"/>
    <n v="37.723631143569897"/>
    <s v="warmstart_K100,6,csv"/>
    <x v="1"/>
    <n v="0"/>
    <n v="1"/>
    <s v="K100,6,csv200"/>
    <s v="K100,6,csv200Warm-started cut_3,44694846432386E-16"/>
    <n v="3.4469484643238602E-16"/>
  </r>
  <r>
    <n v="100"/>
    <x v="0"/>
    <n v="602.97108411788895"/>
    <n v="498194.26909999899"/>
    <n v="0"/>
    <s v="K100,7,csv"/>
    <x v="0"/>
    <n v="28.367753982543899"/>
    <n v="7189"/>
    <n v="6364"/>
    <n v="126720"/>
    <n v="2.1830573081970202"/>
    <n v="6.5055165290832502"/>
    <s v="warmstart_K100,7,csv"/>
    <x v="1"/>
    <n v="1"/>
    <n v="1"/>
    <s v="K100,7,csv100"/>
    <s v="K100,7,csv100Warm-started cut_0"/>
    <n v="0"/>
  </r>
  <r>
    <n v="150"/>
    <x v="0"/>
    <n v="1126.4790003299699"/>
    <n v="479498.61910000001"/>
    <n v="4.84799393549372E-5"/>
    <s v="K100,7,csv"/>
    <x v="0"/>
    <n v="56.2936656475067"/>
    <n v="12437"/>
    <n v="10967"/>
    <n v="171262"/>
    <n v="5.5443942546844402"/>
    <n v="13.4507663249969"/>
    <s v="warmstart_K100,7,csv"/>
    <x v="1"/>
    <n v="0"/>
    <n v="1"/>
    <s v="K100,7,csv150"/>
    <s v="K100,7,csv150Warm-started cut_4,84799393549372E-05"/>
    <n v="4.84799393549372E-5"/>
  </r>
  <r>
    <n v="100"/>
    <x v="0"/>
    <n v="1381.24496865272"/>
    <n v="558999.42119999998"/>
    <n v="2.4628826930575598E-5"/>
    <s v="K100,5,csv"/>
    <x v="0"/>
    <n v="61.484375476837101"/>
    <n v="11715"/>
    <n v="11250"/>
    <n v="129344"/>
    <n v="2.5567646026611301"/>
    <n v="7.2565760612487704"/>
    <s v="warmstart_K100,5,csv"/>
    <x v="1"/>
    <n v="0"/>
    <n v="1"/>
    <s v="K100,5,csv100"/>
    <s v="K100,5,csv100Warm-started cut_2,46288269305756E-05"/>
    <n v="2.4628826930575598E-5"/>
  </r>
  <r>
    <n v="100"/>
    <x v="0"/>
    <n v="2690.5874326229"/>
    <n v="285501.7476"/>
    <n v="6.1163542503093996E-16"/>
    <s v="K100,4,csv"/>
    <x v="0"/>
    <n v="79.790736198425293"/>
    <n v="15468"/>
    <n v="13416"/>
    <n v="154961"/>
    <n v="2.5037925243377601"/>
    <n v="8.2613437175750697"/>
    <s v="warmstart_K100,4,csv"/>
    <x v="1"/>
    <n v="0"/>
    <n v="1"/>
    <s v="K100,4,csv100"/>
    <s v="K100,4,csv100Warm-started cut_6,1163542503094E-16"/>
    <n v="6.1163542503093996E-16"/>
  </r>
  <r>
    <n v="100"/>
    <x v="1"/>
    <n v="1920.8853819370199"/>
    <n v="611451.97470000002"/>
    <n v="7.1019150804374595E-5"/>
    <s v="K100,10,csv"/>
    <x v="0"/>
    <n v="0"/>
    <n v="123183"/>
    <n v="0"/>
    <n v="0"/>
    <n v="0"/>
    <n v="12.47869515419"/>
    <s v="cut_K100,10,csv"/>
    <x v="1"/>
    <n v="0"/>
    <n v="1"/>
    <s v="K100,10,csv100"/>
    <s v="K100,10,csv100Cut_7,10191508043746E-05"/>
    <n v="7.1019150804374595E-5"/>
  </r>
  <r>
    <n v="150"/>
    <x v="1"/>
    <n v="3561.10461330413"/>
    <n v="410914.72429999901"/>
    <n v="0"/>
    <s v="K100,10,csv"/>
    <x v="0"/>
    <n v="0"/>
    <n v="202168"/>
    <n v="0"/>
    <n v="0"/>
    <n v="0"/>
    <n v="27.0636372566223"/>
    <s v="cut_K100,10,csv"/>
    <x v="1"/>
    <n v="1"/>
    <n v="1"/>
    <s v="K100,10,csv150"/>
    <s v="K100,10,csv150Cut_0"/>
    <n v="0"/>
  </r>
  <r>
    <n v="100"/>
    <x v="0"/>
    <n v="7205.8673727512296"/>
    <n v="2639.1810999999898"/>
    <n v="4.8380946213149997E-3"/>
    <s v="lin03,csv"/>
    <x v="1"/>
    <n v="91.667740345001206"/>
    <n v="18601"/>
    <n v="17114"/>
    <n v="239663"/>
    <n v="2.06864309310913"/>
    <n v="5.7819144725799498"/>
    <s v="warmstart_lin03,csv"/>
    <x v="1"/>
    <n v="0"/>
    <n v="1"/>
    <s v="lin03,csv100"/>
    <s v="lin03,csv100Warm-started cut_0,004838094621315"/>
    <s v="Niet meedoen"/>
  </r>
  <r>
    <n v="150"/>
    <x v="0"/>
    <n v="2783.2814967632198"/>
    <n v="2523.4407000000001"/>
    <n v="0"/>
    <s v="lin03,csv"/>
    <x v="1"/>
    <n v="118.958634138107"/>
    <n v="23785"/>
    <n v="22759"/>
    <n v="362344"/>
    <n v="4.8990209102630597"/>
    <n v="10.3143599033355"/>
    <s v="warmstart_lin03,csv"/>
    <x v="1"/>
    <n v="1"/>
    <n v="1"/>
    <s v="lin03,csv150"/>
    <s v="lin03,csv150Warm-started cut_0"/>
    <s v="Niet meedoen"/>
  </r>
  <r>
    <n v="100"/>
    <x v="0"/>
    <n v="3363.7930204868298"/>
    <n v="2453.5682000000002"/>
    <n v="0"/>
    <s v="lin02,csv"/>
    <x v="1"/>
    <n v="135.08169174194299"/>
    <n v="17740"/>
    <n v="17192"/>
    <n v="165934"/>
    <n v="1.9048173427581701"/>
    <n v="5.7382793426513601"/>
    <s v="warmstart_lin02,csv"/>
    <x v="1"/>
    <n v="1"/>
    <n v="1"/>
    <s v="lin02,csv100"/>
    <s v="lin02,csv100Warm-started cut_0"/>
    <n v="0"/>
  </r>
  <r>
    <n v="150"/>
    <x v="0"/>
    <n v="1560.6419925689599"/>
    <n v="2975.7534999999998"/>
    <n v="0"/>
    <s v="lin02,csv"/>
    <x v="1"/>
    <n v="146.61260151862999"/>
    <n v="28368"/>
    <n v="26662"/>
    <n v="191344"/>
    <n v="4.73471808433532"/>
    <n v="11.3202707767486"/>
    <s v="warmstart_lin02,csv"/>
    <x v="1"/>
    <n v="1"/>
    <n v="1"/>
    <s v="lin02,csv150"/>
    <s v="lin02,csv150Warm-started cut_0"/>
    <n v="0"/>
  </r>
  <r>
    <n v="150"/>
    <x v="0"/>
    <n v="3372.4374723434398"/>
    <n v="3222.5639999999999"/>
    <n v="0"/>
    <s v="lin01,csv"/>
    <x v="1"/>
    <n v="116.127432107925"/>
    <n v="25262"/>
    <n v="23610"/>
    <n v="249892"/>
    <n v="5.0109388828277499"/>
    <n v="10.489238500595"/>
    <s v="warmstart_lin01,csv"/>
    <x v="1"/>
    <n v="1"/>
    <n v="1"/>
    <s v="lin01,csv150"/>
    <s v="lin01,csv150Warm-started cut_0"/>
    <n v="0"/>
  </r>
  <r>
    <n v="150"/>
    <x v="1"/>
    <n v="6974.5930054187702"/>
    <n v="3222.5639999999999"/>
    <n v="0"/>
    <s v="lin01,csv"/>
    <x v="1"/>
    <n v="0"/>
    <n v="224752"/>
    <n v="0"/>
    <n v="0"/>
    <n v="0"/>
    <n v="25.854425907134999"/>
    <s v="cut_lin01,csv"/>
    <x v="1"/>
    <n v="1"/>
    <n v="1"/>
    <s v="lin01,csv150"/>
    <s v="lin01,csv150Cut_0"/>
    <n v="0"/>
  </r>
  <r>
    <n v="100"/>
    <x v="1"/>
    <n v="7212.6088466644196"/>
    <n v="2457.4841999999999"/>
    <n v="9.5264524880502993E-3"/>
    <s v="lin02,csv"/>
    <x v="1"/>
    <n v="0"/>
    <n v="139541"/>
    <n v="0"/>
    <n v="0"/>
    <n v="0"/>
    <n v="12.524320363998401"/>
    <s v="cut_lin02,csv"/>
    <x v="1"/>
    <n v="0"/>
    <n v="1"/>
    <s v="lin02,csv100"/>
    <s v="lin02,csv100Cut_0,0095264524880503"/>
    <n v="9.5264524880502993E-3"/>
  </r>
  <r>
    <n v="150"/>
    <x v="1"/>
    <n v="6407.2154650688099"/>
    <n v="2975.7534999999998"/>
    <n v="7.1242460083550596E-6"/>
    <s v="lin02,csv"/>
    <x v="1"/>
    <n v="0"/>
    <n v="238437"/>
    <n v="0"/>
    <n v="0"/>
    <n v="0"/>
    <n v="26.056624174117999"/>
    <s v="cut_lin02,csv"/>
    <x v="1"/>
    <n v="0"/>
    <n v="1"/>
    <s v="lin02,csv150"/>
    <s v="lin02,csv150Cut_7,12424600835506E-06"/>
    <n v="7.1242460083550596E-6"/>
  </r>
  <r>
    <n v="100"/>
    <x v="1"/>
    <n v="7213.2621376514398"/>
    <s v="inf"/>
    <s v="inf"/>
    <s v="lin03,csv"/>
    <x v="1"/>
    <n v="0"/>
    <n v="91375"/>
    <n v="0"/>
    <n v="0"/>
    <n v="0"/>
    <n v="13.1738719940185"/>
    <s v="cut_lin03,csv"/>
    <x v="1"/>
    <n v="0"/>
    <n v="0"/>
    <s v="lin03,csv100"/>
    <s v="lin03,csv100Cut_inf"/>
    <s v="inf"/>
  </r>
  <r>
    <n v="150"/>
    <x v="1"/>
    <n v="7227.6304249763398"/>
    <s v="inf"/>
    <s v="inf"/>
    <s v="lin03,csv"/>
    <x v="1"/>
    <n v="0"/>
    <n v="130094"/>
    <n v="0"/>
    <n v="0"/>
    <n v="0"/>
    <n v="27.4828133583068"/>
    <s v="cut_lin03,csv"/>
    <x v="1"/>
    <n v="0"/>
    <n v="0"/>
    <s v="lin03,csv150"/>
    <s v="lin03,csv150Cut_inf"/>
    <s v="inf"/>
  </r>
  <r>
    <n v="100"/>
    <x v="0"/>
    <n v="2216.0284638404801"/>
    <n v="10677.1339999999"/>
    <n v="4.1040975979012302E-5"/>
    <s v="wrp3-12,csv"/>
    <x v="2"/>
    <n v="87.443094253539996"/>
    <n v="12211"/>
    <n v="12164"/>
    <n v="149624"/>
    <n v="3.27661776542663"/>
    <n v="10.378703355789099"/>
    <s v="warmstart_wrp3-12,csv"/>
    <x v="1"/>
    <n v="0"/>
    <n v="1"/>
    <s v="wrp3-12,csv100"/>
    <s v="wrp3-12,csv100Warm-started cut_4,10409759790123E-05"/>
    <n v="4.1040975979012302E-5"/>
  </r>
  <r>
    <n v="100"/>
    <x v="1"/>
    <n v="2215.2479045391001"/>
    <n v="10677.0773999999"/>
    <n v="3.67141666545074E-6"/>
    <s v="wrp3-12,csv"/>
    <x v="2"/>
    <n v="0"/>
    <n v="161463"/>
    <n v="0"/>
    <n v="0"/>
    <n v="0"/>
    <n v="9.3917083740234304"/>
    <s v="cut_wrp3-12,csv"/>
    <x v="1"/>
    <n v="0"/>
    <n v="1"/>
    <s v="wrp3-12,csv100"/>
    <s v="wrp3-12,csv100Cut_3,67141666545074E-06"/>
    <n v="3.67141666545074E-6"/>
  </r>
  <r>
    <n v="100"/>
    <x v="0"/>
    <n v="4122.2117376327496"/>
    <n v="1117760.9376999901"/>
    <n v="0"/>
    <s v="P100,csv"/>
    <x v="3"/>
    <n v="149.74281167984"/>
    <n v="20520"/>
    <n v="18144"/>
    <n v="244626"/>
    <n v="3.4733121395111"/>
    <n v="11.005465984344401"/>
    <s v="warmstart_P100,csv"/>
    <x v="1"/>
    <n v="1"/>
    <n v="1"/>
    <s v="P100,csv100"/>
    <s v="P100,csv100Warm-started cut_0"/>
    <n v="0"/>
  </r>
  <r>
    <n v="100"/>
    <x v="0"/>
    <n v="7213.8206937312998"/>
    <s v="inf"/>
    <s v="inf"/>
    <s v="P100,1,csv"/>
    <x v="3"/>
    <n v="515.79115581512394"/>
    <n v="41240"/>
    <n v="38749"/>
    <n v="138784"/>
    <n v="4.0566127300262398"/>
    <n v="13.7443902492523"/>
    <s v="warmstart_P100,1,csv"/>
    <x v="1"/>
    <n v="0"/>
    <n v="0"/>
    <s v="P100,1,csv100"/>
    <s v="P100,1,csv100Warm-started cut_inf"/>
    <s v="Niet meedoen"/>
  </r>
  <r>
    <n v="100"/>
    <x v="0"/>
    <n v="7213.1149182319596"/>
    <s v="inf"/>
    <s v="inf"/>
    <s v="P100,2,csv"/>
    <x v="3"/>
    <n v="928.42266464233398"/>
    <n v="38334"/>
    <n v="35864"/>
    <n v="133105"/>
    <n v="3.8497750759124698"/>
    <n v="13.024471282958901"/>
    <s v="warmstart_P100,2,csv"/>
    <x v="1"/>
    <n v="0"/>
    <n v="0"/>
    <s v="P100,2,csv100"/>
    <s v="P100,2,csv100Warm-started cut_inf"/>
    <s v="Niet meedoen"/>
  </r>
  <r>
    <n v="100"/>
    <x v="1"/>
    <n v="7211.8485009670203"/>
    <s v="inf"/>
    <s v="inf"/>
    <s v="P100,1,csv"/>
    <x v="3"/>
    <n v="0"/>
    <n v="124274"/>
    <n v="0"/>
    <n v="0"/>
    <n v="0"/>
    <n v="11.782877445220899"/>
    <s v="cut_P100,1,csv"/>
    <x v="1"/>
    <n v="0"/>
    <n v="0"/>
    <s v="P100,1,csv100"/>
    <s v="P100,1,csv100Cut_inf"/>
    <s v="inf"/>
  </r>
  <r>
    <n v="100"/>
    <x v="1"/>
    <n v="7210.7637631893103"/>
    <s v="inf"/>
    <s v="inf"/>
    <s v="P100,2,csv"/>
    <x v="3"/>
    <n v="0"/>
    <n v="119229"/>
    <n v="0"/>
    <n v="0"/>
    <n v="0"/>
    <n v="10.690445184707601"/>
    <s v="cut_P100,2,csv"/>
    <x v="1"/>
    <n v="0"/>
    <n v="0"/>
    <s v="P100,2,csv100"/>
    <s v="P100,2,csv100Cut_inf"/>
    <s v="inf"/>
  </r>
  <r>
    <n v="100"/>
    <x v="1"/>
    <n v="6909.4396841526004"/>
    <n v="1117760.9376999999"/>
    <n v="7.36487537044617E-5"/>
    <s v="P100,csv"/>
    <x v="3"/>
    <n v="0"/>
    <n v="234221"/>
    <n v="0"/>
    <n v="0"/>
    <n v="0"/>
    <n v="9.5448498725891096"/>
    <s v="cut_P100,csv"/>
    <x v="1"/>
    <n v="0"/>
    <n v="1"/>
    <s v="P100,csv100"/>
    <s v="P100,csv100Cut_7,36487537044617E-05"/>
    <n v="7.36487537044617E-5"/>
  </r>
  <r>
    <m/>
    <x v="3"/>
    <m/>
    <m/>
    <m/>
    <m/>
    <x v="4"/>
    <m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09BC6-78E4-7048-B614-B3F09204D766}" name="Draaitabel1" cacheId="23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Z18" firstHeaderRow="1" firstDataRow="3" firstDataCol="1"/>
  <pivotFields count="20">
    <pivotField showAl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dataField="1"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2">
    <field x="14"/>
    <field x="6"/>
  </rowFields>
  <rowItems count="13">
    <i>
      <x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2">
    <field x="-2"/>
    <field x="1"/>
  </colFields>
  <colItems count="2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i="3">
      <x v="3"/>
      <x/>
    </i>
    <i r="1" i="3">
      <x v="1"/>
    </i>
    <i r="1" i="3">
      <x v="2"/>
    </i>
    <i r="1" i="3">
      <x v="3"/>
    </i>
    <i i="4">
      <x v="4"/>
      <x/>
    </i>
    <i r="1" i="4">
      <x v="1"/>
    </i>
    <i r="1" i="4">
      <x v="2"/>
    </i>
    <i r="1" i="4">
      <x v="3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Aantal van Objective" fld="3" subtotal="count" baseField="0" baseItem="0"/>
    <dataField name="Time (sec)" fld="2" subtotal="average" baseField="0" baseItem="0" numFmtId="1"/>
    <dataField name="Gap (%)" fld="19" subtotal="average" baseField="0" baseItem="0" numFmtId="10"/>
    <dataField name="Non-infinity gaps" fld="16" baseField="0" baseItem="0"/>
    <dataField name="Optimal Solution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8"/>
  <sheetViews>
    <sheetView tabSelected="1" workbookViewId="0">
      <selection activeCell="T17" sqref="A4:T17"/>
    </sheetView>
  </sheetViews>
  <sheetFormatPr baseColWidth="10" defaultRowHeight="16" x14ac:dyDescent="0.2"/>
  <cols>
    <col min="1" max="1" width="11.5" bestFit="1" customWidth="1"/>
    <col min="2" max="2" width="18.5" bestFit="1" customWidth="1"/>
    <col min="3" max="3" width="5.1640625" bestFit="1" customWidth="1"/>
    <col min="4" max="4" width="15.83203125" bestFit="1" customWidth="1"/>
    <col min="5" max="5" width="6" bestFit="1" customWidth="1"/>
    <col min="6" max="6" width="9.83203125" bestFit="1" customWidth="1"/>
    <col min="7" max="7" width="5.1640625" bestFit="1" customWidth="1"/>
    <col min="8" max="8" width="15.83203125" bestFit="1" customWidth="1"/>
    <col min="9" max="9" width="6" bestFit="1" customWidth="1"/>
    <col min="10" max="10" width="7.83203125" bestFit="1" customWidth="1"/>
    <col min="11" max="11" width="6.1640625" bestFit="1" customWidth="1"/>
    <col min="12" max="12" width="15.83203125" bestFit="1" customWidth="1"/>
    <col min="13" max="13" width="6" bestFit="1" customWidth="1"/>
    <col min="14" max="14" width="15.33203125" bestFit="1" customWidth="1"/>
    <col min="15" max="15" width="5.1640625" bestFit="1" customWidth="1"/>
    <col min="16" max="16" width="15.83203125" bestFit="1" customWidth="1"/>
    <col min="17" max="17" width="6" bestFit="1" customWidth="1"/>
    <col min="18" max="18" width="15.83203125" bestFit="1" customWidth="1"/>
    <col min="19" max="19" width="5.1640625" bestFit="1" customWidth="1"/>
    <col min="20" max="20" width="15.83203125" bestFit="1" customWidth="1"/>
    <col min="21" max="21" width="6" bestFit="1" customWidth="1"/>
    <col min="22" max="22" width="24.33203125" bestFit="1" customWidth="1"/>
    <col min="23" max="23" width="15.5" bestFit="1" customWidth="1"/>
    <col min="24" max="24" width="13.5" bestFit="1" customWidth="1"/>
    <col min="25" max="25" width="21.1640625" bestFit="1" customWidth="1"/>
    <col min="26" max="26" width="21.83203125" bestFit="1" customWidth="1"/>
  </cols>
  <sheetData>
    <row r="3" spans="1:26" x14ac:dyDescent="0.2">
      <c r="B3" s="2" t="s">
        <v>98</v>
      </c>
    </row>
    <row r="4" spans="1:26" x14ac:dyDescent="0.2">
      <c r="B4" t="s">
        <v>103</v>
      </c>
      <c r="F4" t="s">
        <v>105</v>
      </c>
      <c r="J4" t="s">
        <v>107</v>
      </c>
      <c r="N4" t="s">
        <v>109</v>
      </c>
      <c r="R4" t="s">
        <v>111</v>
      </c>
      <c r="V4" t="s">
        <v>104</v>
      </c>
      <c r="W4" t="s">
        <v>106</v>
      </c>
      <c r="X4" t="s">
        <v>108</v>
      </c>
      <c r="Y4" t="s">
        <v>110</v>
      </c>
      <c r="Z4" t="s">
        <v>112</v>
      </c>
    </row>
    <row r="5" spans="1:26" x14ac:dyDescent="0.2">
      <c r="A5" s="2" t="s">
        <v>93</v>
      </c>
      <c r="B5" t="s">
        <v>17</v>
      </c>
      <c r="C5" t="s">
        <v>18</v>
      </c>
      <c r="D5" t="s">
        <v>14</v>
      </c>
      <c r="E5" t="s">
        <v>94</v>
      </c>
      <c r="F5" t="s">
        <v>17</v>
      </c>
      <c r="G5" t="s">
        <v>18</v>
      </c>
      <c r="H5" t="s">
        <v>14</v>
      </c>
      <c r="I5" t="s">
        <v>94</v>
      </c>
      <c r="J5" t="s">
        <v>17</v>
      </c>
      <c r="K5" t="s">
        <v>18</v>
      </c>
      <c r="L5" t="s">
        <v>14</v>
      </c>
      <c r="M5" t="s">
        <v>94</v>
      </c>
      <c r="N5" t="s">
        <v>17</v>
      </c>
      <c r="O5" t="s">
        <v>18</v>
      </c>
      <c r="P5" t="s">
        <v>14</v>
      </c>
      <c r="Q5" t="s">
        <v>94</v>
      </c>
      <c r="R5" t="s">
        <v>17</v>
      </c>
      <c r="S5" t="s">
        <v>18</v>
      </c>
      <c r="T5" t="s">
        <v>14</v>
      </c>
      <c r="U5" t="s">
        <v>94</v>
      </c>
    </row>
    <row r="6" spans="1:26" x14ac:dyDescent="0.2">
      <c r="A6" s="3" t="s">
        <v>94</v>
      </c>
      <c r="B6" s="7"/>
      <c r="C6" s="7"/>
      <c r="D6" s="7"/>
      <c r="E6" s="7"/>
      <c r="F6" s="5"/>
      <c r="G6" s="5"/>
      <c r="H6" s="5"/>
      <c r="I6" s="5"/>
      <c r="J6" s="6"/>
      <c r="K6" s="6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5"/>
      <c r="X6" s="6"/>
      <c r="Y6" s="7"/>
      <c r="Z6" s="7"/>
    </row>
    <row r="7" spans="1:26" x14ac:dyDescent="0.2">
      <c r="A7" s="4" t="s">
        <v>94</v>
      </c>
      <c r="B7" s="7"/>
      <c r="C7" s="7"/>
      <c r="D7" s="7"/>
      <c r="E7" s="7"/>
      <c r="F7" s="5"/>
      <c r="G7" s="5"/>
      <c r="H7" s="5"/>
      <c r="I7" s="5"/>
      <c r="J7" s="6"/>
      <c r="K7" s="6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5"/>
      <c r="X7" s="6"/>
      <c r="Y7" s="7"/>
      <c r="Z7" s="7"/>
    </row>
    <row r="8" spans="1:26" x14ac:dyDescent="0.2">
      <c r="A8" s="3" t="s">
        <v>97</v>
      </c>
      <c r="B8" s="7">
        <v>86</v>
      </c>
      <c r="C8" s="7">
        <v>86</v>
      </c>
      <c r="D8" s="7">
        <v>86</v>
      </c>
      <c r="E8" s="7"/>
      <c r="F8" s="5">
        <v>500.251679154329</v>
      </c>
      <c r="G8" s="5">
        <v>1070.7140192431066</v>
      </c>
      <c r="H8" s="5">
        <v>492.99564318601432</v>
      </c>
      <c r="I8" s="5"/>
      <c r="J8" s="6">
        <v>2.6094302264832465E-5</v>
      </c>
      <c r="K8" s="6">
        <v>8.7071366093188225E-6</v>
      </c>
      <c r="L8" s="6">
        <v>1.130508263505744E-5</v>
      </c>
      <c r="M8" s="6"/>
      <c r="N8" s="7">
        <v>86</v>
      </c>
      <c r="O8" s="7">
        <v>77</v>
      </c>
      <c r="P8" s="7">
        <v>86</v>
      </c>
      <c r="Q8" s="7"/>
      <c r="R8" s="7">
        <v>60</v>
      </c>
      <c r="S8" s="7">
        <v>51</v>
      </c>
      <c r="T8" s="7">
        <v>62</v>
      </c>
      <c r="U8" s="7"/>
      <c r="V8" s="7">
        <v>258</v>
      </c>
      <c r="W8" s="5">
        <v>687.98711386115008</v>
      </c>
      <c r="X8" s="6">
        <v>1.5609624981156951E-5</v>
      </c>
      <c r="Y8" s="7">
        <v>249</v>
      </c>
      <c r="Z8" s="7">
        <v>173</v>
      </c>
    </row>
    <row r="9" spans="1:26" x14ac:dyDescent="0.2">
      <c r="A9" s="4" t="s">
        <v>16</v>
      </c>
      <c r="B9" s="7">
        <v>42</v>
      </c>
      <c r="C9" s="7">
        <v>42</v>
      </c>
      <c r="D9" s="7">
        <v>42</v>
      </c>
      <c r="E9" s="7"/>
      <c r="F9" s="5">
        <v>121.56699808438601</v>
      </c>
      <c r="G9" s="5">
        <v>67.596428280784835</v>
      </c>
      <c r="H9" s="5">
        <v>118.62539494037607</v>
      </c>
      <c r="I9" s="5"/>
      <c r="J9" s="6">
        <v>5.5939418633372579E-6</v>
      </c>
      <c r="K9" s="6">
        <v>2.4240251335857008E-6</v>
      </c>
      <c r="L9" s="6">
        <v>5.3121887325541746E-6</v>
      </c>
      <c r="M9" s="6"/>
      <c r="N9" s="7">
        <v>42</v>
      </c>
      <c r="O9" s="7">
        <v>42</v>
      </c>
      <c r="P9" s="7">
        <v>42</v>
      </c>
      <c r="Q9" s="7"/>
      <c r="R9" s="7">
        <v>30</v>
      </c>
      <c r="S9" s="7">
        <v>33</v>
      </c>
      <c r="T9" s="7">
        <v>33</v>
      </c>
      <c r="U9" s="7"/>
      <c r="V9" s="7">
        <v>126</v>
      </c>
      <c r="W9" s="5">
        <v>102.5962737685157</v>
      </c>
      <c r="X9" s="6">
        <v>4.4433852431590436E-6</v>
      </c>
      <c r="Y9" s="7">
        <v>126</v>
      </c>
      <c r="Z9" s="7">
        <v>96</v>
      </c>
    </row>
    <row r="10" spans="1:26" x14ac:dyDescent="0.2">
      <c r="A10" s="4" t="s">
        <v>30</v>
      </c>
      <c r="B10" s="7">
        <v>19</v>
      </c>
      <c r="C10" s="7">
        <v>19</v>
      </c>
      <c r="D10" s="7">
        <v>19</v>
      </c>
      <c r="E10" s="7"/>
      <c r="F10" s="5">
        <v>961.97464601616957</v>
      </c>
      <c r="G10" s="5">
        <v>2603.3166157697356</v>
      </c>
      <c r="H10" s="5">
        <v>885.15513682365304</v>
      </c>
      <c r="I10" s="5"/>
      <c r="J10" s="6">
        <v>7.0309885707038765E-5</v>
      </c>
      <c r="K10" s="6">
        <v>6.8415412040994218E-6</v>
      </c>
      <c r="L10" s="6">
        <v>8.6219766560252583E-6</v>
      </c>
      <c r="M10" s="6"/>
      <c r="N10" s="7">
        <v>19</v>
      </c>
      <c r="O10" s="7">
        <v>14</v>
      </c>
      <c r="P10" s="7">
        <v>19</v>
      </c>
      <c r="Q10" s="7"/>
      <c r="R10" s="7">
        <v>17</v>
      </c>
      <c r="S10" s="7">
        <v>12</v>
      </c>
      <c r="T10" s="7">
        <v>16</v>
      </c>
      <c r="U10" s="7"/>
      <c r="V10" s="7">
        <v>57</v>
      </c>
      <c r="W10" s="5">
        <v>1483.4821328698531</v>
      </c>
      <c r="X10" s="6">
        <v>3.0682441572223233E-5</v>
      </c>
      <c r="Y10" s="7">
        <v>52</v>
      </c>
      <c r="Z10" s="7">
        <v>45</v>
      </c>
    </row>
    <row r="11" spans="1:26" x14ac:dyDescent="0.2">
      <c r="A11" s="4" t="s">
        <v>50</v>
      </c>
      <c r="B11" s="7">
        <v>9</v>
      </c>
      <c r="C11" s="7">
        <v>9</v>
      </c>
      <c r="D11" s="7">
        <v>9</v>
      </c>
      <c r="E11" s="7"/>
      <c r="F11" s="5">
        <v>135.81452722019597</v>
      </c>
      <c r="G11" s="5">
        <v>170.44392654630857</v>
      </c>
      <c r="H11" s="5">
        <v>184.05670605765417</v>
      </c>
      <c r="I11" s="5"/>
      <c r="J11" s="6">
        <v>1.2086821025614011E-16</v>
      </c>
      <c r="K11" s="6">
        <v>1.1170518827697777E-16</v>
      </c>
      <c r="L11" s="6">
        <v>1.7873608882649546E-16</v>
      </c>
      <c r="M11" s="6"/>
      <c r="N11" s="7">
        <v>9</v>
      </c>
      <c r="O11" s="7">
        <v>9</v>
      </c>
      <c r="P11" s="7">
        <v>9</v>
      </c>
      <c r="Q11" s="7"/>
      <c r="R11" s="7">
        <v>6</v>
      </c>
      <c r="S11" s="7">
        <v>3</v>
      </c>
      <c r="T11" s="7">
        <v>6</v>
      </c>
      <c r="U11" s="7"/>
      <c r="V11" s="7">
        <v>27</v>
      </c>
      <c r="W11" s="5">
        <v>163.43838660805289</v>
      </c>
      <c r="X11" s="6">
        <v>1.3710316245320445E-16</v>
      </c>
      <c r="Y11" s="7">
        <v>27</v>
      </c>
      <c r="Z11" s="7">
        <v>15</v>
      </c>
    </row>
    <row r="12" spans="1:26" x14ac:dyDescent="0.2">
      <c r="A12" s="4" t="s">
        <v>38</v>
      </c>
      <c r="B12" s="7">
        <v>16</v>
      </c>
      <c r="C12" s="7">
        <v>16</v>
      </c>
      <c r="D12" s="7">
        <v>16</v>
      </c>
      <c r="E12" s="7"/>
      <c r="F12" s="5">
        <v>1150.9988417774432</v>
      </c>
      <c r="G12" s="5">
        <v>2390.3340392857772</v>
      </c>
      <c r="H12" s="5">
        <v>1183.8062982708209</v>
      </c>
      <c r="I12" s="5"/>
      <c r="J12" s="6">
        <v>4.2079788005037668E-5</v>
      </c>
      <c r="K12" s="6">
        <v>3.9404907204046061E-5</v>
      </c>
      <c r="L12" s="6">
        <v>3.6581726461348496E-5</v>
      </c>
      <c r="M12" s="6"/>
      <c r="N12" s="7">
        <v>16</v>
      </c>
      <c r="O12" s="7">
        <v>12</v>
      </c>
      <c r="P12" s="7">
        <v>16</v>
      </c>
      <c r="Q12" s="7"/>
      <c r="R12" s="7">
        <v>7</v>
      </c>
      <c r="S12" s="7">
        <v>3</v>
      </c>
      <c r="T12" s="7">
        <v>7</v>
      </c>
      <c r="U12" s="7"/>
      <c r="V12" s="7">
        <v>48</v>
      </c>
      <c r="W12" s="5">
        <v>1575.0463931113472</v>
      </c>
      <c r="X12" s="6">
        <v>3.9350979952516622E-5</v>
      </c>
      <c r="Y12" s="7">
        <v>44</v>
      </c>
      <c r="Z12" s="7">
        <v>17</v>
      </c>
    </row>
    <row r="13" spans="1:26" x14ac:dyDescent="0.2">
      <c r="A13" s="3" t="s">
        <v>96</v>
      </c>
      <c r="B13" s="7">
        <v>28</v>
      </c>
      <c r="C13" s="7"/>
      <c r="D13" s="7">
        <v>28</v>
      </c>
      <c r="E13" s="7"/>
      <c r="F13" s="5">
        <v>4140.6680330038025</v>
      </c>
      <c r="G13" s="5"/>
      <c r="H13" s="5">
        <v>2804.4610315050363</v>
      </c>
      <c r="I13" s="5"/>
      <c r="J13" s="6">
        <v>4.7940750908889279E-4</v>
      </c>
      <c r="K13" s="6"/>
      <c r="L13" s="6">
        <v>8.8333509996343428E-6</v>
      </c>
      <c r="M13" s="6"/>
      <c r="N13" s="7">
        <v>21</v>
      </c>
      <c r="O13" s="7"/>
      <c r="P13" s="7">
        <v>25</v>
      </c>
      <c r="Q13" s="7"/>
      <c r="R13" s="7">
        <v>7</v>
      </c>
      <c r="S13" s="7"/>
      <c r="T13" s="7">
        <v>14</v>
      </c>
      <c r="U13" s="7"/>
      <c r="V13" s="7">
        <v>56</v>
      </c>
      <c r="W13" s="5">
        <v>3472.5645322544192</v>
      </c>
      <c r="X13" s="6">
        <v>2.4412043004426359E-4</v>
      </c>
      <c r="Y13" s="7">
        <v>46</v>
      </c>
      <c r="Z13" s="7">
        <v>21</v>
      </c>
    </row>
    <row r="14" spans="1:26" x14ac:dyDescent="0.2">
      <c r="A14" s="4" t="s">
        <v>16</v>
      </c>
      <c r="B14" s="7">
        <v>19</v>
      </c>
      <c r="C14" s="7"/>
      <c r="D14" s="7">
        <v>19</v>
      </c>
      <c r="E14" s="7"/>
      <c r="F14" s="5">
        <v>3018.7418521830873</v>
      </c>
      <c r="G14" s="5"/>
      <c r="H14" s="5">
        <v>2077.5637744100436</v>
      </c>
      <c r="I14" s="5"/>
      <c r="J14" s="6">
        <v>2.8541299152386365E-5</v>
      </c>
      <c r="K14" s="6"/>
      <c r="L14" s="6">
        <v>9.0287121883318042E-6</v>
      </c>
      <c r="M14" s="6"/>
      <c r="N14" s="7">
        <v>16</v>
      </c>
      <c r="O14" s="7"/>
      <c r="P14" s="7">
        <v>18</v>
      </c>
      <c r="Q14" s="7"/>
      <c r="R14" s="7">
        <v>6</v>
      </c>
      <c r="S14" s="7"/>
      <c r="T14" s="7">
        <v>9</v>
      </c>
      <c r="U14" s="7"/>
      <c r="V14" s="7">
        <v>38</v>
      </c>
      <c r="W14" s="5">
        <v>2548.1528132965655</v>
      </c>
      <c r="X14" s="6">
        <v>1.8785005670359084E-5</v>
      </c>
      <c r="Y14" s="7">
        <v>34</v>
      </c>
      <c r="Z14" s="7">
        <v>15</v>
      </c>
    </row>
    <row r="15" spans="1:26" x14ac:dyDescent="0.2">
      <c r="A15" s="4" t="s">
        <v>30</v>
      </c>
      <c r="B15" s="7">
        <v>5</v>
      </c>
      <c r="C15" s="7"/>
      <c r="D15" s="7">
        <v>5</v>
      </c>
      <c r="E15" s="7"/>
      <c r="F15" s="5">
        <v>7007.0619759559559</v>
      </c>
      <c r="G15" s="5"/>
      <c r="H15" s="5">
        <v>3657.2042709827356</v>
      </c>
      <c r="I15" s="5"/>
      <c r="J15" s="6">
        <v>3.1778589113528846E-3</v>
      </c>
      <c r="K15" s="6"/>
      <c r="L15" s="6">
        <v>0</v>
      </c>
      <c r="M15" s="6"/>
      <c r="N15" s="7">
        <v>3</v>
      </c>
      <c r="O15" s="7"/>
      <c r="P15" s="7">
        <v>5</v>
      </c>
      <c r="Q15" s="7"/>
      <c r="R15" s="7">
        <v>1</v>
      </c>
      <c r="S15" s="7"/>
      <c r="T15" s="7">
        <v>4</v>
      </c>
      <c r="U15" s="7"/>
      <c r="V15" s="7">
        <v>10</v>
      </c>
      <c r="W15" s="5">
        <v>5332.1331234693462</v>
      </c>
      <c r="X15" s="6">
        <v>1.5889294556764423E-3</v>
      </c>
      <c r="Y15" s="7">
        <v>8</v>
      </c>
      <c r="Z15" s="7">
        <v>5</v>
      </c>
    </row>
    <row r="16" spans="1:26" x14ac:dyDescent="0.2">
      <c r="A16" s="4" t="s">
        <v>50</v>
      </c>
      <c r="B16" s="7">
        <v>3</v>
      </c>
      <c r="C16" s="7"/>
      <c r="D16" s="7">
        <v>3</v>
      </c>
      <c r="E16" s="7"/>
      <c r="F16" s="5">
        <v>7110.6839827696431</v>
      </c>
      <c r="G16" s="5"/>
      <c r="H16" s="5">
        <v>6183.0491165320027</v>
      </c>
      <c r="I16" s="5"/>
      <c r="J16" s="6">
        <v>7.36487537044617E-5</v>
      </c>
      <c r="K16" s="6"/>
      <c r="L16" s="6">
        <v>0</v>
      </c>
      <c r="M16" s="6"/>
      <c r="N16" s="7">
        <v>1</v>
      </c>
      <c r="O16" s="7"/>
      <c r="P16" s="7">
        <v>1</v>
      </c>
      <c r="Q16" s="7"/>
      <c r="R16" s="7">
        <v>0</v>
      </c>
      <c r="S16" s="7"/>
      <c r="T16" s="7">
        <v>1</v>
      </c>
      <c r="U16" s="7"/>
      <c r="V16" s="7">
        <v>6</v>
      </c>
      <c r="W16" s="5">
        <v>6646.8665496508229</v>
      </c>
      <c r="X16" s="6">
        <v>3.682437685223085E-5</v>
      </c>
      <c r="Y16" s="7">
        <v>2</v>
      </c>
      <c r="Z16" s="7">
        <v>1</v>
      </c>
    </row>
    <row r="17" spans="1:26" x14ac:dyDescent="0.2">
      <c r="A17" s="4" t="s">
        <v>38</v>
      </c>
      <c r="B17" s="7">
        <v>1</v>
      </c>
      <c r="C17" s="7"/>
      <c r="D17" s="7">
        <v>1</v>
      </c>
      <c r="E17" s="7"/>
      <c r="F17" s="5">
        <v>2215.2479045391001</v>
      </c>
      <c r="G17" s="5"/>
      <c r="H17" s="5">
        <v>2216.0284638404801</v>
      </c>
      <c r="I17" s="5"/>
      <c r="J17" s="6">
        <v>3.67141666545074E-6</v>
      </c>
      <c r="K17" s="6"/>
      <c r="L17" s="6">
        <v>4.1040975979012302E-5</v>
      </c>
      <c r="M17" s="6"/>
      <c r="N17" s="7">
        <v>1</v>
      </c>
      <c r="O17" s="7"/>
      <c r="P17" s="7">
        <v>1</v>
      </c>
      <c r="Q17" s="7"/>
      <c r="R17" s="7">
        <v>0</v>
      </c>
      <c r="S17" s="7"/>
      <c r="T17" s="7">
        <v>0</v>
      </c>
      <c r="U17" s="7"/>
      <c r="V17" s="7">
        <v>2</v>
      </c>
      <c r="W17" s="5">
        <v>2215.6381841897901</v>
      </c>
      <c r="X17" s="6">
        <v>2.235619632223152E-5</v>
      </c>
      <c r="Y17" s="7">
        <v>2</v>
      </c>
      <c r="Z17" s="7">
        <v>0</v>
      </c>
    </row>
    <row r="18" spans="1:26" x14ac:dyDescent="0.2">
      <c r="A18" s="3" t="s">
        <v>95</v>
      </c>
      <c r="B18" s="7">
        <v>114</v>
      </c>
      <c r="C18" s="7">
        <v>86</v>
      </c>
      <c r="D18" s="7">
        <v>114</v>
      </c>
      <c r="E18" s="7"/>
      <c r="F18" s="5">
        <v>1394.3890292226208</v>
      </c>
      <c r="G18" s="5">
        <v>1070.7140192431066</v>
      </c>
      <c r="H18" s="5">
        <v>1060.7239841766514</v>
      </c>
      <c r="I18" s="5"/>
      <c r="J18" s="6">
        <v>1.1506231481908731E-4</v>
      </c>
      <c r="K18" s="6">
        <v>8.7071366093188225E-6</v>
      </c>
      <c r="L18" s="6">
        <v>1.0819976426236089E-5</v>
      </c>
      <c r="M18" s="6"/>
      <c r="N18" s="7">
        <v>107</v>
      </c>
      <c r="O18" s="7">
        <v>77</v>
      </c>
      <c r="P18" s="7">
        <v>111</v>
      </c>
      <c r="Q18" s="7"/>
      <c r="R18" s="7">
        <v>67</v>
      </c>
      <c r="S18" s="7">
        <v>51</v>
      </c>
      <c r="T18" s="7">
        <v>76</v>
      </c>
      <c r="U18" s="7"/>
      <c r="V18" s="7">
        <v>314</v>
      </c>
      <c r="W18" s="5">
        <v>1184.5996470777841</v>
      </c>
      <c r="X18" s="6">
        <v>4.8590565918100177E-5</v>
      </c>
      <c r="Y18" s="7">
        <v>295</v>
      </c>
      <c r="Z18" s="7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5"/>
  <sheetViews>
    <sheetView topLeftCell="A245" workbookViewId="0">
      <selection activeCell="T283" sqref="T283"/>
    </sheetView>
  </sheetViews>
  <sheetFormatPr baseColWidth="10" defaultRowHeight="16" x14ac:dyDescent="0.2"/>
  <cols>
    <col min="17" max="17" width="14.33203125" bestFit="1" customWidth="1"/>
    <col min="20" max="20" width="16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91</v>
      </c>
      <c r="P1" t="s">
        <v>92</v>
      </c>
      <c r="Q1" t="s">
        <v>99</v>
      </c>
      <c r="R1" t="s">
        <v>100</v>
      </c>
      <c r="S1" t="s">
        <v>101</v>
      </c>
      <c r="T1" t="s">
        <v>102</v>
      </c>
    </row>
    <row r="2" spans="1:20" x14ac:dyDescent="0.2">
      <c r="A2">
        <v>5</v>
      </c>
      <c r="B2" t="s">
        <v>14</v>
      </c>
      <c r="C2">
        <v>86.927588462829505</v>
      </c>
      <c r="D2">
        <v>642284.22649999999</v>
      </c>
      <c r="E2">
        <v>0</v>
      </c>
      <c r="F2" t="s">
        <v>15</v>
      </c>
      <c r="G2" t="s">
        <v>16</v>
      </c>
      <c r="O2" t="str">
        <f t="shared" ref="O2:O65" si="0">IF(A2&lt;100,"Small","Large")</f>
        <v>Small</v>
      </c>
      <c r="P2">
        <f t="shared" ref="P2:P65" si="1">IF(E2=0,1,0)</f>
        <v>1</v>
      </c>
      <c r="Q2">
        <f t="shared" ref="Q2:Q65" si="2">IF(E2&lt;&gt;"inf",1,0)</f>
        <v>1</v>
      </c>
      <c r="R2" t="str">
        <f>F2&amp;A2</f>
        <v>K100,csv5</v>
      </c>
      <c r="S2" t="str">
        <f>R2&amp;B2&amp;"_"&amp;E2</f>
        <v>K100,csv5Warm-started cut_0</v>
      </c>
      <c r="T2">
        <f>IF(AND(B2="Warm-started cut",A2&gt;=100,COUNTIF(S:S,R2&amp;"Cut_inf")),"Niet meedoen",E2)</f>
        <v>0</v>
      </c>
    </row>
    <row r="3" spans="1:20" x14ac:dyDescent="0.2">
      <c r="A3">
        <v>5</v>
      </c>
      <c r="B3" t="s">
        <v>17</v>
      </c>
      <c r="C3">
        <v>72.287295341491699</v>
      </c>
      <c r="D3">
        <v>642284.22649999999</v>
      </c>
      <c r="E3" s="1">
        <v>6.5229559786677604E-6</v>
      </c>
      <c r="F3" t="s">
        <v>15</v>
      </c>
      <c r="G3" t="s">
        <v>16</v>
      </c>
      <c r="O3" t="str">
        <f t="shared" si="0"/>
        <v>Small</v>
      </c>
      <c r="P3">
        <f t="shared" si="1"/>
        <v>0</v>
      </c>
      <c r="Q3">
        <f t="shared" si="2"/>
        <v>1</v>
      </c>
      <c r="R3" t="str">
        <f t="shared" ref="R3:R66" si="3">F3&amp;A3</f>
        <v>K100,csv5</v>
      </c>
      <c r="S3" t="str">
        <f t="shared" ref="S3:S66" si="4">R3&amp;B3&amp;"_"&amp;E3</f>
        <v>K100,csv5Cut_6,52295597866776E-06</v>
      </c>
      <c r="T3">
        <f t="shared" ref="T3:T66" si="5">IF(AND(B3="Warm-started cut",A3&gt;=100,COUNTIF(S:S,R3&amp;"Cut_inf")),"Niet meedoen",E3)</f>
        <v>6.5229559786677604E-6</v>
      </c>
    </row>
    <row r="4" spans="1:20" x14ac:dyDescent="0.2">
      <c r="A4">
        <v>5</v>
      </c>
      <c r="B4" t="s">
        <v>18</v>
      </c>
      <c r="C4">
        <v>28.1380550861358</v>
      </c>
      <c r="D4">
        <v>642284.22649999999</v>
      </c>
      <c r="E4">
        <v>0</v>
      </c>
      <c r="F4" t="s">
        <v>15</v>
      </c>
      <c r="G4" t="s">
        <v>16</v>
      </c>
      <c r="O4" t="str">
        <f t="shared" si="0"/>
        <v>Small</v>
      </c>
      <c r="P4">
        <f t="shared" si="1"/>
        <v>1</v>
      </c>
      <c r="Q4">
        <f t="shared" si="2"/>
        <v>1</v>
      </c>
      <c r="R4" t="str">
        <f t="shared" si="3"/>
        <v>K100,csv5</v>
      </c>
      <c r="S4" t="str">
        <f t="shared" si="4"/>
        <v>K100,csv5Flow_0</v>
      </c>
      <c r="T4">
        <f t="shared" si="5"/>
        <v>0</v>
      </c>
    </row>
    <row r="5" spans="1:20" x14ac:dyDescent="0.2">
      <c r="A5">
        <v>10</v>
      </c>
      <c r="B5" t="s">
        <v>14</v>
      </c>
      <c r="C5">
        <v>183.181208133697</v>
      </c>
      <c r="D5">
        <v>540526.18589999899</v>
      </c>
      <c r="E5">
        <v>0</v>
      </c>
      <c r="F5" t="s">
        <v>15</v>
      </c>
      <c r="G5" t="s">
        <v>16</v>
      </c>
      <c r="O5" t="str">
        <f t="shared" si="0"/>
        <v>Small</v>
      </c>
      <c r="P5">
        <f t="shared" si="1"/>
        <v>1</v>
      </c>
      <c r="Q5">
        <f t="shared" si="2"/>
        <v>1</v>
      </c>
      <c r="R5" t="str">
        <f t="shared" si="3"/>
        <v>K100,csv10</v>
      </c>
      <c r="S5" t="str">
        <f t="shared" si="4"/>
        <v>K100,csv10Warm-started cut_0</v>
      </c>
      <c r="T5">
        <f t="shared" si="5"/>
        <v>0</v>
      </c>
    </row>
    <row r="6" spans="1:20" x14ac:dyDescent="0.2">
      <c r="A6">
        <v>10</v>
      </c>
      <c r="B6" t="s">
        <v>17</v>
      </c>
      <c r="C6">
        <v>110.354478359222</v>
      </c>
      <c r="D6">
        <v>540526.18589999899</v>
      </c>
      <c r="E6">
        <v>0</v>
      </c>
      <c r="F6" t="s">
        <v>15</v>
      </c>
      <c r="G6" t="s">
        <v>16</v>
      </c>
      <c r="O6" t="str">
        <f t="shared" si="0"/>
        <v>Small</v>
      </c>
      <c r="P6">
        <f t="shared" si="1"/>
        <v>1</v>
      </c>
      <c r="Q6">
        <f t="shared" si="2"/>
        <v>1</v>
      </c>
      <c r="R6" t="str">
        <f t="shared" si="3"/>
        <v>K100,csv10</v>
      </c>
      <c r="S6" t="str">
        <f t="shared" si="4"/>
        <v>K100,csv10Cut_0</v>
      </c>
      <c r="T6">
        <f t="shared" si="5"/>
        <v>0</v>
      </c>
    </row>
    <row r="7" spans="1:20" x14ac:dyDescent="0.2">
      <c r="A7">
        <v>10</v>
      </c>
      <c r="B7" t="s">
        <v>18</v>
      </c>
      <c r="C7">
        <v>94.166925191879201</v>
      </c>
      <c r="D7">
        <v>540526.18590000004</v>
      </c>
      <c r="E7">
        <v>0</v>
      </c>
      <c r="F7" t="s">
        <v>15</v>
      </c>
      <c r="G7" t="s">
        <v>16</v>
      </c>
      <c r="O7" t="str">
        <f t="shared" si="0"/>
        <v>Small</v>
      </c>
      <c r="P7">
        <f t="shared" si="1"/>
        <v>1</v>
      </c>
      <c r="Q7">
        <f t="shared" si="2"/>
        <v>1</v>
      </c>
      <c r="R7" t="str">
        <f t="shared" si="3"/>
        <v>K100,csv10</v>
      </c>
      <c r="S7" t="str">
        <f t="shared" si="4"/>
        <v>K100,csv10Flow_0</v>
      </c>
      <c r="T7">
        <f t="shared" si="5"/>
        <v>0</v>
      </c>
    </row>
    <row r="8" spans="1:20" x14ac:dyDescent="0.2">
      <c r="A8">
        <v>5</v>
      </c>
      <c r="B8" t="s">
        <v>14</v>
      </c>
      <c r="C8">
        <v>47.853118896484297</v>
      </c>
      <c r="D8">
        <v>673482.3567</v>
      </c>
      <c r="E8">
        <v>0</v>
      </c>
      <c r="F8" t="s">
        <v>19</v>
      </c>
      <c r="G8" t="s">
        <v>16</v>
      </c>
      <c r="O8" t="str">
        <f t="shared" si="0"/>
        <v>Small</v>
      </c>
      <c r="P8">
        <f t="shared" si="1"/>
        <v>1</v>
      </c>
      <c r="Q8">
        <f t="shared" si="2"/>
        <v>1</v>
      </c>
      <c r="R8" t="str">
        <f t="shared" si="3"/>
        <v>K100,8,csv5</v>
      </c>
      <c r="S8" t="str">
        <f t="shared" si="4"/>
        <v>K100,8,csv5Warm-started cut_0</v>
      </c>
      <c r="T8">
        <f t="shared" si="5"/>
        <v>0</v>
      </c>
    </row>
    <row r="9" spans="1:20" x14ac:dyDescent="0.2">
      <c r="A9">
        <v>5</v>
      </c>
      <c r="B9" t="s">
        <v>17</v>
      </c>
      <c r="C9">
        <v>32.276296854019101</v>
      </c>
      <c r="D9">
        <v>673482.3567</v>
      </c>
      <c r="E9" s="1">
        <v>1.7285578555815299E-16</v>
      </c>
      <c r="F9" t="s">
        <v>19</v>
      </c>
      <c r="G9" t="s">
        <v>16</v>
      </c>
      <c r="O9" t="str">
        <f t="shared" si="0"/>
        <v>Small</v>
      </c>
      <c r="P9">
        <f t="shared" si="1"/>
        <v>0</v>
      </c>
      <c r="Q9">
        <f t="shared" si="2"/>
        <v>1</v>
      </c>
      <c r="R9" t="str">
        <f t="shared" si="3"/>
        <v>K100,8,csv5</v>
      </c>
      <c r="S9" t="str">
        <f t="shared" si="4"/>
        <v>K100,8,csv5Cut_1,72855785558153E-16</v>
      </c>
      <c r="T9">
        <f t="shared" si="5"/>
        <v>1.7285578555815299E-16</v>
      </c>
    </row>
    <row r="10" spans="1:20" x14ac:dyDescent="0.2">
      <c r="A10">
        <v>5</v>
      </c>
      <c r="B10" t="s">
        <v>18</v>
      </c>
      <c r="C10">
        <v>8.7005686759948695</v>
      </c>
      <c r="D10">
        <v>673482.35318053199</v>
      </c>
      <c r="E10">
        <v>0</v>
      </c>
      <c r="F10" t="s">
        <v>19</v>
      </c>
      <c r="G10" t="s">
        <v>16</v>
      </c>
      <c r="O10" t="str">
        <f t="shared" si="0"/>
        <v>Small</v>
      </c>
      <c r="P10">
        <f t="shared" si="1"/>
        <v>1</v>
      </c>
      <c r="Q10">
        <f t="shared" si="2"/>
        <v>1</v>
      </c>
      <c r="R10" t="str">
        <f t="shared" si="3"/>
        <v>K100,8,csv5</v>
      </c>
      <c r="S10" t="str">
        <f t="shared" si="4"/>
        <v>K100,8,csv5Flow_0</v>
      </c>
      <c r="T10">
        <f t="shared" si="5"/>
        <v>0</v>
      </c>
    </row>
    <row r="11" spans="1:20" x14ac:dyDescent="0.2">
      <c r="A11">
        <v>10</v>
      </c>
      <c r="B11" t="s">
        <v>14</v>
      </c>
      <c r="C11">
        <v>111.737435102462</v>
      </c>
      <c r="D11">
        <v>605480.00939999998</v>
      </c>
      <c r="E11">
        <v>0</v>
      </c>
      <c r="F11" t="s">
        <v>19</v>
      </c>
      <c r="G11" t="s">
        <v>16</v>
      </c>
      <c r="O11" t="str">
        <f t="shared" si="0"/>
        <v>Small</v>
      </c>
      <c r="P11">
        <f t="shared" si="1"/>
        <v>1</v>
      </c>
      <c r="Q11">
        <f t="shared" si="2"/>
        <v>1</v>
      </c>
      <c r="R11" t="str">
        <f t="shared" si="3"/>
        <v>K100,8,csv10</v>
      </c>
      <c r="S11" t="str">
        <f t="shared" si="4"/>
        <v>K100,8,csv10Warm-started cut_0</v>
      </c>
      <c r="T11">
        <f t="shared" si="5"/>
        <v>0</v>
      </c>
    </row>
    <row r="12" spans="1:20" x14ac:dyDescent="0.2">
      <c r="A12">
        <v>10</v>
      </c>
      <c r="B12" t="s">
        <v>17</v>
      </c>
      <c r="C12">
        <v>66.233772039413395</v>
      </c>
      <c r="D12">
        <v>605480.00939999998</v>
      </c>
      <c r="E12" s="1">
        <v>3.8453894437339499E-16</v>
      </c>
      <c r="F12" t="s">
        <v>19</v>
      </c>
      <c r="G12" t="s">
        <v>16</v>
      </c>
      <c r="O12" t="str">
        <f t="shared" si="0"/>
        <v>Small</v>
      </c>
      <c r="P12">
        <f t="shared" si="1"/>
        <v>0</v>
      </c>
      <c r="Q12">
        <f t="shared" si="2"/>
        <v>1</v>
      </c>
      <c r="R12" t="str">
        <f t="shared" si="3"/>
        <v>K100,8,csv10</v>
      </c>
      <c r="S12" t="str">
        <f t="shared" si="4"/>
        <v>K100,8,csv10Cut_3,84538944373395E-16</v>
      </c>
      <c r="T12">
        <f t="shared" si="5"/>
        <v>3.8453894437339499E-16</v>
      </c>
    </row>
    <row r="13" spans="1:20" x14ac:dyDescent="0.2">
      <c r="A13">
        <v>10</v>
      </c>
      <c r="B13" t="s">
        <v>18</v>
      </c>
      <c r="C13">
        <v>29.2804644107818</v>
      </c>
      <c r="D13">
        <v>605480.00939999998</v>
      </c>
      <c r="E13" s="1">
        <v>3.8453894437339499E-16</v>
      </c>
      <c r="F13" t="s">
        <v>19</v>
      </c>
      <c r="G13" t="s">
        <v>16</v>
      </c>
      <c r="O13" t="str">
        <f t="shared" si="0"/>
        <v>Small</v>
      </c>
      <c r="P13">
        <f t="shared" si="1"/>
        <v>0</v>
      </c>
      <c r="Q13">
        <f t="shared" si="2"/>
        <v>1</v>
      </c>
      <c r="R13" t="str">
        <f t="shared" si="3"/>
        <v>K100,8,csv10</v>
      </c>
      <c r="S13" t="str">
        <f t="shared" si="4"/>
        <v>K100,8,csv10Flow_3,84538944373395E-16</v>
      </c>
      <c r="T13">
        <f t="shared" si="5"/>
        <v>3.8453894437339499E-16</v>
      </c>
    </row>
    <row r="14" spans="1:20" x14ac:dyDescent="0.2">
      <c r="A14">
        <v>20</v>
      </c>
      <c r="B14" t="s">
        <v>14</v>
      </c>
      <c r="C14">
        <v>206.73147821426301</v>
      </c>
      <c r="D14">
        <v>470270.41259999998</v>
      </c>
      <c r="E14">
        <v>0</v>
      </c>
      <c r="F14" t="s">
        <v>19</v>
      </c>
      <c r="G14" t="s">
        <v>16</v>
      </c>
      <c r="O14" t="str">
        <f t="shared" si="0"/>
        <v>Small</v>
      </c>
      <c r="P14">
        <f t="shared" si="1"/>
        <v>1</v>
      </c>
      <c r="Q14">
        <f t="shared" si="2"/>
        <v>1</v>
      </c>
      <c r="R14" t="str">
        <f t="shared" si="3"/>
        <v>K100,8,csv20</v>
      </c>
      <c r="S14" t="str">
        <f t="shared" si="4"/>
        <v>K100,8,csv20Warm-started cut_0</v>
      </c>
      <c r="T14">
        <f t="shared" si="5"/>
        <v>0</v>
      </c>
    </row>
    <row r="15" spans="1:20" x14ac:dyDescent="0.2">
      <c r="A15">
        <v>20</v>
      </c>
      <c r="B15" t="s">
        <v>17</v>
      </c>
      <c r="C15">
        <v>268.33692502975401</v>
      </c>
      <c r="D15">
        <v>470270.41259999998</v>
      </c>
      <c r="E15">
        <v>0</v>
      </c>
      <c r="F15" t="s">
        <v>19</v>
      </c>
      <c r="G15" t="s">
        <v>16</v>
      </c>
      <c r="O15" t="str">
        <f t="shared" si="0"/>
        <v>Small</v>
      </c>
      <c r="P15">
        <f t="shared" si="1"/>
        <v>1</v>
      </c>
      <c r="Q15">
        <f t="shared" si="2"/>
        <v>1</v>
      </c>
      <c r="R15" t="str">
        <f t="shared" si="3"/>
        <v>K100,8,csv20</v>
      </c>
      <c r="S15" t="str">
        <f t="shared" si="4"/>
        <v>K100,8,csv20Cut_0</v>
      </c>
      <c r="T15">
        <f t="shared" si="5"/>
        <v>0</v>
      </c>
    </row>
    <row r="16" spans="1:20" x14ac:dyDescent="0.2">
      <c r="A16">
        <v>20</v>
      </c>
      <c r="B16" t="s">
        <v>18</v>
      </c>
      <c r="C16">
        <v>97.544197797775198</v>
      </c>
      <c r="D16">
        <v>470270.41259999998</v>
      </c>
      <c r="E16">
        <v>0</v>
      </c>
      <c r="F16" t="s">
        <v>19</v>
      </c>
      <c r="G16" t="s">
        <v>16</v>
      </c>
      <c r="O16" t="str">
        <f t="shared" si="0"/>
        <v>Small</v>
      </c>
      <c r="P16">
        <f t="shared" si="1"/>
        <v>1</v>
      </c>
      <c r="Q16">
        <f t="shared" si="2"/>
        <v>1</v>
      </c>
      <c r="R16" t="str">
        <f t="shared" si="3"/>
        <v>K100,8,csv20</v>
      </c>
      <c r="S16" t="str">
        <f t="shared" si="4"/>
        <v>K100,8,csv20Flow_0</v>
      </c>
      <c r="T16">
        <f t="shared" si="5"/>
        <v>0</v>
      </c>
    </row>
    <row r="17" spans="1:20" x14ac:dyDescent="0.2">
      <c r="A17">
        <v>5</v>
      </c>
      <c r="B17" t="s">
        <v>14</v>
      </c>
      <c r="C17">
        <v>9.3560383319854701</v>
      </c>
      <c r="D17">
        <v>332328.37780000002</v>
      </c>
      <c r="E17">
        <v>0</v>
      </c>
      <c r="F17" t="s">
        <v>20</v>
      </c>
      <c r="G17" t="s">
        <v>16</v>
      </c>
      <c r="O17" t="str">
        <f t="shared" si="0"/>
        <v>Small</v>
      </c>
      <c r="P17">
        <f t="shared" si="1"/>
        <v>1</v>
      </c>
      <c r="Q17">
        <f t="shared" si="2"/>
        <v>1</v>
      </c>
      <c r="R17" t="str">
        <f t="shared" si="3"/>
        <v>K100,9,csv5</v>
      </c>
      <c r="S17" t="str">
        <f t="shared" si="4"/>
        <v>K100,9,csv5Warm-started cut_0</v>
      </c>
      <c r="T17">
        <f t="shared" si="5"/>
        <v>0</v>
      </c>
    </row>
    <row r="18" spans="1:20" x14ac:dyDescent="0.2">
      <c r="A18">
        <v>5</v>
      </c>
      <c r="B18" t="s">
        <v>17</v>
      </c>
      <c r="C18">
        <v>5.6987326145172101</v>
      </c>
      <c r="D18">
        <v>332328.37780000002</v>
      </c>
      <c r="E18">
        <v>0</v>
      </c>
      <c r="F18" t="s">
        <v>20</v>
      </c>
      <c r="G18" t="s">
        <v>16</v>
      </c>
      <c r="O18" t="str">
        <f t="shared" si="0"/>
        <v>Small</v>
      </c>
      <c r="P18">
        <f t="shared" si="1"/>
        <v>1</v>
      </c>
      <c r="Q18">
        <f t="shared" si="2"/>
        <v>1</v>
      </c>
      <c r="R18" t="str">
        <f t="shared" si="3"/>
        <v>K100,9,csv5</v>
      </c>
      <c r="S18" t="str">
        <f t="shared" si="4"/>
        <v>K100,9,csv5Cut_0</v>
      </c>
      <c r="T18">
        <f t="shared" si="5"/>
        <v>0</v>
      </c>
    </row>
    <row r="19" spans="1:20" x14ac:dyDescent="0.2">
      <c r="A19">
        <v>5</v>
      </c>
      <c r="B19" t="s">
        <v>18</v>
      </c>
      <c r="C19">
        <v>2.5452167987823402</v>
      </c>
      <c r="D19">
        <v>332328.37780000002</v>
      </c>
      <c r="E19">
        <v>0</v>
      </c>
      <c r="F19" t="s">
        <v>20</v>
      </c>
      <c r="G19" t="s">
        <v>16</v>
      </c>
      <c r="O19" t="str">
        <f t="shared" si="0"/>
        <v>Small</v>
      </c>
      <c r="P19">
        <f t="shared" si="1"/>
        <v>1</v>
      </c>
      <c r="Q19">
        <f t="shared" si="2"/>
        <v>1</v>
      </c>
      <c r="R19" t="str">
        <f t="shared" si="3"/>
        <v>K100,9,csv5</v>
      </c>
      <c r="S19" t="str">
        <f t="shared" si="4"/>
        <v>K100,9,csv5Flow_0</v>
      </c>
      <c r="T19">
        <f t="shared" si="5"/>
        <v>0</v>
      </c>
    </row>
    <row r="20" spans="1:20" x14ac:dyDescent="0.2">
      <c r="A20">
        <v>10</v>
      </c>
      <c r="B20" t="s">
        <v>14</v>
      </c>
      <c r="C20">
        <v>24.429416656494102</v>
      </c>
      <c r="D20">
        <v>450267.94559999998</v>
      </c>
      <c r="E20" s="1">
        <v>3.8782015119399598E-16</v>
      </c>
      <c r="F20" t="s">
        <v>20</v>
      </c>
      <c r="G20" t="s">
        <v>16</v>
      </c>
      <c r="O20" t="str">
        <f t="shared" si="0"/>
        <v>Small</v>
      </c>
      <c r="P20">
        <f t="shared" si="1"/>
        <v>0</v>
      </c>
      <c r="Q20">
        <f t="shared" si="2"/>
        <v>1</v>
      </c>
      <c r="R20" t="str">
        <f t="shared" si="3"/>
        <v>K100,9,csv10</v>
      </c>
      <c r="S20" t="str">
        <f t="shared" si="4"/>
        <v>K100,9,csv10Warm-started cut_3,87820151193996E-16</v>
      </c>
      <c r="T20">
        <f t="shared" si="5"/>
        <v>3.8782015119399598E-16</v>
      </c>
    </row>
    <row r="21" spans="1:20" x14ac:dyDescent="0.2">
      <c r="A21">
        <v>10</v>
      </c>
      <c r="B21" t="s">
        <v>17</v>
      </c>
      <c r="C21">
        <v>21.3523223400116</v>
      </c>
      <c r="D21">
        <v>450279.2403</v>
      </c>
      <c r="E21" s="1">
        <v>5.3329018642253699E-5</v>
      </c>
      <c r="F21" t="s">
        <v>20</v>
      </c>
      <c r="G21" t="s">
        <v>16</v>
      </c>
      <c r="O21" t="str">
        <f t="shared" si="0"/>
        <v>Small</v>
      </c>
      <c r="P21">
        <f t="shared" si="1"/>
        <v>0</v>
      </c>
      <c r="Q21">
        <f t="shared" si="2"/>
        <v>1</v>
      </c>
      <c r="R21" t="str">
        <f t="shared" si="3"/>
        <v>K100,9,csv10</v>
      </c>
      <c r="S21" t="str">
        <f t="shared" si="4"/>
        <v>K100,9,csv10Cut_5,33290186422537E-05</v>
      </c>
      <c r="T21">
        <f t="shared" si="5"/>
        <v>5.3329018642253699E-5</v>
      </c>
    </row>
    <row r="22" spans="1:20" x14ac:dyDescent="0.2">
      <c r="A22">
        <v>10</v>
      </c>
      <c r="B22" t="s">
        <v>18</v>
      </c>
      <c r="C22">
        <v>6.8281464576721103</v>
      </c>
      <c r="D22">
        <v>450267.94559999899</v>
      </c>
      <c r="E22">
        <v>0</v>
      </c>
      <c r="F22" t="s">
        <v>20</v>
      </c>
      <c r="G22" t="s">
        <v>16</v>
      </c>
      <c r="O22" t="str">
        <f t="shared" si="0"/>
        <v>Small</v>
      </c>
      <c r="P22">
        <f t="shared" si="1"/>
        <v>1</v>
      </c>
      <c r="Q22">
        <f t="shared" si="2"/>
        <v>1</v>
      </c>
      <c r="R22" t="str">
        <f t="shared" si="3"/>
        <v>K100,9,csv10</v>
      </c>
      <c r="S22" t="str">
        <f t="shared" si="4"/>
        <v>K100,9,csv10Flow_0</v>
      </c>
      <c r="T22">
        <f t="shared" si="5"/>
        <v>0</v>
      </c>
    </row>
    <row r="23" spans="1:20" x14ac:dyDescent="0.2">
      <c r="A23">
        <v>20</v>
      </c>
      <c r="B23" t="s">
        <v>14</v>
      </c>
      <c r="C23">
        <v>35.158025503158498</v>
      </c>
      <c r="D23">
        <v>215083.84160000001</v>
      </c>
      <c r="E23">
        <v>0</v>
      </c>
      <c r="F23" t="s">
        <v>20</v>
      </c>
      <c r="G23" t="s">
        <v>16</v>
      </c>
      <c r="O23" t="str">
        <f t="shared" si="0"/>
        <v>Small</v>
      </c>
      <c r="P23">
        <f t="shared" si="1"/>
        <v>1</v>
      </c>
      <c r="Q23">
        <f t="shared" si="2"/>
        <v>1</v>
      </c>
      <c r="R23" t="str">
        <f t="shared" si="3"/>
        <v>K100,9,csv20</v>
      </c>
      <c r="S23" t="str">
        <f t="shared" si="4"/>
        <v>K100,9,csv20Warm-started cut_0</v>
      </c>
      <c r="T23">
        <f t="shared" si="5"/>
        <v>0</v>
      </c>
    </row>
    <row r="24" spans="1:20" x14ac:dyDescent="0.2">
      <c r="A24">
        <v>20</v>
      </c>
      <c r="B24" t="s">
        <v>17</v>
      </c>
      <c r="C24">
        <v>32.050305366516099</v>
      </c>
      <c r="D24">
        <v>215083.84160000001</v>
      </c>
      <c r="E24">
        <v>0</v>
      </c>
      <c r="F24" t="s">
        <v>20</v>
      </c>
      <c r="G24" t="s">
        <v>16</v>
      </c>
      <c r="O24" t="str">
        <f t="shared" si="0"/>
        <v>Small</v>
      </c>
      <c r="P24">
        <f t="shared" si="1"/>
        <v>1</v>
      </c>
      <c r="Q24">
        <f t="shared" si="2"/>
        <v>1</v>
      </c>
      <c r="R24" t="str">
        <f t="shared" si="3"/>
        <v>K100,9,csv20</v>
      </c>
      <c r="S24" t="str">
        <f t="shared" si="4"/>
        <v>K100,9,csv20Cut_0</v>
      </c>
      <c r="T24">
        <f t="shared" si="5"/>
        <v>0</v>
      </c>
    </row>
    <row r="25" spans="1:20" x14ac:dyDescent="0.2">
      <c r="A25">
        <v>20</v>
      </c>
      <c r="B25" t="s">
        <v>18</v>
      </c>
      <c r="C25">
        <v>12.9976358413696</v>
      </c>
      <c r="D25">
        <v>215083.84160000001</v>
      </c>
      <c r="E25">
        <v>0</v>
      </c>
      <c r="F25" t="s">
        <v>20</v>
      </c>
      <c r="G25" t="s">
        <v>16</v>
      </c>
      <c r="O25" t="str">
        <f t="shared" si="0"/>
        <v>Small</v>
      </c>
      <c r="P25">
        <f t="shared" si="1"/>
        <v>1</v>
      </c>
      <c r="Q25">
        <f t="shared" si="2"/>
        <v>1</v>
      </c>
      <c r="R25" t="str">
        <f t="shared" si="3"/>
        <v>K100,9,csv20</v>
      </c>
      <c r="S25" t="str">
        <f t="shared" si="4"/>
        <v>K100,9,csv20Flow_0</v>
      </c>
      <c r="T25">
        <f t="shared" si="5"/>
        <v>0</v>
      </c>
    </row>
    <row r="26" spans="1:20" x14ac:dyDescent="0.2">
      <c r="A26">
        <v>50</v>
      </c>
      <c r="B26" t="s">
        <v>14</v>
      </c>
      <c r="C26">
        <v>90.851491212844806</v>
      </c>
      <c r="D26">
        <v>395977.02789999999</v>
      </c>
      <c r="E26">
        <v>0</v>
      </c>
      <c r="F26" t="s">
        <v>20</v>
      </c>
      <c r="G26" t="s">
        <v>16</v>
      </c>
      <c r="O26" t="str">
        <f t="shared" si="0"/>
        <v>Small</v>
      </c>
      <c r="P26">
        <f t="shared" si="1"/>
        <v>1</v>
      </c>
      <c r="Q26">
        <f t="shared" si="2"/>
        <v>1</v>
      </c>
      <c r="R26" t="str">
        <f t="shared" si="3"/>
        <v>K100,9,csv50</v>
      </c>
      <c r="S26" t="str">
        <f t="shared" si="4"/>
        <v>K100,9,csv50Warm-started cut_0</v>
      </c>
      <c r="T26">
        <f t="shared" si="5"/>
        <v>0</v>
      </c>
    </row>
    <row r="27" spans="1:20" x14ac:dyDescent="0.2">
      <c r="A27">
        <v>50</v>
      </c>
      <c r="B27" t="s">
        <v>17</v>
      </c>
      <c r="C27">
        <v>135.56268596649099</v>
      </c>
      <c r="D27">
        <v>395977.02789999999</v>
      </c>
      <c r="E27">
        <v>0</v>
      </c>
      <c r="F27" t="s">
        <v>20</v>
      </c>
      <c r="G27" t="s">
        <v>16</v>
      </c>
      <c r="O27" t="str">
        <f t="shared" si="0"/>
        <v>Small</v>
      </c>
      <c r="P27">
        <f t="shared" si="1"/>
        <v>1</v>
      </c>
      <c r="Q27">
        <f t="shared" si="2"/>
        <v>1</v>
      </c>
      <c r="R27" t="str">
        <f t="shared" si="3"/>
        <v>K100,9,csv50</v>
      </c>
      <c r="S27" t="str">
        <f t="shared" si="4"/>
        <v>K100,9,csv50Cut_0</v>
      </c>
      <c r="T27">
        <f t="shared" si="5"/>
        <v>0</v>
      </c>
    </row>
    <row r="28" spans="1:20" x14ac:dyDescent="0.2">
      <c r="A28">
        <v>50</v>
      </c>
      <c r="B28" t="s">
        <v>18</v>
      </c>
      <c r="C28">
        <v>40.096472263336103</v>
      </c>
      <c r="D28">
        <v>395977.02789999999</v>
      </c>
      <c r="E28">
        <v>0</v>
      </c>
      <c r="F28" t="s">
        <v>20</v>
      </c>
      <c r="G28" t="s">
        <v>16</v>
      </c>
      <c r="O28" t="str">
        <f t="shared" si="0"/>
        <v>Small</v>
      </c>
      <c r="P28">
        <f t="shared" si="1"/>
        <v>1</v>
      </c>
      <c r="Q28">
        <f t="shared" si="2"/>
        <v>1</v>
      </c>
      <c r="R28" t="str">
        <f t="shared" si="3"/>
        <v>K100,9,csv50</v>
      </c>
      <c r="S28" t="str">
        <f t="shared" si="4"/>
        <v>K100,9,csv50Flow_0</v>
      </c>
      <c r="T28">
        <f t="shared" si="5"/>
        <v>0</v>
      </c>
    </row>
    <row r="29" spans="1:20" x14ac:dyDescent="0.2">
      <c r="A29">
        <v>75</v>
      </c>
      <c r="B29" t="s">
        <v>14</v>
      </c>
      <c r="C29">
        <v>224.97473502159099</v>
      </c>
      <c r="D29">
        <v>299935.91450000001</v>
      </c>
      <c r="E29">
        <v>0</v>
      </c>
      <c r="F29" t="s">
        <v>20</v>
      </c>
      <c r="G29" t="s">
        <v>16</v>
      </c>
      <c r="O29" t="str">
        <f t="shared" si="0"/>
        <v>Small</v>
      </c>
      <c r="P29">
        <f t="shared" si="1"/>
        <v>1</v>
      </c>
      <c r="Q29">
        <f t="shared" si="2"/>
        <v>1</v>
      </c>
      <c r="R29" t="str">
        <f t="shared" si="3"/>
        <v>K100,9,csv75</v>
      </c>
      <c r="S29" t="str">
        <f t="shared" si="4"/>
        <v>K100,9,csv75Warm-started cut_0</v>
      </c>
      <c r="T29">
        <f t="shared" si="5"/>
        <v>0</v>
      </c>
    </row>
    <row r="30" spans="1:20" x14ac:dyDescent="0.2">
      <c r="A30">
        <v>75</v>
      </c>
      <c r="B30" t="s">
        <v>17</v>
      </c>
      <c r="C30">
        <v>272.13057947158802</v>
      </c>
      <c r="D30">
        <v>299935.91447710001</v>
      </c>
      <c r="E30">
        <v>0</v>
      </c>
      <c r="F30" t="s">
        <v>20</v>
      </c>
      <c r="G30" t="s">
        <v>16</v>
      </c>
      <c r="O30" t="str">
        <f t="shared" si="0"/>
        <v>Small</v>
      </c>
      <c r="P30">
        <f t="shared" si="1"/>
        <v>1</v>
      </c>
      <c r="Q30">
        <f t="shared" si="2"/>
        <v>1</v>
      </c>
      <c r="R30" t="str">
        <f t="shared" si="3"/>
        <v>K100,9,csv75</v>
      </c>
      <c r="S30" t="str">
        <f t="shared" si="4"/>
        <v>K100,9,csv75Cut_0</v>
      </c>
      <c r="T30">
        <f t="shared" si="5"/>
        <v>0</v>
      </c>
    </row>
    <row r="31" spans="1:20" x14ac:dyDescent="0.2">
      <c r="A31">
        <v>75</v>
      </c>
      <c r="B31" t="s">
        <v>18</v>
      </c>
      <c r="C31">
        <v>114.012690067291</v>
      </c>
      <c r="D31">
        <v>299935.91450000001</v>
      </c>
      <c r="E31">
        <v>0</v>
      </c>
      <c r="F31" t="s">
        <v>20</v>
      </c>
      <c r="G31" t="s">
        <v>16</v>
      </c>
      <c r="O31" t="str">
        <f t="shared" si="0"/>
        <v>Small</v>
      </c>
      <c r="P31">
        <f t="shared" si="1"/>
        <v>1</v>
      </c>
      <c r="Q31">
        <f t="shared" si="2"/>
        <v>1</v>
      </c>
      <c r="R31" t="str">
        <f t="shared" si="3"/>
        <v>K100,9,csv75</v>
      </c>
      <c r="S31" t="str">
        <f t="shared" si="4"/>
        <v>K100,9,csv75Flow_0</v>
      </c>
      <c r="T31">
        <f t="shared" si="5"/>
        <v>0</v>
      </c>
    </row>
    <row r="32" spans="1:20" x14ac:dyDescent="0.2">
      <c r="A32">
        <v>5</v>
      </c>
      <c r="B32" t="s">
        <v>14</v>
      </c>
      <c r="C32">
        <v>21.510448455810501</v>
      </c>
      <c r="D32">
        <v>186200.93729999999</v>
      </c>
      <c r="E32">
        <v>0</v>
      </c>
      <c r="F32" t="s">
        <v>21</v>
      </c>
      <c r="G32" t="s">
        <v>16</v>
      </c>
      <c r="O32" t="str">
        <f t="shared" si="0"/>
        <v>Small</v>
      </c>
      <c r="P32">
        <f t="shared" si="1"/>
        <v>1</v>
      </c>
      <c r="Q32">
        <f t="shared" si="2"/>
        <v>1</v>
      </c>
      <c r="R32" t="str">
        <f t="shared" si="3"/>
        <v>K100,4,csv5</v>
      </c>
      <c r="S32" t="str">
        <f t="shared" si="4"/>
        <v>K100,4,csv5Warm-started cut_0</v>
      </c>
      <c r="T32">
        <f t="shared" si="5"/>
        <v>0</v>
      </c>
    </row>
    <row r="33" spans="1:20" x14ac:dyDescent="0.2">
      <c r="A33">
        <v>5</v>
      </c>
      <c r="B33" t="s">
        <v>17</v>
      </c>
      <c r="C33">
        <v>11.3838040828704</v>
      </c>
      <c r="D33">
        <v>186200.93729999999</v>
      </c>
      <c r="E33">
        <v>0</v>
      </c>
      <c r="F33" t="s">
        <v>21</v>
      </c>
      <c r="G33" t="s">
        <v>16</v>
      </c>
      <c r="O33" t="str">
        <f t="shared" si="0"/>
        <v>Small</v>
      </c>
      <c r="P33">
        <f t="shared" si="1"/>
        <v>1</v>
      </c>
      <c r="Q33">
        <f t="shared" si="2"/>
        <v>1</v>
      </c>
      <c r="R33" t="str">
        <f t="shared" si="3"/>
        <v>K100,4,csv5</v>
      </c>
      <c r="S33" t="str">
        <f t="shared" si="4"/>
        <v>K100,4,csv5Cut_0</v>
      </c>
      <c r="T33">
        <f t="shared" si="5"/>
        <v>0</v>
      </c>
    </row>
    <row r="34" spans="1:20" x14ac:dyDescent="0.2">
      <c r="A34">
        <v>5</v>
      </c>
      <c r="B34" t="s">
        <v>18</v>
      </c>
      <c r="C34">
        <v>9.3110759258270193</v>
      </c>
      <c r="D34">
        <v>186200.93729999999</v>
      </c>
      <c r="E34">
        <v>0</v>
      </c>
      <c r="F34" t="s">
        <v>21</v>
      </c>
      <c r="G34" t="s">
        <v>16</v>
      </c>
      <c r="O34" t="str">
        <f t="shared" si="0"/>
        <v>Small</v>
      </c>
      <c r="P34">
        <f t="shared" si="1"/>
        <v>1</v>
      </c>
      <c r="Q34">
        <f t="shared" si="2"/>
        <v>1</v>
      </c>
      <c r="R34" t="str">
        <f t="shared" si="3"/>
        <v>K100,4,csv5</v>
      </c>
      <c r="S34" t="str">
        <f t="shared" si="4"/>
        <v>K100,4,csv5Flow_0</v>
      </c>
      <c r="T34">
        <f t="shared" si="5"/>
        <v>0</v>
      </c>
    </row>
    <row r="35" spans="1:20" x14ac:dyDescent="0.2">
      <c r="A35">
        <v>10</v>
      </c>
      <c r="B35" t="s">
        <v>14</v>
      </c>
      <c r="C35">
        <v>73.376094341278005</v>
      </c>
      <c r="D35">
        <v>417658.86695034499</v>
      </c>
      <c r="E35">
        <v>0</v>
      </c>
      <c r="F35" t="s">
        <v>21</v>
      </c>
      <c r="G35" t="s">
        <v>16</v>
      </c>
      <c r="O35" t="str">
        <f t="shared" si="0"/>
        <v>Small</v>
      </c>
      <c r="P35">
        <f t="shared" si="1"/>
        <v>1</v>
      </c>
      <c r="Q35">
        <f t="shared" si="2"/>
        <v>1</v>
      </c>
      <c r="R35" t="str">
        <f t="shared" si="3"/>
        <v>K100,4,csv10</v>
      </c>
      <c r="S35" t="str">
        <f t="shared" si="4"/>
        <v>K100,4,csv10Warm-started cut_0</v>
      </c>
      <c r="T35">
        <f t="shared" si="5"/>
        <v>0</v>
      </c>
    </row>
    <row r="36" spans="1:20" x14ac:dyDescent="0.2">
      <c r="A36">
        <v>10</v>
      </c>
      <c r="B36" t="s">
        <v>17</v>
      </c>
      <c r="C36">
        <v>56.078694820404003</v>
      </c>
      <c r="D36">
        <v>417658.86700000003</v>
      </c>
      <c r="E36">
        <v>0</v>
      </c>
      <c r="F36" t="s">
        <v>21</v>
      </c>
      <c r="G36" t="s">
        <v>16</v>
      </c>
      <c r="O36" t="str">
        <f t="shared" si="0"/>
        <v>Small</v>
      </c>
      <c r="P36">
        <f t="shared" si="1"/>
        <v>1</v>
      </c>
      <c r="Q36">
        <f t="shared" si="2"/>
        <v>1</v>
      </c>
      <c r="R36" t="str">
        <f t="shared" si="3"/>
        <v>K100,4,csv10</v>
      </c>
      <c r="S36" t="str">
        <f t="shared" si="4"/>
        <v>K100,4,csv10Cut_0</v>
      </c>
      <c r="T36">
        <f t="shared" si="5"/>
        <v>0</v>
      </c>
    </row>
    <row r="37" spans="1:20" x14ac:dyDescent="0.2">
      <c r="A37">
        <v>10</v>
      </c>
      <c r="B37" t="s">
        <v>18</v>
      </c>
      <c r="C37">
        <v>8.6869990825653005</v>
      </c>
      <c r="D37">
        <v>417658.86700000003</v>
      </c>
      <c r="E37">
        <v>0</v>
      </c>
      <c r="F37" t="s">
        <v>21</v>
      </c>
      <c r="G37" t="s">
        <v>16</v>
      </c>
      <c r="O37" t="str">
        <f t="shared" si="0"/>
        <v>Small</v>
      </c>
      <c r="P37">
        <f t="shared" si="1"/>
        <v>1</v>
      </c>
      <c r="Q37">
        <f t="shared" si="2"/>
        <v>1</v>
      </c>
      <c r="R37" t="str">
        <f t="shared" si="3"/>
        <v>K100,4,csv10</v>
      </c>
      <c r="S37" t="str">
        <f t="shared" si="4"/>
        <v>K100,4,csv10Flow_0</v>
      </c>
      <c r="T37">
        <f t="shared" si="5"/>
        <v>0</v>
      </c>
    </row>
    <row r="38" spans="1:20" x14ac:dyDescent="0.2">
      <c r="A38">
        <v>20</v>
      </c>
      <c r="B38" t="s">
        <v>14</v>
      </c>
      <c r="C38">
        <v>181.00825667381201</v>
      </c>
      <c r="D38">
        <v>243160.9786</v>
      </c>
      <c r="E38">
        <v>0</v>
      </c>
      <c r="F38" t="s">
        <v>21</v>
      </c>
      <c r="G38" t="s">
        <v>16</v>
      </c>
      <c r="O38" t="str">
        <f t="shared" si="0"/>
        <v>Small</v>
      </c>
      <c r="P38">
        <f t="shared" si="1"/>
        <v>1</v>
      </c>
      <c r="Q38">
        <f t="shared" si="2"/>
        <v>1</v>
      </c>
      <c r="R38" t="str">
        <f t="shared" si="3"/>
        <v>K100,4,csv20</v>
      </c>
      <c r="S38" t="str">
        <f t="shared" si="4"/>
        <v>K100,4,csv20Warm-started cut_0</v>
      </c>
      <c r="T38">
        <f t="shared" si="5"/>
        <v>0</v>
      </c>
    </row>
    <row r="39" spans="1:20" x14ac:dyDescent="0.2">
      <c r="A39">
        <v>20</v>
      </c>
      <c r="B39" t="s">
        <v>17</v>
      </c>
      <c r="C39">
        <v>157.50932478904701</v>
      </c>
      <c r="D39">
        <v>243160.9786</v>
      </c>
      <c r="E39">
        <v>0</v>
      </c>
      <c r="F39" t="s">
        <v>21</v>
      </c>
      <c r="G39" t="s">
        <v>16</v>
      </c>
      <c r="O39" t="str">
        <f t="shared" si="0"/>
        <v>Small</v>
      </c>
      <c r="P39">
        <f t="shared" si="1"/>
        <v>1</v>
      </c>
      <c r="Q39">
        <f t="shared" si="2"/>
        <v>1</v>
      </c>
      <c r="R39" t="str">
        <f t="shared" si="3"/>
        <v>K100,4,csv20</v>
      </c>
      <c r="S39" t="str">
        <f t="shared" si="4"/>
        <v>K100,4,csv20Cut_0</v>
      </c>
      <c r="T39">
        <f t="shared" si="5"/>
        <v>0</v>
      </c>
    </row>
    <row r="40" spans="1:20" x14ac:dyDescent="0.2">
      <c r="A40">
        <v>20</v>
      </c>
      <c r="B40" t="s">
        <v>18</v>
      </c>
      <c r="C40">
        <v>186.824006557464</v>
      </c>
      <c r="D40">
        <v>243160.9786</v>
      </c>
      <c r="E40">
        <v>0</v>
      </c>
      <c r="F40" t="s">
        <v>21</v>
      </c>
      <c r="G40" t="s">
        <v>16</v>
      </c>
      <c r="O40" t="str">
        <f t="shared" si="0"/>
        <v>Small</v>
      </c>
      <c r="P40">
        <f t="shared" si="1"/>
        <v>1</v>
      </c>
      <c r="Q40">
        <f t="shared" si="2"/>
        <v>1</v>
      </c>
      <c r="R40" t="str">
        <f t="shared" si="3"/>
        <v>K100,4,csv20</v>
      </c>
      <c r="S40" t="str">
        <f t="shared" si="4"/>
        <v>K100,4,csv20Flow_0</v>
      </c>
      <c r="T40">
        <f t="shared" si="5"/>
        <v>0</v>
      </c>
    </row>
    <row r="41" spans="1:20" x14ac:dyDescent="0.2">
      <c r="A41">
        <v>50</v>
      </c>
      <c r="B41" t="s">
        <v>14</v>
      </c>
      <c r="C41">
        <v>385.36867642402598</v>
      </c>
      <c r="D41">
        <v>373841.46139999997</v>
      </c>
      <c r="E41">
        <v>0</v>
      </c>
      <c r="F41" t="s">
        <v>21</v>
      </c>
      <c r="G41" t="s">
        <v>16</v>
      </c>
      <c r="O41" t="str">
        <f t="shared" si="0"/>
        <v>Small</v>
      </c>
      <c r="P41">
        <f t="shared" si="1"/>
        <v>1</v>
      </c>
      <c r="Q41">
        <f t="shared" si="2"/>
        <v>1</v>
      </c>
      <c r="R41" t="str">
        <f t="shared" si="3"/>
        <v>K100,4,csv50</v>
      </c>
      <c r="S41" t="str">
        <f t="shared" si="4"/>
        <v>K100,4,csv50Warm-started cut_0</v>
      </c>
      <c r="T41">
        <f t="shared" si="5"/>
        <v>0</v>
      </c>
    </row>
    <row r="42" spans="1:20" x14ac:dyDescent="0.2">
      <c r="A42">
        <v>50</v>
      </c>
      <c r="B42" t="s">
        <v>17</v>
      </c>
      <c r="C42">
        <v>512.71361041068997</v>
      </c>
      <c r="D42">
        <v>373841.46139999997</v>
      </c>
      <c r="E42">
        <v>0</v>
      </c>
      <c r="F42" t="s">
        <v>21</v>
      </c>
      <c r="G42" t="s">
        <v>16</v>
      </c>
      <c r="O42" t="str">
        <f t="shared" si="0"/>
        <v>Small</v>
      </c>
      <c r="P42">
        <f t="shared" si="1"/>
        <v>1</v>
      </c>
      <c r="Q42">
        <f t="shared" si="2"/>
        <v>1</v>
      </c>
      <c r="R42" t="str">
        <f t="shared" si="3"/>
        <v>K100,4,csv50</v>
      </c>
      <c r="S42" t="str">
        <f t="shared" si="4"/>
        <v>K100,4,csv50Cut_0</v>
      </c>
      <c r="T42">
        <f t="shared" si="5"/>
        <v>0</v>
      </c>
    </row>
    <row r="43" spans="1:20" x14ac:dyDescent="0.2">
      <c r="A43">
        <v>50</v>
      </c>
      <c r="B43" t="s">
        <v>18</v>
      </c>
      <c r="C43">
        <v>157.97307658195399</v>
      </c>
      <c r="D43">
        <v>373841.46139999997</v>
      </c>
      <c r="E43">
        <v>0</v>
      </c>
      <c r="F43" t="s">
        <v>21</v>
      </c>
      <c r="G43" t="s">
        <v>16</v>
      </c>
      <c r="O43" t="str">
        <f t="shared" si="0"/>
        <v>Small</v>
      </c>
      <c r="P43">
        <f t="shared" si="1"/>
        <v>1</v>
      </c>
      <c r="Q43">
        <f t="shared" si="2"/>
        <v>1</v>
      </c>
      <c r="R43" t="str">
        <f t="shared" si="3"/>
        <v>K100,4,csv50</v>
      </c>
      <c r="S43" t="str">
        <f t="shared" si="4"/>
        <v>K100,4,csv50Flow_0</v>
      </c>
      <c r="T43">
        <f t="shared" si="5"/>
        <v>0</v>
      </c>
    </row>
    <row r="44" spans="1:20" x14ac:dyDescent="0.2">
      <c r="A44">
        <v>5</v>
      </c>
      <c r="B44" t="s">
        <v>14</v>
      </c>
      <c r="C44">
        <v>24.9194464683532</v>
      </c>
      <c r="D44">
        <v>255945.63750000001</v>
      </c>
      <c r="E44">
        <v>0</v>
      </c>
      <c r="F44" t="s">
        <v>22</v>
      </c>
      <c r="G44" t="s">
        <v>16</v>
      </c>
      <c r="O44" t="str">
        <f t="shared" si="0"/>
        <v>Small</v>
      </c>
      <c r="P44">
        <f t="shared" si="1"/>
        <v>1</v>
      </c>
      <c r="Q44">
        <f t="shared" si="2"/>
        <v>1</v>
      </c>
      <c r="R44" t="str">
        <f t="shared" si="3"/>
        <v>K100,5,csv5</v>
      </c>
      <c r="S44" t="str">
        <f t="shared" si="4"/>
        <v>K100,5,csv5Warm-started cut_0</v>
      </c>
      <c r="T44">
        <f t="shared" si="5"/>
        <v>0</v>
      </c>
    </row>
    <row r="45" spans="1:20" x14ac:dyDescent="0.2">
      <c r="A45">
        <v>5</v>
      </c>
      <c r="B45" t="s">
        <v>17</v>
      </c>
      <c r="C45">
        <v>10.072327136993399</v>
      </c>
      <c r="D45">
        <v>255945.63750000001</v>
      </c>
      <c r="E45">
        <v>0</v>
      </c>
      <c r="F45" t="s">
        <v>22</v>
      </c>
      <c r="G45" t="s">
        <v>16</v>
      </c>
      <c r="O45" t="str">
        <f t="shared" si="0"/>
        <v>Small</v>
      </c>
      <c r="P45">
        <f t="shared" si="1"/>
        <v>1</v>
      </c>
      <c r="Q45">
        <f t="shared" si="2"/>
        <v>1</v>
      </c>
      <c r="R45" t="str">
        <f t="shared" si="3"/>
        <v>K100,5,csv5</v>
      </c>
      <c r="S45" t="str">
        <f t="shared" si="4"/>
        <v>K100,5,csv5Cut_0</v>
      </c>
      <c r="T45">
        <f t="shared" si="5"/>
        <v>0</v>
      </c>
    </row>
    <row r="46" spans="1:20" x14ac:dyDescent="0.2">
      <c r="A46">
        <v>5</v>
      </c>
      <c r="B46" t="s">
        <v>18</v>
      </c>
      <c r="C46">
        <v>7.5593593120574898</v>
      </c>
      <c r="D46">
        <v>255945.63750000001</v>
      </c>
      <c r="E46">
        <v>0</v>
      </c>
      <c r="F46" t="s">
        <v>22</v>
      </c>
      <c r="G46" t="s">
        <v>16</v>
      </c>
      <c r="O46" t="str">
        <f t="shared" si="0"/>
        <v>Small</v>
      </c>
      <c r="P46">
        <f t="shared" si="1"/>
        <v>1</v>
      </c>
      <c r="Q46">
        <f t="shared" si="2"/>
        <v>1</v>
      </c>
      <c r="R46" t="str">
        <f t="shared" si="3"/>
        <v>K100,5,csv5</v>
      </c>
      <c r="S46" t="str">
        <f t="shared" si="4"/>
        <v>K100,5,csv5Flow_0</v>
      </c>
      <c r="T46">
        <f t="shared" si="5"/>
        <v>0</v>
      </c>
    </row>
    <row r="47" spans="1:20" x14ac:dyDescent="0.2">
      <c r="A47">
        <v>10</v>
      </c>
      <c r="B47" t="s">
        <v>14</v>
      </c>
      <c r="C47">
        <v>78.331788539886404</v>
      </c>
      <c r="D47">
        <v>390461.5808</v>
      </c>
      <c r="E47">
        <v>0</v>
      </c>
      <c r="F47" t="s">
        <v>22</v>
      </c>
      <c r="G47" t="s">
        <v>16</v>
      </c>
      <c r="O47" t="str">
        <f t="shared" si="0"/>
        <v>Small</v>
      </c>
      <c r="P47">
        <f t="shared" si="1"/>
        <v>1</v>
      </c>
      <c r="Q47">
        <f t="shared" si="2"/>
        <v>1</v>
      </c>
      <c r="R47" t="str">
        <f t="shared" si="3"/>
        <v>K100,5,csv10</v>
      </c>
      <c r="S47" t="str">
        <f t="shared" si="4"/>
        <v>K100,5,csv10Warm-started cut_0</v>
      </c>
      <c r="T47">
        <f t="shared" si="5"/>
        <v>0</v>
      </c>
    </row>
    <row r="48" spans="1:20" x14ac:dyDescent="0.2">
      <c r="A48">
        <v>10</v>
      </c>
      <c r="B48" t="s">
        <v>17</v>
      </c>
      <c r="C48">
        <v>64.385377883911104</v>
      </c>
      <c r="D48">
        <v>390461.5808</v>
      </c>
      <c r="E48" s="1">
        <v>2.9814795501369502E-16</v>
      </c>
      <c r="F48" t="s">
        <v>22</v>
      </c>
      <c r="G48" t="s">
        <v>16</v>
      </c>
      <c r="O48" t="str">
        <f t="shared" si="0"/>
        <v>Small</v>
      </c>
      <c r="P48">
        <f t="shared" si="1"/>
        <v>0</v>
      </c>
      <c r="Q48">
        <f t="shared" si="2"/>
        <v>1</v>
      </c>
      <c r="R48" t="str">
        <f t="shared" si="3"/>
        <v>K100,5,csv10</v>
      </c>
      <c r="S48" t="str">
        <f t="shared" si="4"/>
        <v>K100,5,csv10Cut_2,98147955013695E-16</v>
      </c>
      <c r="T48">
        <f t="shared" si="5"/>
        <v>2.9814795501369502E-16</v>
      </c>
    </row>
    <row r="49" spans="1:20" x14ac:dyDescent="0.2">
      <c r="A49">
        <v>10</v>
      </c>
      <c r="B49" t="s">
        <v>18</v>
      </c>
      <c r="C49">
        <v>13.917019128799399</v>
      </c>
      <c r="D49">
        <v>390461.5808</v>
      </c>
      <c r="E49">
        <v>0</v>
      </c>
      <c r="F49" t="s">
        <v>22</v>
      </c>
      <c r="G49" t="s">
        <v>16</v>
      </c>
      <c r="O49" t="str">
        <f t="shared" si="0"/>
        <v>Small</v>
      </c>
      <c r="P49">
        <f t="shared" si="1"/>
        <v>1</v>
      </c>
      <c r="Q49">
        <f t="shared" si="2"/>
        <v>1</v>
      </c>
      <c r="R49" t="str">
        <f t="shared" si="3"/>
        <v>K100,5,csv10</v>
      </c>
      <c r="S49" t="str">
        <f t="shared" si="4"/>
        <v>K100,5,csv10Flow_0</v>
      </c>
      <c r="T49">
        <f t="shared" si="5"/>
        <v>0</v>
      </c>
    </row>
    <row r="50" spans="1:20" x14ac:dyDescent="0.2">
      <c r="A50">
        <v>20</v>
      </c>
      <c r="B50" t="s">
        <v>14</v>
      </c>
      <c r="C50">
        <v>103.028046131134</v>
      </c>
      <c r="D50">
        <v>550106.45179999899</v>
      </c>
      <c r="E50">
        <v>0</v>
      </c>
      <c r="F50" t="s">
        <v>22</v>
      </c>
      <c r="G50" t="s">
        <v>16</v>
      </c>
      <c r="O50" t="str">
        <f t="shared" si="0"/>
        <v>Small</v>
      </c>
      <c r="P50">
        <f t="shared" si="1"/>
        <v>1</v>
      </c>
      <c r="Q50">
        <f t="shared" si="2"/>
        <v>1</v>
      </c>
      <c r="R50" t="str">
        <f t="shared" si="3"/>
        <v>K100,5,csv20</v>
      </c>
      <c r="S50" t="str">
        <f t="shared" si="4"/>
        <v>K100,5,csv20Warm-started cut_0</v>
      </c>
      <c r="T50">
        <f t="shared" si="5"/>
        <v>0</v>
      </c>
    </row>
    <row r="51" spans="1:20" x14ac:dyDescent="0.2">
      <c r="A51">
        <v>20</v>
      </c>
      <c r="B51" t="s">
        <v>17</v>
      </c>
      <c r="C51">
        <v>119.27387833595201</v>
      </c>
      <c r="D51">
        <v>550106.45179999899</v>
      </c>
      <c r="E51">
        <v>0</v>
      </c>
      <c r="F51" t="s">
        <v>22</v>
      </c>
      <c r="G51" t="s">
        <v>16</v>
      </c>
      <c r="O51" t="str">
        <f t="shared" si="0"/>
        <v>Small</v>
      </c>
      <c r="P51">
        <f t="shared" si="1"/>
        <v>1</v>
      </c>
      <c r="Q51">
        <f t="shared" si="2"/>
        <v>1</v>
      </c>
      <c r="R51" t="str">
        <f t="shared" si="3"/>
        <v>K100,5,csv20</v>
      </c>
      <c r="S51" t="str">
        <f t="shared" si="4"/>
        <v>K100,5,csv20Cut_0</v>
      </c>
      <c r="T51">
        <f t="shared" si="5"/>
        <v>0</v>
      </c>
    </row>
    <row r="52" spans="1:20" x14ac:dyDescent="0.2">
      <c r="A52">
        <v>20</v>
      </c>
      <c r="B52" t="s">
        <v>18</v>
      </c>
      <c r="C52">
        <v>79.814125299453707</v>
      </c>
      <c r="D52">
        <v>550106.45179999899</v>
      </c>
      <c r="E52">
        <v>0</v>
      </c>
      <c r="F52" t="s">
        <v>22</v>
      </c>
      <c r="G52" t="s">
        <v>16</v>
      </c>
      <c r="O52" t="str">
        <f t="shared" si="0"/>
        <v>Small</v>
      </c>
      <c r="P52">
        <f t="shared" si="1"/>
        <v>1</v>
      </c>
      <c r="Q52">
        <f t="shared" si="2"/>
        <v>1</v>
      </c>
      <c r="R52" t="str">
        <f t="shared" si="3"/>
        <v>K100,5,csv20</v>
      </c>
      <c r="S52" t="str">
        <f t="shared" si="4"/>
        <v>K100,5,csv20Flow_0</v>
      </c>
      <c r="T52">
        <f t="shared" si="5"/>
        <v>0</v>
      </c>
    </row>
    <row r="53" spans="1:20" x14ac:dyDescent="0.2">
      <c r="A53">
        <v>5</v>
      </c>
      <c r="B53" t="s">
        <v>14</v>
      </c>
      <c r="C53">
        <v>11.7413642406463</v>
      </c>
      <c r="D53">
        <v>220130.3334</v>
      </c>
      <c r="E53" s="1">
        <v>6.2117723900455496E-10</v>
      </c>
      <c r="F53" t="s">
        <v>23</v>
      </c>
      <c r="G53" t="s">
        <v>16</v>
      </c>
      <c r="O53" t="str">
        <f t="shared" si="0"/>
        <v>Small</v>
      </c>
      <c r="P53">
        <f t="shared" si="1"/>
        <v>0</v>
      </c>
      <c r="Q53">
        <f t="shared" si="2"/>
        <v>1</v>
      </c>
      <c r="R53" t="str">
        <f t="shared" si="3"/>
        <v>K100,7,csv5</v>
      </c>
      <c r="S53" t="str">
        <f t="shared" si="4"/>
        <v>K100,7,csv5Warm-started cut_6,21177239004555E-10</v>
      </c>
      <c r="T53">
        <f t="shared" si="5"/>
        <v>6.2117723900455496E-10</v>
      </c>
    </row>
    <row r="54" spans="1:20" x14ac:dyDescent="0.2">
      <c r="A54">
        <v>5</v>
      </c>
      <c r="B54" t="s">
        <v>17</v>
      </c>
      <c r="C54">
        <v>7.37629914283752</v>
      </c>
      <c r="D54">
        <v>220130.3334</v>
      </c>
      <c r="E54">
        <v>0</v>
      </c>
      <c r="F54" t="s">
        <v>23</v>
      </c>
      <c r="G54" t="s">
        <v>16</v>
      </c>
      <c r="O54" t="str">
        <f t="shared" si="0"/>
        <v>Small</v>
      </c>
      <c r="P54">
        <f t="shared" si="1"/>
        <v>1</v>
      </c>
      <c r="Q54">
        <f t="shared" si="2"/>
        <v>1</v>
      </c>
      <c r="R54" t="str">
        <f t="shared" si="3"/>
        <v>K100,7,csv5</v>
      </c>
      <c r="S54" t="str">
        <f t="shared" si="4"/>
        <v>K100,7,csv5Cut_0</v>
      </c>
      <c r="T54">
        <f t="shared" si="5"/>
        <v>0</v>
      </c>
    </row>
    <row r="55" spans="1:20" x14ac:dyDescent="0.2">
      <c r="A55">
        <v>5</v>
      </c>
      <c r="B55" t="s">
        <v>18</v>
      </c>
      <c r="C55">
        <v>6.1499111652374197</v>
      </c>
      <c r="D55">
        <v>220130.3334</v>
      </c>
      <c r="E55">
        <v>0</v>
      </c>
      <c r="F55" t="s">
        <v>23</v>
      </c>
      <c r="G55" t="s">
        <v>16</v>
      </c>
      <c r="O55" t="str">
        <f t="shared" si="0"/>
        <v>Small</v>
      </c>
      <c r="P55">
        <f t="shared" si="1"/>
        <v>1</v>
      </c>
      <c r="Q55">
        <f t="shared" si="2"/>
        <v>1</v>
      </c>
      <c r="R55" t="str">
        <f t="shared" si="3"/>
        <v>K100,7,csv5</v>
      </c>
      <c r="S55" t="str">
        <f t="shared" si="4"/>
        <v>K100,7,csv5Flow_0</v>
      </c>
      <c r="T55">
        <f t="shared" si="5"/>
        <v>0</v>
      </c>
    </row>
    <row r="56" spans="1:20" x14ac:dyDescent="0.2">
      <c r="A56">
        <v>10</v>
      </c>
      <c r="B56" t="s">
        <v>14</v>
      </c>
      <c r="C56">
        <v>30.0225489139556</v>
      </c>
      <c r="D56">
        <v>431253.51490000001</v>
      </c>
      <c r="E56">
        <v>0</v>
      </c>
      <c r="F56" t="s">
        <v>23</v>
      </c>
      <c r="G56" t="s">
        <v>16</v>
      </c>
      <c r="O56" t="str">
        <f t="shared" si="0"/>
        <v>Small</v>
      </c>
      <c r="P56">
        <f t="shared" si="1"/>
        <v>1</v>
      </c>
      <c r="Q56">
        <f t="shared" si="2"/>
        <v>1</v>
      </c>
      <c r="R56" t="str">
        <f t="shared" si="3"/>
        <v>K100,7,csv10</v>
      </c>
      <c r="S56" t="str">
        <f t="shared" si="4"/>
        <v>K100,7,csv10Warm-started cut_0</v>
      </c>
      <c r="T56">
        <f t="shared" si="5"/>
        <v>0</v>
      </c>
    </row>
    <row r="57" spans="1:20" x14ac:dyDescent="0.2">
      <c r="A57">
        <v>10</v>
      </c>
      <c r="B57" t="s">
        <v>17</v>
      </c>
      <c r="C57">
        <v>31.668809890746999</v>
      </c>
      <c r="D57">
        <v>431253.51490000001</v>
      </c>
      <c r="E57" s="1">
        <v>4.9982201253843701E-7</v>
      </c>
      <c r="F57" t="s">
        <v>23</v>
      </c>
      <c r="G57" t="s">
        <v>16</v>
      </c>
      <c r="O57" t="str">
        <f t="shared" si="0"/>
        <v>Small</v>
      </c>
      <c r="P57">
        <f t="shared" si="1"/>
        <v>0</v>
      </c>
      <c r="Q57">
        <f t="shared" si="2"/>
        <v>1</v>
      </c>
      <c r="R57" t="str">
        <f t="shared" si="3"/>
        <v>K100,7,csv10</v>
      </c>
      <c r="S57" t="str">
        <f t="shared" si="4"/>
        <v>K100,7,csv10Cut_4,99822012538437E-07</v>
      </c>
      <c r="T57">
        <f t="shared" si="5"/>
        <v>4.9982201253843701E-7</v>
      </c>
    </row>
    <row r="58" spans="1:20" x14ac:dyDescent="0.2">
      <c r="A58">
        <v>10</v>
      </c>
      <c r="B58" t="s">
        <v>18</v>
      </c>
      <c r="C58">
        <v>7.8495426177978498</v>
      </c>
      <c r="D58">
        <v>431253.51490000001</v>
      </c>
      <c r="E58">
        <v>0</v>
      </c>
      <c r="F58" t="s">
        <v>23</v>
      </c>
      <c r="G58" t="s">
        <v>16</v>
      </c>
      <c r="O58" t="str">
        <f t="shared" si="0"/>
        <v>Small</v>
      </c>
      <c r="P58">
        <f t="shared" si="1"/>
        <v>1</v>
      </c>
      <c r="Q58">
        <f t="shared" si="2"/>
        <v>1</v>
      </c>
      <c r="R58" t="str">
        <f t="shared" si="3"/>
        <v>K100,7,csv10</v>
      </c>
      <c r="S58" t="str">
        <f t="shared" si="4"/>
        <v>K100,7,csv10Flow_0</v>
      </c>
      <c r="T58">
        <f t="shared" si="5"/>
        <v>0</v>
      </c>
    </row>
    <row r="59" spans="1:20" x14ac:dyDescent="0.2">
      <c r="A59">
        <v>20</v>
      </c>
      <c r="B59" t="s">
        <v>14</v>
      </c>
      <c r="C59">
        <v>66.0115647315979</v>
      </c>
      <c r="D59">
        <v>347252.78980000003</v>
      </c>
      <c r="E59">
        <v>0</v>
      </c>
      <c r="F59" t="s">
        <v>23</v>
      </c>
      <c r="G59" t="s">
        <v>16</v>
      </c>
      <c r="O59" t="str">
        <f t="shared" si="0"/>
        <v>Small</v>
      </c>
      <c r="P59">
        <f t="shared" si="1"/>
        <v>1</v>
      </c>
      <c r="Q59">
        <f t="shared" si="2"/>
        <v>1</v>
      </c>
      <c r="R59" t="str">
        <f t="shared" si="3"/>
        <v>K100,7,csv20</v>
      </c>
      <c r="S59" t="str">
        <f t="shared" si="4"/>
        <v>K100,7,csv20Warm-started cut_0</v>
      </c>
      <c r="T59">
        <f t="shared" si="5"/>
        <v>0</v>
      </c>
    </row>
    <row r="60" spans="1:20" x14ac:dyDescent="0.2">
      <c r="A60">
        <v>20</v>
      </c>
      <c r="B60" t="s">
        <v>17</v>
      </c>
      <c r="C60">
        <v>51.346782922744701</v>
      </c>
      <c r="D60">
        <v>347252.78979999898</v>
      </c>
      <c r="E60">
        <v>0</v>
      </c>
      <c r="F60" t="s">
        <v>23</v>
      </c>
      <c r="G60" t="s">
        <v>16</v>
      </c>
      <c r="O60" t="str">
        <f t="shared" si="0"/>
        <v>Small</v>
      </c>
      <c r="P60">
        <f t="shared" si="1"/>
        <v>1</v>
      </c>
      <c r="Q60">
        <f t="shared" si="2"/>
        <v>1</v>
      </c>
      <c r="R60" t="str">
        <f t="shared" si="3"/>
        <v>K100,7,csv20</v>
      </c>
      <c r="S60" t="str">
        <f t="shared" si="4"/>
        <v>K100,7,csv20Cut_0</v>
      </c>
      <c r="T60">
        <f t="shared" si="5"/>
        <v>0</v>
      </c>
    </row>
    <row r="61" spans="1:20" x14ac:dyDescent="0.2">
      <c r="A61">
        <v>20</v>
      </c>
      <c r="B61" t="s">
        <v>18</v>
      </c>
      <c r="C61">
        <v>16.685125350952099</v>
      </c>
      <c r="D61">
        <v>347252.78979999898</v>
      </c>
      <c r="E61">
        <v>0</v>
      </c>
      <c r="F61" t="s">
        <v>23</v>
      </c>
      <c r="G61" t="s">
        <v>16</v>
      </c>
      <c r="O61" t="str">
        <f t="shared" si="0"/>
        <v>Small</v>
      </c>
      <c r="P61">
        <f t="shared" si="1"/>
        <v>1</v>
      </c>
      <c r="Q61">
        <f t="shared" si="2"/>
        <v>1</v>
      </c>
      <c r="R61" t="str">
        <f t="shared" si="3"/>
        <v>K100,7,csv20</v>
      </c>
      <c r="S61" t="str">
        <f t="shared" si="4"/>
        <v>K100,7,csv20Flow_0</v>
      </c>
      <c r="T61">
        <f t="shared" si="5"/>
        <v>0</v>
      </c>
    </row>
    <row r="62" spans="1:20" x14ac:dyDescent="0.2">
      <c r="A62">
        <v>50</v>
      </c>
      <c r="B62" t="s">
        <v>14</v>
      </c>
      <c r="C62">
        <v>126.88571023941</v>
      </c>
      <c r="D62">
        <v>505991.30599999998</v>
      </c>
      <c r="E62" s="1">
        <v>1.7255531930068501E-15</v>
      </c>
      <c r="F62" t="s">
        <v>23</v>
      </c>
      <c r="G62" t="s">
        <v>16</v>
      </c>
      <c r="O62" t="str">
        <f t="shared" si="0"/>
        <v>Small</v>
      </c>
      <c r="P62">
        <f t="shared" si="1"/>
        <v>0</v>
      </c>
      <c r="Q62">
        <f t="shared" si="2"/>
        <v>1</v>
      </c>
      <c r="R62" t="str">
        <f t="shared" si="3"/>
        <v>K100,7,csv50</v>
      </c>
      <c r="S62" t="str">
        <f t="shared" si="4"/>
        <v>K100,7,csv50Warm-started cut_1,72555319300685E-15</v>
      </c>
      <c r="T62">
        <f t="shared" si="5"/>
        <v>1.7255531930068501E-15</v>
      </c>
    </row>
    <row r="63" spans="1:20" x14ac:dyDescent="0.2">
      <c r="A63">
        <v>50</v>
      </c>
      <c r="B63" t="s">
        <v>17</v>
      </c>
      <c r="C63">
        <v>167.359744310379</v>
      </c>
      <c r="D63">
        <v>505991.30599999998</v>
      </c>
      <c r="E63">
        <v>0</v>
      </c>
      <c r="F63" t="s">
        <v>23</v>
      </c>
      <c r="G63" t="s">
        <v>16</v>
      </c>
      <c r="O63" t="str">
        <f t="shared" si="0"/>
        <v>Small</v>
      </c>
      <c r="P63">
        <f t="shared" si="1"/>
        <v>1</v>
      </c>
      <c r="Q63">
        <f t="shared" si="2"/>
        <v>1</v>
      </c>
      <c r="R63" t="str">
        <f t="shared" si="3"/>
        <v>K100,7,csv50</v>
      </c>
      <c r="S63" t="str">
        <f t="shared" si="4"/>
        <v>K100,7,csv50Cut_0</v>
      </c>
      <c r="T63">
        <f t="shared" si="5"/>
        <v>0</v>
      </c>
    </row>
    <row r="64" spans="1:20" x14ac:dyDescent="0.2">
      <c r="A64">
        <v>50</v>
      </c>
      <c r="B64" t="s">
        <v>18</v>
      </c>
      <c r="C64">
        <v>78.153260946273804</v>
      </c>
      <c r="D64">
        <v>505991.30599999998</v>
      </c>
      <c r="E64" s="1">
        <v>9.2029503627032509E-16</v>
      </c>
      <c r="F64" t="s">
        <v>23</v>
      </c>
      <c r="G64" t="s">
        <v>16</v>
      </c>
      <c r="O64" t="str">
        <f t="shared" si="0"/>
        <v>Small</v>
      </c>
      <c r="P64">
        <f t="shared" si="1"/>
        <v>0</v>
      </c>
      <c r="Q64">
        <f t="shared" si="2"/>
        <v>1</v>
      </c>
      <c r="R64" t="str">
        <f t="shared" si="3"/>
        <v>K100,7,csv50</v>
      </c>
      <c r="S64" t="str">
        <f t="shared" si="4"/>
        <v>K100,7,csv50Flow_9,20295036270325E-16</v>
      </c>
      <c r="T64">
        <f t="shared" si="5"/>
        <v>9.2029503627032509E-16</v>
      </c>
    </row>
    <row r="65" spans="1:20" x14ac:dyDescent="0.2">
      <c r="A65">
        <v>75</v>
      </c>
      <c r="B65" t="s">
        <v>14</v>
      </c>
      <c r="C65">
        <v>485.91684794425902</v>
      </c>
      <c r="D65">
        <v>469368.91379999998</v>
      </c>
      <c r="E65" s="1">
        <v>1.8601890496609398E-15</v>
      </c>
      <c r="F65" t="s">
        <v>23</v>
      </c>
      <c r="G65" t="s">
        <v>16</v>
      </c>
      <c r="O65" t="str">
        <f t="shared" si="0"/>
        <v>Small</v>
      </c>
      <c r="P65">
        <f t="shared" si="1"/>
        <v>0</v>
      </c>
      <c r="Q65">
        <f t="shared" si="2"/>
        <v>1</v>
      </c>
      <c r="R65" t="str">
        <f t="shared" si="3"/>
        <v>K100,7,csv75</v>
      </c>
      <c r="S65" t="str">
        <f t="shared" si="4"/>
        <v>K100,7,csv75Warm-started cut_1,86018904966094E-15</v>
      </c>
      <c r="T65">
        <f t="shared" si="5"/>
        <v>1.8601890496609398E-15</v>
      </c>
    </row>
    <row r="66" spans="1:20" x14ac:dyDescent="0.2">
      <c r="A66">
        <v>75</v>
      </c>
      <c r="B66" t="s">
        <v>17</v>
      </c>
      <c r="C66">
        <v>594.432780504226</v>
      </c>
      <c r="D66">
        <v>469368.91379179002</v>
      </c>
      <c r="E66" s="1">
        <v>8.8069390654670694E-5</v>
      </c>
      <c r="F66" t="s">
        <v>23</v>
      </c>
      <c r="G66" t="s">
        <v>16</v>
      </c>
      <c r="O66" t="str">
        <f t="shared" ref="O66:O129" si="6">IF(A66&lt;100,"Small","Large")</f>
        <v>Small</v>
      </c>
      <c r="P66">
        <f t="shared" ref="P66:P129" si="7">IF(E66=0,1,0)</f>
        <v>0</v>
      </c>
      <c r="Q66">
        <f t="shared" ref="Q66:Q129" si="8">IF(E66&lt;&gt;"inf",1,0)</f>
        <v>1</v>
      </c>
      <c r="R66" t="str">
        <f t="shared" si="3"/>
        <v>K100,7,csv75</v>
      </c>
      <c r="S66" t="str">
        <f t="shared" si="4"/>
        <v>K100,7,csv75Cut_8,80693906546707E-05</v>
      </c>
      <c r="T66">
        <f t="shared" si="5"/>
        <v>8.8069390654670694E-5</v>
      </c>
    </row>
    <row r="67" spans="1:20" x14ac:dyDescent="0.2">
      <c r="A67">
        <v>75</v>
      </c>
      <c r="B67" t="s">
        <v>18</v>
      </c>
      <c r="C67">
        <v>186.423520803451</v>
      </c>
      <c r="D67">
        <v>469368.91379999998</v>
      </c>
      <c r="E67" s="1">
        <v>4.3660113395099699E-5</v>
      </c>
      <c r="F67" t="s">
        <v>23</v>
      </c>
      <c r="G67" t="s">
        <v>16</v>
      </c>
      <c r="O67" t="str">
        <f t="shared" si="6"/>
        <v>Small</v>
      </c>
      <c r="P67">
        <f t="shared" si="7"/>
        <v>0</v>
      </c>
      <c r="Q67">
        <f t="shared" si="8"/>
        <v>1</v>
      </c>
      <c r="R67" t="str">
        <f t="shared" ref="R67:R130" si="9">F67&amp;A67</f>
        <v>K100,7,csv75</v>
      </c>
      <c r="S67" t="str">
        <f t="shared" ref="S67:S130" si="10">R67&amp;B67&amp;"_"&amp;E67</f>
        <v>K100,7,csv75Flow_4,36601133950997E-05</v>
      </c>
      <c r="T67">
        <f t="shared" ref="T67:T130" si="11">IF(AND(B67="Warm-started cut",A67&gt;=100,COUNTIF(S:S,R67&amp;"Cut_inf")),"Niet meedoen",E67)</f>
        <v>4.3660113395099699E-5</v>
      </c>
    </row>
    <row r="68" spans="1:20" x14ac:dyDescent="0.2">
      <c r="A68">
        <v>5</v>
      </c>
      <c r="B68" t="s">
        <v>14</v>
      </c>
      <c r="C68">
        <v>12.588437080383301</v>
      </c>
      <c r="D68">
        <v>402328.11060000001</v>
      </c>
      <c r="E68">
        <v>0</v>
      </c>
      <c r="F68" t="s">
        <v>24</v>
      </c>
      <c r="G68" t="s">
        <v>16</v>
      </c>
      <c r="O68" t="str">
        <f t="shared" si="6"/>
        <v>Small</v>
      </c>
      <c r="P68">
        <f t="shared" si="7"/>
        <v>1</v>
      </c>
      <c r="Q68">
        <f t="shared" si="8"/>
        <v>1</v>
      </c>
      <c r="R68" t="str">
        <f t="shared" si="9"/>
        <v>K100,6,csv5</v>
      </c>
      <c r="S68" t="str">
        <f t="shared" si="10"/>
        <v>K100,6,csv5Warm-started cut_0</v>
      </c>
      <c r="T68">
        <f t="shared" si="11"/>
        <v>0</v>
      </c>
    </row>
    <row r="69" spans="1:20" x14ac:dyDescent="0.2">
      <c r="A69">
        <v>5</v>
      </c>
      <c r="B69" t="s">
        <v>17</v>
      </c>
      <c r="C69">
        <v>8.3436822891235298</v>
      </c>
      <c r="D69">
        <v>402328.11060000001</v>
      </c>
      <c r="E69">
        <v>0</v>
      </c>
      <c r="F69" t="s">
        <v>24</v>
      </c>
      <c r="G69" t="s">
        <v>16</v>
      </c>
      <c r="O69" t="str">
        <f t="shared" si="6"/>
        <v>Small</v>
      </c>
      <c r="P69">
        <f t="shared" si="7"/>
        <v>1</v>
      </c>
      <c r="Q69">
        <f t="shared" si="8"/>
        <v>1</v>
      </c>
      <c r="R69" t="str">
        <f t="shared" si="9"/>
        <v>K100,6,csv5</v>
      </c>
      <c r="S69" t="str">
        <f t="shared" si="10"/>
        <v>K100,6,csv5Cut_0</v>
      </c>
      <c r="T69">
        <f t="shared" si="11"/>
        <v>0</v>
      </c>
    </row>
    <row r="70" spans="1:20" x14ac:dyDescent="0.2">
      <c r="A70">
        <v>5</v>
      </c>
      <c r="B70" t="s">
        <v>18</v>
      </c>
      <c r="C70">
        <v>2.4265651702880802</v>
      </c>
      <c r="D70">
        <v>402328.11060000001</v>
      </c>
      <c r="E70">
        <v>0</v>
      </c>
      <c r="F70" t="s">
        <v>24</v>
      </c>
      <c r="G70" t="s">
        <v>16</v>
      </c>
      <c r="O70" t="str">
        <f t="shared" si="6"/>
        <v>Small</v>
      </c>
      <c r="P70">
        <f t="shared" si="7"/>
        <v>1</v>
      </c>
      <c r="Q70">
        <f t="shared" si="8"/>
        <v>1</v>
      </c>
      <c r="R70" t="str">
        <f t="shared" si="9"/>
        <v>K100,6,csv5</v>
      </c>
      <c r="S70" t="str">
        <f t="shared" si="10"/>
        <v>K100,6,csv5Flow_0</v>
      </c>
      <c r="T70">
        <f t="shared" si="11"/>
        <v>0</v>
      </c>
    </row>
    <row r="71" spans="1:20" x14ac:dyDescent="0.2">
      <c r="A71">
        <v>10</v>
      </c>
      <c r="B71" t="s">
        <v>14</v>
      </c>
      <c r="C71">
        <v>18.0223402976989</v>
      </c>
      <c r="D71">
        <v>348451.19630000001</v>
      </c>
      <c r="E71">
        <v>0</v>
      </c>
      <c r="F71" t="s">
        <v>24</v>
      </c>
      <c r="G71" t="s">
        <v>16</v>
      </c>
      <c r="O71" t="str">
        <f t="shared" si="6"/>
        <v>Small</v>
      </c>
      <c r="P71">
        <f t="shared" si="7"/>
        <v>1</v>
      </c>
      <c r="Q71">
        <f t="shared" si="8"/>
        <v>1</v>
      </c>
      <c r="R71" t="str">
        <f t="shared" si="9"/>
        <v>K100,6,csv10</v>
      </c>
      <c r="S71" t="str">
        <f t="shared" si="10"/>
        <v>K100,6,csv10Warm-started cut_0</v>
      </c>
      <c r="T71">
        <f t="shared" si="11"/>
        <v>0</v>
      </c>
    </row>
    <row r="72" spans="1:20" x14ac:dyDescent="0.2">
      <c r="A72">
        <v>10</v>
      </c>
      <c r="B72" t="s">
        <v>17</v>
      </c>
      <c r="C72">
        <v>15.460434198379501</v>
      </c>
      <c r="D72">
        <v>348451.19630000001</v>
      </c>
      <c r="E72" s="1">
        <v>3.34093620751144E-16</v>
      </c>
      <c r="F72" t="s">
        <v>24</v>
      </c>
      <c r="G72" t="s">
        <v>16</v>
      </c>
      <c r="O72" t="str">
        <f t="shared" si="6"/>
        <v>Small</v>
      </c>
      <c r="P72">
        <f t="shared" si="7"/>
        <v>0</v>
      </c>
      <c r="Q72">
        <f t="shared" si="8"/>
        <v>1</v>
      </c>
      <c r="R72" t="str">
        <f t="shared" si="9"/>
        <v>K100,6,csv10</v>
      </c>
      <c r="S72" t="str">
        <f t="shared" si="10"/>
        <v>K100,6,csv10Cut_3,34093620751144E-16</v>
      </c>
      <c r="T72">
        <f t="shared" si="11"/>
        <v>3.34093620751144E-16</v>
      </c>
    </row>
    <row r="73" spans="1:20" x14ac:dyDescent="0.2">
      <c r="A73">
        <v>10</v>
      </c>
      <c r="B73" t="s">
        <v>18</v>
      </c>
      <c r="C73">
        <v>4.9408707618713299</v>
      </c>
      <c r="D73">
        <v>348451.19630000001</v>
      </c>
      <c r="E73" s="1">
        <v>5.0114043112671604E-16</v>
      </c>
      <c r="F73" t="s">
        <v>24</v>
      </c>
      <c r="G73" t="s">
        <v>16</v>
      </c>
      <c r="O73" t="str">
        <f t="shared" si="6"/>
        <v>Small</v>
      </c>
      <c r="P73">
        <f t="shared" si="7"/>
        <v>0</v>
      </c>
      <c r="Q73">
        <f t="shared" si="8"/>
        <v>1</v>
      </c>
      <c r="R73" t="str">
        <f t="shared" si="9"/>
        <v>K100,6,csv10</v>
      </c>
      <c r="S73" t="str">
        <f t="shared" si="10"/>
        <v>K100,6,csv10Flow_5,01140431126716E-16</v>
      </c>
      <c r="T73">
        <f t="shared" si="11"/>
        <v>5.0114043112671604E-16</v>
      </c>
    </row>
    <row r="74" spans="1:20" x14ac:dyDescent="0.2">
      <c r="A74">
        <v>20</v>
      </c>
      <c r="B74" t="s">
        <v>14</v>
      </c>
      <c r="C74">
        <v>30.719410657882602</v>
      </c>
      <c r="D74">
        <v>260830.8285</v>
      </c>
      <c r="E74">
        <v>0</v>
      </c>
      <c r="F74" t="s">
        <v>24</v>
      </c>
      <c r="G74" t="s">
        <v>16</v>
      </c>
      <c r="O74" t="str">
        <f t="shared" si="6"/>
        <v>Small</v>
      </c>
      <c r="P74">
        <f t="shared" si="7"/>
        <v>1</v>
      </c>
      <c r="Q74">
        <f t="shared" si="8"/>
        <v>1</v>
      </c>
      <c r="R74" t="str">
        <f t="shared" si="9"/>
        <v>K100,6,csv20</v>
      </c>
      <c r="S74" t="str">
        <f t="shared" si="10"/>
        <v>K100,6,csv20Warm-started cut_0</v>
      </c>
      <c r="T74">
        <f t="shared" si="11"/>
        <v>0</v>
      </c>
    </row>
    <row r="75" spans="1:20" x14ac:dyDescent="0.2">
      <c r="A75">
        <v>20</v>
      </c>
      <c r="B75" t="s">
        <v>17</v>
      </c>
      <c r="C75">
        <v>19.818211793899501</v>
      </c>
      <c r="D75">
        <v>260830.8285</v>
      </c>
      <c r="E75">
        <v>0</v>
      </c>
      <c r="F75" t="s">
        <v>24</v>
      </c>
      <c r="G75" t="s">
        <v>16</v>
      </c>
      <c r="O75" t="str">
        <f t="shared" si="6"/>
        <v>Small</v>
      </c>
      <c r="P75">
        <f t="shared" si="7"/>
        <v>1</v>
      </c>
      <c r="Q75">
        <f t="shared" si="8"/>
        <v>1</v>
      </c>
      <c r="R75" t="str">
        <f t="shared" si="9"/>
        <v>K100,6,csv20</v>
      </c>
      <c r="S75" t="str">
        <f t="shared" si="10"/>
        <v>K100,6,csv20Cut_0</v>
      </c>
      <c r="T75">
        <f t="shared" si="11"/>
        <v>0</v>
      </c>
    </row>
    <row r="76" spans="1:20" x14ac:dyDescent="0.2">
      <c r="A76">
        <v>20</v>
      </c>
      <c r="B76" t="s">
        <v>18</v>
      </c>
      <c r="C76">
        <v>15.0583100318908</v>
      </c>
      <c r="D76">
        <v>260830.8285</v>
      </c>
      <c r="E76">
        <v>0</v>
      </c>
      <c r="F76" t="s">
        <v>24</v>
      </c>
      <c r="G76" t="s">
        <v>16</v>
      </c>
      <c r="O76" t="str">
        <f t="shared" si="6"/>
        <v>Small</v>
      </c>
      <c r="P76">
        <f t="shared" si="7"/>
        <v>1</v>
      </c>
      <c r="Q76">
        <f t="shared" si="8"/>
        <v>1</v>
      </c>
      <c r="R76" t="str">
        <f t="shared" si="9"/>
        <v>K100,6,csv20</v>
      </c>
      <c r="S76" t="str">
        <f t="shared" si="10"/>
        <v>K100,6,csv20Flow_0</v>
      </c>
      <c r="T76">
        <f t="shared" si="11"/>
        <v>0</v>
      </c>
    </row>
    <row r="77" spans="1:20" x14ac:dyDescent="0.2">
      <c r="A77">
        <v>50</v>
      </c>
      <c r="B77" t="s">
        <v>14</v>
      </c>
      <c r="C77">
        <v>167.931773662567</v>
      </c>
      <c r="D77">
        <v>336950.18650000001</v>
      </c>
      <c r="E77">
        <v>0</v>
      </c>
      <c r="F77" t="s">
        <v>24</v>
      </c>
      <c r="G77" t="s">
        <v>16</v>
      </c>
      <c r="O77" t="str">
        <f t="shared" si="6"/>
        <v>Small</v>
      </c>
      <c r="P77">
        <f t="shared" si="7"/>
        <v>1</v>
      </c>
      <c r="Q77">
        <f t="shared" si="8"/>
        <v>1</v>
      </c>
      <c r="R77" t="str">
        <f t="shared" si="9"/>
        <v>K100,6,csv50</v>
      </c>
      <c r="S77" t="str">
        <f t="shared" si="10"/>
        <v>K100,6,csv50Warm-started cut_0</v>
      </c>
      <c r="T77">
        <f t="shared" si="11"/>
        <v>0</v>
      </c>
    </row>
    <row r="78" spans="1:20" x14ac:dyDescent="0.2">
      <c r="A78">
        <v>50</v>
      </c>
      <c r="B78" t="s">
        <v>17</v>
      </c>
      <c r="C78">
        <v>124.85163402557301</v>
      </c>
      <c r="D78">
        <v>336950.186475806</v>
      </c>
      <c r="E78">
        <v>0</v>
      </c>
      <c r="F78" t="s">
        <v>24</v>
      </c>
      <c r="G78" t="s">
        <v>16</v>
      </c>
      <c r="O78" t="str">
        <f t="shared" si="6"/>
        <v>Small</v>
      </c>
      <c r="P78">
        <f t="shared" si="7"/>
        <v>1</v>
      </c>
      <c r="Q78">
        <f t="shared" si="8"/>
        <v>1</v>
      </c>
      <c r="R78" t="str">
        <f t="shared" si="9"/>
        <v>K100,6,csv50</v>
      </c>
      <c r="S78" t="str">
        <f t="shared" si="10"/>
        <v>K100,6,csv50Cut_0</v>
      </c>
      <c r="T78">
        <f t="shared" si="11"/>
        <v>0</v>
      </c>
    </row>
    <row r="79" spans="1:20" x14ac:dyDescent="0.2">
      <c r="A79">
        <v>50</v>
      </c>
      <c r="B79" t="s">
        <v>18</v>
      </c>
      <c r="C79">
        <v>154.34257531166</v>
      </c>
      <c r="D79">
        <v>336950.18650000001</v>
      </c>
      <c r="E79">
        <v>0</v>
      </c>
      <c r="F79" t="s">
        <v>24</v>
      </c>
      <c r="G79" t="s">
        <v>16</v>
      </c>
      <c r="O79" t="str">
        <f t="shared" si="6"/>
        <v>Small</v>
      </c>
      <c r="P79">
        <f t="shared" si="7"/>
        <v>1</v>
      </c>
      <c r="Q79">
        <f t="shared" si="8"/>
        <v>1</v>
      </c>
      <c r="R79" t="str">
        <f t="shared" si="9"/>
        <v>K100,6,csv50</v>
      </c>
      <c r="S79" t="str">
        <f t="shared" si="10"/>
        <v>K100,6,csv50Flow_0</v>
      </c>
      <c r="T79">
        <f t="shared" si="11"/>
        <v>0</v>
      </c>
    </row>
    <row r="80" spans="1:20" x14ac:dyDescent="0.2">
      <c r="A80">
        <v>75</v>
      </c>
      <c r="B80" t="s">
        <v>14</v>
      </c>
      <c r="C80">
        <v>371.85544991493202</v>
      </c>
      <c r="D80">
        <v>521925.33059999999</v>
      </c>
      <c r="E80" s="1">
        <v>2.4231595195772201E-5</v>
      </c>
      <c r="F80" t="s">
        <v>24</v>
      </c>
      <c r="G80" t="s">
        <v>16</v>
      </c>
      <c r="O80" t="str">
        <f t="shared" si="6"/>
        <v>Small</v>
      </c>
      <c r="P80">
        <f t="shared" si="7"/>
        <v>0</v>
      </c>
      <c r="Q80">
        <f t="shared" si="8"/>
        <v>1</v>
      </c>
      <c r="R80" t="str">
        <f t="shared" si="9"/>
        <v>K100,6,csv75</v>
      </c>
      <c r="S80" t="str">
        <f t="shared" si="10"/>
        <v>K100,6,csv75Warm-started cut_2,42315951957722E-05</v>
      </c>
      <c r="T80">
        <f t="shared" si="11"/>
        <v>2.4231595195772201E-5</v>
      </c>
    </row>
    <row r="81" spans="1:20" x14ac:dyDescent="0.2">
      <c r="A81">
        <v>75</v>
      </c>
      <c r="B81" t="s">
        <v>17</v>
      </c>
      <c r="C81">
        <v>173.2812063694</v>
      </c>
      <c r="D81">
        <v>521925.33059999999</v>
      </c>
      <c r="E81">
        <v>0</v>
      </c>
      <c r="F81" t="s">
        <v>24</v>
      </c>
      <c r="G81" t="s">
        <v>16</v>
      </c>
      <c r="O81" t="str">
        <f t="shared" si="6"/>
        <v>Small</v>
      </c>
      <c r="P81">
        <f t="shared" si="7"/>
        <v>1</v>
      </c>
      <c r="Q81">
        <f t="shared" si="8"/>
        <v>1</v>
      </c>
      <c r="R81" t="str">
        <f t="shared" si="9"/>
        <v>K100,6,csv75</v>
      </c>
      <c r="S81" t="str">
        <f t="shared" si="10"/>
        <v>K100,6,csv75Cut_0</v>
      </c>
      <c r="T81">
        <f t="shared" si="11"/>
        <v>0</v>
      </c>
    </row>
    <row r="82" spans="1:20" x14ac:dyDescent="0.2">
      <c r="A82">
        <v>75</v>
      </c>
      <c r="B82" t="s">
        <v>18</v>
      </c>
      <c r="C82">
        <v>214.41324067115701</v>
      </c>
      <c r="D82">
        <v>521925.33059999999</v>
      </c>
      <c r="E82" s="1">
        <v>6.6914929206312801E-16</v>
      </c>
      <c r="F82" t="s">
        <v>24</v>
      </c>
      <c r="G82" t="s">
        <v>16</v>
      </c>
      <c r="O82" t="str">
        <f t="shared" si="6"/>
        <v>Small</v>
      </c>
      <c r="P82">
        <f t="shared" si="7"/>
        <v>0</v>
      </c>
      <c r="Q82">
        <f t="shared" si="8"/>
        <v>1</v>
      </c>
      <c r="R82" t="str">
        <f t="shared" si="9"/>
        <v>K100,6,csv75</v>
      </c>
      <c r="S82" t="str">
        <f t="shared" si="10"/>
        <v>K100,6,csv75Flow_6,69149292063128E-16</v>
      </c>
      <c r="T82">
        <f t="shared" si="11"/>
        <v>6.6914929206312801E-16</v>
      </c>
    </row>
    <row r="83" spans="1:20" x14ac:dyDescent="0.2">
      <c r="A83">
        <v>5</v>
      </c>
      <c r="B83" t="s">
        <v>14</v>
      </c>
      <c r="C83">
        <v>13.668019533157301</v>
      </c>
      <c r="D83">
        <v>344473.43550000002</v>
      </c>
      <c r="E83">
        <v>0</v>
      </c>
      <c r="F83" t="s">
        <v>25</v>
      </c>
      <c r="G83" t="s">
        <v>16</v>
      </c>
      <c r="O83" t="str">
        <f t="shared" si="6"/>
        <v>Small</v>
      </c>
      <c r="P83">
        <f t="shared" si="7"/>
        <v>1</v>
      </c>
      <c r="Q83">
        <f t="shared" si="8"/>
        <v>1</v>
      </c>
      <c r="R83" t="str">
        <f t="shared" si="9"/>
        <v>K100,2,csv5</v>
      </c>
      <c r="S83" t="str">
        <f t="shared" si="10"/>
        <v>K100,2,csv5Warm-started cut_0</v>
      </c>
      <c r="T83">
        <f t="shared" si="11"/>
        <v>0</v>
      </c>
    </row>
    <row r="84" spans="1:20" x14ac:dyDescent="0.2">
      <c r="A84">
        <v>5</v>
      </c>
      <c r="B84" t="s">
        <v>17</v>
      </c>
      <c r="C84">
        <v>11.5948510169982</v>
      </c>
      <c r="D84">
        <v>344476.30190000002</v>
      </c>
      <c r="E84" s="1">
        <v>8.3210368440122098E-6</v>
      </c>
      <c r="F84" t="s">
        <v>25</v>
      </c>
      <c r="G84" t="s">
        <v>16</v>
      </c>
      <c r="O84" t="str">
        <f t="shared" si="6"/>
        <v>Small</v>
      </c>
      <c r="P84">
        <f t="shared" si="7"/>
        <v>0</v>
      </c>
      <c r="Q84">
        <f t="shared" si="8"/>
        <v>1</v>
      </c>
      <c r="R84" t="str">
        <f t="shared" si="9"/>
        <v>K100,2,csv5</v>
      </c>
      <c r="S84" t="str">
        <f t="shared" si="10"/>
        <v>K100,2,csv5Cut_8,32103684401221E-06</v>
      </c>
      <c r="T84">
        <f t="shared" si="11"/>
        <v>8.3210368440122098E-6</v>
      </c>
    </row>
    <row r="85" spans="1:20" x14ac:dyDescent="0.2">
      <c r="A85">
        <v>5</v>
      </c>
      <c r="B85" t="s">
        <v>18</v>
      </c>
      <c r="C85">
        <v>3.5042223930358798</v>
      </c>
      <c r="D85">
        <v>344473.43550000002</v>
      </c>
      <c r="E85">
        <v>0</v>
      </c>
      <c r="F85" t="s">
        <v>25</v>
      </c>
      <c r="G85" t="s">
        <v>16</v>
      </c>
      <c r="O85" t="str">
        <f t="shared" si="6"/>
        <v>Small</v>
      </c>
      <c r="P85">
        <f t="shared" si="7"/>
        <v>1</v>
      </c>
      <c r="Q85">
        <f t="shared" si="8"/>
        <v>1</v>
      </c>
      <c r="R85" t="str">
        <f t="shared" si="9"/>
        <v>K100,2,csv5</v>
      </c>
      <c r="S85" t="str">
        <f t="shared" si="10"/>
        <v>K100,2,csv5Flow_0</v>
      </c>
      <c r="T85">
        <f t="shared" si="11"/>
        <v>0</v>
      </c>
    </row>
    <row r="86" spans="1:20" x14ac:dyDescent="0.2">
      <c r="A86">
        <v>10</v>
      </c>
      <c r="B86" t="s">
        <v>14</v>
      </c>
      <c r="C86">
        <v>38.985802650451603</v>
      </c>
      <c r="D86">
        <v>296205.10679999902</v>
      </c>
      <c r="E86">
        <v>0</v>
      </c>
      <c r="F86" t="s">
        <v>25</v>
      </c>
      <c r="G86" t="s">
        <v>16</v>
      </c>
      <c r="O86" t="str">
        <f t="shared" si="6"/>
        <v>Small</v>
      </c>
      <c r="P86">
        <f t="shared" si="7"/>
        <v>1</v>
      </c>
      <c r="Q86">
        <f t="shared" si="8"/>
        <v>1</v>
      </c>
      <c r="R86" t="str">
        <f t="shared" si="9"/>
        <v>K100,2,csv10</v>
      </c>
      <c r="S86" t="str">
        <f t="shared" si="10"/>
        <v>K100,2,csv10Warm-started cut_0</v>
      </c>
      <c r="T86">
        <f t="shared" si="11"/>
        <v>0</v>
      </c>
    </row>
    <row r="87" spans="1:20" x14ac:dyDescent="0.2">
      <c r="A87">
        <v>10</v>
      </c>
      <c r="B87" t="s">
        <v>17</v>
      </c>
      <c r="C87">
        <v>18.993253469467099</v>
      </c>
      <c r="D87">
        <v>296205.10680000001</v>
      </c>
      <c r="E87">
        <v>0</v>
      </c>
      <c r="F87" t="s">
        <v>25</v>
      </c>
      <c r="G87" t="s">
        <v>16</v>
      </c>
      <c r="O87" t="str">
        <f t="shared" si="6"/>
        <v>Small</v>
      </c>
      <c r="P87">
        <f t="shared" si="7"/>
        <v>1</v>
      </c>
      <c r="Q87">
        <f t="shared" si="8"/>
        <v>1</v>
      </c>
      <c r="R87" t="str">
        <f t="shared" si="9"/>
        <v>K100,2,csv10</v>
      </c>
      <c r="S87" t="str">
        <f t="shared" si="10"/>
        <v>K100,2,csv10Cut_0</v>
      </c>
      <c r="T87">
        <f t="shared" si="11"/>
        <v>0</v>
      </c>
    </row>
    <row r="88" spans="1:20" x14ac:dyDescent="0.2">
      <c r="A88">
        <v>10</v>
      </c>
      <c r="B88" t="s">
        <v>18</v>
      </c>
      <c r="C88">
        <v>5.7210602760314897</v>
      </c>
      <c r="D88">
        <v>296205.10680000001</v>
      </c>
      <c r="E88" s="1">
        <v>3.9302266961095701E-16</v>
      </c>
      <c r="F88" t="s">
        <v>25</v>
      </c>
      <c r="G88" t="s">
        <v>16</v>
      </c>
      <c r="O88" t="str">
        <f t="shared" si="6"/>
        <v>Small</v>
      </c>
      <c r="P88">
        <f t="shared" si="7"/>
        <v>0</v>
      </c>
      <c r="Q88">
        <f t="shared" si="8"/>
        <v>1</v>
      </c>
      <c r="R88" t="str">
        <f t="shared" si="9"/>
        <v>K100,2,csv10</v>
      </c>
      <c r="S88" t="str">
        <f t="shared" si="10"/>
        <v>K100,2,csv10Flow_3,93022669610957E-16</v>
      </c>
      <c r="T88">
        <f t="shared" si="11"/>
        <v>3.9302266961095701E-16</v>
      </c>
    </row>
    <row r="89" spans="1:20" x14ac:dyDescent="0.2">
      <c r="A89">
        <v>20</v>
      </c>
      <c r="B89" t="s">
        <v>14</v>
      </c>
      <c r="C89">
        <v>41.188055992126401</v>
      </c>
      <c r="D89">
        <v>279244.33720000001</v>
      </c>
      <c r="E89">
        <v>0</v>
      </c>
      <c r="F89" t="s">
        <v>25</v>
      </c>
      <c r="G89" t="s">
        <v>16</v>
      </c>
      <c r="O89" t="str">
        <f t="shared" si="6"/>
        <v>Small</v>
      </c>
      <c r="P89">
        <f t="shared" si="7"/>
        <v>1</v>
      </c>
      <c r="Q89">
        <f t="shared" si="8"/>
        <v>1</v>
      </c>
      <c r="R89" t="str">
        <f t="shared" si="9"/>
        <v>K100,2,csv20</v>
      </c>
      <c r="S89" t="str">
        <f t="shared" si="10"/>
        <v>K100,2,csv20Warm-started cut_0</v>
      </c>
      <c r="T89">
        <f t="shared" si="11"/>
        <v>0</v>
      </c>
    </row>
    <row r="90" spans="1:20" x14ac:dyDescent="0.2">
      <c r="A90">
        <v>20</v>
      </c>
      <c r="B90" t="s">
        <v>17</v>
      </c>
      <c r="C90">
        <v>35.398488283157299</v>
      </c>
      <c r="D90">
        <v>279244.33720000001</v>
      </c>
      <c r="E90">
        <v>0</v>
      </c>
      <c r="F90" t="s">
        <v>25</v>
      </c>
      <c r="G90" t="s">
        <v>16</v>
      </c>
      <c r="O90" t="str">
        <f t="shared" si="6"/>
        <v>Small</v>
      </c>
      <c r="P90">
        <f t="shared" si="7"/>
        <v>1</v>
      </c>
      <c r="Q90">
        <f t="shared" si="8"/>
        <v>1</v>
      </c>
      <c r="R90" t="str">
        <f t="shared" si="9"/>
        <v>K100,2,csv20</v>
      </c>
      <c r="S90" t="str">
        <f t="shared" si="10"/>
        <v>K100,2,csv20Cut_0</v>
      </c>
      <c r="T90">
        <f t="shared" si="11"/>
        <v>0</v>
      </c>
    </row>
    <row r="91" spans="1:20" x14ac:dyDescent="0.2">
      <c r="A91">
        <v>20</v>
      </c>
      <c r="B91" t="s">
        <v>18</v>
      </c>
      <c r="C91">
        <v>10.201568365097</v>
      </c>
      <c r="D91">
        <v>279244.33720000001</v>
      </c>
      <c r="E91">
        <v>0</v>
      </c>
      <c r="F91" t="s">
        <v>25</v>
      </c>
      <c r="G91" t="s">
        <v>16</v>
      </c>
      <c r="O91" t="str">
        <f t="shared" si="6"/>
        <v>Small</v>
      </c>
      <c r="P91">
        <f t="shared" si="7"/>
        <v>1</v>
      </c>
      <c r="Q91">
        <f t="shared" si="8"/>
        <v>1</v>
      </c>
      <c r="R91" t="str">
        <f t="shared" si="9"/>
        <v>K100,2,csv20</v>
      </c>
      <c r="S91" t="str">
        <f t="shared" si="10"/>
        <v>K100,2,csv20Flow_0</v>
      </c>
      <c r="T91">
        <f t="shared" si="11"/>
        <v>0</v>
      </c>
    </row>
    <row r="92" spans="1:20" x14ac:dyDescent="0.2">
      <c r="A92">
        <v>50</v>
      </c>
      <c r="B92" t="s">
        <v>14</v>
      </c>
      <c r="C92">
        <v>212.951620101928</v>
      </c>
      <c r="D92">
        <v>252604.8235</v>
      </c>
      <c r="E92">
        <v>0</v>
      </c>
      <c r="F92" t="s">
        <v>25</v>
      </c>
      <c r="G92" t="s">
        <v>16</v>
      </c>
      <c r="O92" t="str">
        <f t="shared" si="6"/>
        <v>Small</v>
      </c>
      <c r="P92">
        <f t="shared" si="7"/>
        <v>1</v>
      </c>
      <c r="Q92">
        <f t="shared" si="8"/>
        <v>1</v>
      </c>
      <c r="R92" t="str">
        <f t="shared" si="9"/>
        <v>K100,2,csv50</v>
      </c>
      <c r="S92" t="str">
        <f t="shared" si="10"/>
        <v>K100,2,csv50Warm-started cut_0</v>
      </c>
      <c r="T92">
        <f t="shared" si="11"/>
        <v>0</v>
      </c>
    </row>
    <row r="93" spans="1:20" x14ac:dyDescent="0.2">
      <c r="A93">
        <v>50</v>
      </c>
      <c r="B93" t="s">
        <v>17</v>
      </c>
      <c r="C93">
        <v>203.213682413101</v>
      </c>
      <c r="D93">
        <v>252604.8235</v>
      </c>
      <c r="E93">
        <v>0</v>
      </c>
      <c r="F93" t="s">
        <v>25</v>
      </c>
      <c r="G93" t="s">
        <v>16</v>
      </c>
      <c r="O93" t="str">
        <f t="shared" si="6"/>
        <v>Small</v>
      </c>
      <c r="P93">
        <f t="shared" si="7"/>
        <v>1</v>
      </c>
      <c r="Q93">
        <f t="shared" si="8"/>
        <v>1</v>
      </c>
      <c r="R93" t="str">
        <f t="shared" si="9"/>
        <v>K100,2,csv50</v>
      </c>
      <c r="S93" t="str">
        <f t="shared" si="10"/>
        <v>K100,2,csv50Cut_0</v>
      </c>
      <c r="T93">
        <f t="shared" si="11"/>
        <v>0</v>
      </c>
    </row>
    <row r="94" spans="1:20" x14ac:dyDescent="0.2">
      <c r="A94">
        <v>50</v>
      </c>
      <c r="B94" t="s">
        <v>18</v>
      </c>
      <c r="C94">
        <v>73.860439300537095</v>
      </c>
      <c r="D94">
        <v>252604.8235</v>
      </c>
      <c r="E94">
        <v>0</v>
      </c>
      <c r="F94" t="s">
        <v>25</v>
      </c>
      <c r="G94" t="s">
        <v>16</v>
      </c>
      <c r="O94" t="str">
        <f t="shared" si="6"/>
        <v>Small</v>
      </c>
      <c r="P94">
        <f t="shared" si="7"/>
        <v>1</v>
      </c>
      <c r="Q94">
        <f t="shared" si="8"/>
        <v>1</v>
      </c>
      <c r="R94" t="str">
        <f t="shared" si="9"/>
        <v>K100,2,csv50</v>
      </c>
      <c r="S94" t="str">
        <f t="shared" si="10"/>
        <v>K100,2,csv50Flow_0</v>
      </c>
      <c r="T94">
        <f t="shared" si="11"/>
        <v>0</v>
      </c>
    </row>
    <row r="95" spans="1:20" x14ac:dyDescent="0.2">
      <c r="A95">
        <v>75</v>
      </c>
      <c r="B95" t="s">
        <v>14</v>
      </c>
      <c r="C95">
        <v>465.90906572341902</v>
      </c>
      <c r="D95">
        <v>243781.61629012</v>
      </c>
      <c r="E95" s="1">
        <v>9.4424656379082505E-5</v>
      </c>
      <c r="F95" t="s">
        <v>25</v>
      </c>
      <c r="G95" t="s">
        <v>16</v>
      </c>
      <c r="O95" t="str">
        <f t="shared" si="6"/>
        <v>Small</v>
      </c>
      <c r="P95">
        <f t="shared" si="7"/>
        <v>0</v>
      </c>
      <c r="Q95">
        <f t="shared" si="8"/>
        <v>1</v>
      </c>
      <c r="R95" t="str">
        <f t="shared" si="9"/>
        <v>K100,2,csv75</v>
      </c>
      <c r="S95" t="str">
        <f t="shared" si="10"/>
        <v>K100,2,csv75Warm-started cut_9,44246563790825E-05</v>
      </c>
      <c r="T95">
        <f t="shared" si="11"/>
        <v>9.4424656379082505E-5</v>
      </c>
    </row>
    <row r="96" spans="1:20" x14ac:dyDescent="0.2">
      <c r="A96">
        <v>75</v>
      </c>
      <c r="B96" t="s">
        <v>17</v>
      </c>
      <c r="C96">
        <v>643.07232785224903</v>
      </c>
      <c r="D96">
        <v>243781.61408376999</v>
      </c>
      <c r="E96">
        <v>0</v>
      </c>
      <c r="F96" t="s">
        <v>25</v>
      </c>
      <c r="G96" t="s">
        <v>16</v>
      </c>
      <c r="O96" t="str">
        <f t="shared" si="6"/>
        <v>Small</v>
      </c>
      <c r="P96">
        <f t="shared" si="7"/>
        <v>1</v>
      </c>
      <c r="Q96">
        <f t="shared" si="8"/>
        <v>1</v>
      </c>
      <c r="R96" t="str">
        <f t="shared" si="9"/>
        <v>K100,2,csv75</v>
      </c>
      <c r="S96" t="str">
        <f t="shared" si="10"/>
        <v>K100,2,csv75Cut_0</v>
      </c>
      <c r="T96">
        <f t="shared" si="11"/>
        <v>0</v>
      </c>
    </row>
    <row r="97" spans="1:20" x14ac:dyDescent="0.2">
      <c r="A97">
        <v>75</v>
      </c>
      <c r="B97" t="s">
        <v>18</v>
      </c>
      <c r="C97">
        <v>423.87805533409102</v>
      </c>
      <c r="D97">
        <v>243781.61629999999</v>
      </c>
      <c r="E97">
        <v>0</v>
      </c>
      <c r="F97" t="s">
        <v>25</v>
      </c>
      <c r="G97" t="s">
        <v>16</v>
      </c>
      <c r="O97" t="str">
        <f t="shared" si="6"/>
        <v>Small</v>
      </c>
      <c r="P97">
        <f t="shared" si="7"/>
        <v>1</v>
      </c>
      <c r="Q97">
        <f t="shared" si="8"/>
        <v>1</v>
      </c>
      <c r="R97" t="str">
        <f t="shared" si="9"/>
        <v>K100,2,csv75</v>
      </c>
      <c r="S97" t="str">
        <f t="shared" si="10"/>
        <v>K100,2,csv75Flow_0</v>
      </c>
      <c r="T97">
        <f t="shared" si="11"/>
        <v>0</v>
      </c>
    </row>
    <row r="98" spans="1:20" x14ac:dyDescent="0.2">
      <c r="A98">
        <v>5</v>
      </c>
      <c r="B98" t="s">
        <v>14</v>
      </c>
      <c r="C98">
        <v>22.636601924896201</v>
      </c>
      <c r="D98">
        <v>201941.29799999899</v>
      </c>
      <c r="E98">
        <v>0</v>
      </c>
      <c r="F98" t="s">
        <v>26</v>
      </c>
      <c r="G98" t="s">
        <v>16</v>
      </c>
      <c r="O98" t="str">
        <f t="shared" si="6"/>
        <v>Small</v>
      </c>
      <c r="P98">
        <f t="shared" si="7"/>
        <v>1</v>
      </c>
      <c r="Q98">
        <f t="shared" si="8"/>
        <v>1</v>
      </c>
      <c r="R98" t="str">
        <f t="shared" si="9"/>
        <v>K100,3,csv5</v>
      </c>
      <c r="S98" t="str">
        <f t="shared" si="10"/>
        <v>K100,3,csv5Warm-started cut_0</v>
      </c>
      <c r="T98">
        <f t="shared" si="11"/>
        <v>0</v>
      </c>
    </row>
    <row r="99" spans="1:20" x14ac:dyDescent="0.2">
      <c r="A99">
        <v>5</v>
      </c>
      <c r="B99" t="s">
        <v>17</v>
      </c>
      <c r="C99">
        <v>11.6204288005828</v>
      </c>
      <c r="D99">
        <v>201941.29800000001</v>
      </c>
      <c r="E99">
        <v>0</v>
      </c>
      <c r="F99" t="s">
        <v>26</v>
      </c>
      <c r="G99" t="s">
        <v>16</v>
      </c>
      <c r="O99" t="str">
        <f t="shared" si="6"/>
        <v>Small</v>
      </c>
      <c r="P99">
        <f t="shared" si="7"/>
        <v>1</v>
      </c>
      <c r="Q99">
        <f t="shared" si="8"/>
        <v>1</v>
      </c>
      <c r="R99" t="str">
        <f t="shared" si="9"/>
        <v>K100,3,csv5</v>
      </c>
      <c r="S99" t="str">
        <f t="shared" si="10"/>
        <v>K100,3,csv5Cut_0</v>
      </c>
      <c r="T99">
        <f t="shared" si="11"/>
        <v>0</v>
      </c>
    </row>
    <row r="100" spans="1:20" x14ac:dyDescent="0.2">
      <c r="A100">
        <v>5</v>
      </c>
      <c r="B100" t="s">
        <v>18</v>
      </c>
      <c r="C100">
        <v>9.1792256832122803</v>
      </c>
      <c r="D100">
        <v>201941.29800000001</v>
      </c>
      <c r="E100">
        <v>0</v>
      </c>
      <c r="F100" t="s">
        <v>26</v>
      </c>
      <c r="G100" t="s">
        <v>16</v>
      </c>
      <c r="O100" t="str">
        <f t="shared" si="6"/>
        <v>Small</v>
      </c>
      <c r="P100">
        <f t="shared" si="7"/>
        <v>1</v>
      </c>
      <c r="Q100">
        <f t="shared" si="8"/>
        <v>1</v>
      </c>
      <c r="R100" t="str">
        <f t="shared" si="9"/>
        <v>K100,3,csv5</v>
      </c>
      <c r="S100" t="str">
        <f t="shared" si="10"/>
        <v>K100,3,csv5Flow_0</v>
      </c>
      <c r="T100">
        <f t="shared" si="11"/>
        <v>0</v>
      </c>
    </row>
    <row r="101" spans="1:20" x14ac:dyDescent="0.2">
      <c r="A101">
        <v>10</v>
      </c>
      <c r="B101" t="s">
        <v>14</v>
      </c>
      <c r="C101">
        <v>27.537555456161499</v>
      </c>
      <c r="D101">
        <v>310857.51129999902</v>
      </c>
      <c r="E101" s="1">
        <v>5.61746061757145E-16</v>
      </c>
      <c r="F101" t="s">
        <v>26</v>
      </c>
      <c r="G101" t="s">
        <v>16</v>
      </c>
      <c r="O101" t="str">
        <f t="shared" si="6"/>
        <v>Small</v>
      </c>
      <c r="P101">
        <f t="shared" si="7"/>
        <v>0</v>
      </c>
      <c r="Q101">
        <f t="shared" si="8"/>
        <v>1</v>
      </c>
      <c r="R101" t="str">
        <f t="shared" si="9"/>
        <v>K100,3,csv10</v>
      </c>
      <c r="S101" t="str">
        <f t="shared" si="10"/>
        <v>K100,3,csv10Warm-started cut_5,61746061757145E-16</v>
      </c>
      <c r="T101">
        <f t="shared" si="11"/>
        <v>5.61746061757145E-16</v>
      </c>
    </row>
    <row r="102" spans="1:20" x14ac:dyDescent="0.2">
      <c r="A102">
        <v>10</v>
      </c>
      <c r="B102" t="s">
        <v>17</v>
      </c>
      <c r="C102">
        <v>27.012485980987499</v>
      </c>
      <c r="D102">
        <v>310857.51130000001</v>
      </c>
      <c r="E102" s="1">
        <v>5.61746061757145E-16</v>
      </c>
      <c r="F102" t="s">
        <v>26</v>
      </c>
      <c r="G102" t="s">
        <v>16</v>
      </c>
      <c r="O102" t="str">
        <f t="shared" si="6"/>
        <v>Small</v>
      </c>
      <c r="P102">
        <f t="shared" si="7"/>
        <v>0</v>
      </c>
      <c r="Q102">
        <f t="shared" si="8"/>
        <v>1</v>
      </c>
      <c r="R102" t="str">
        <f t="shared" si="9"/>
        <v>K100,3,csv10</v>
      </c>
      <c r="S102" t="str">
        <f t="shared" si="10"/>
        <v>K100,3,csv10Cut_5,61746061757145E-16</v>
      </c>
      <c r="T102">
        <f t="shared" si="11"/>
        <v>5.61746061757145E-16</v>
      </c>
    </row>
    <row r="103" spans="1:20" x14ac:dyDescent="0.2">
      <c r="A103">
        <v>10</v>
      </c>
      <c r="B103" t="s">
        <v>18</v>
      </c>
      <c r="C103">
        <v>8.8921172618865896</v>
      </c>
      <c r="D103">
        <v>310857.51129999902</v>
      </c>
      <c r="E103">
        <v>0</v>
      </c>
      <c r="F103" t="s">
        <v>26</v>
      </c>
      <c r="G103" t="s">
        <v>16</v>
      </c>
      <c r="O103" t="str">
        <f t="shared" si="6"/>
        <v>Small</v>
      </c>
      <c r="P103">
        <f t="shared" si="7"/>
        <v>1</v>
      </c>
      <c r="Q103">
        <f t="shared" si="8"/>
        <v>1</v>
      </c>
      <c r="R103" t="str">
        <f t="shared" si="9"/>
        <v>K100,3,csv10</v>
      </c>
      <c r="S103" t="str">
        <f t="shared" si="10"/>
        <v>K100,3,csv10Flow_0</v>
      </c>
      <c r="T103">
        <f t="shared" si="11"/>
        <v>0</v>
      </c>
    </row>
    <row r="104" spans="1:20" x14ac:dyDescent="0.2">
      <c r="A104">
        <v>20</v>
      </c>
      <c r="B104" t="s">
        <v>14</v>
      </c>
      <c r="C104">
        <v>92.715075969696002</v>
      </c>
      <c r="D104">
        <v>355854.64620000002</v>
      </c>
      <c r="E104" s="1">
        <v>5.0628536658231401E-5</v>
      </c>
      <c r="F104" t="s">
        <v>26</v>
      </c>
      <c r="G104" t="s">
        <v>16</v>
      </c>
      <c r="O104" t="str">
        <f t="shared" si="6"/>
        <v>Small</v>
      </c>
      <c r="P104">
        <f t="shared" si="7"/>
        <v>0</v>
      </c>
      <c r="Q104">
        <f t="shared" si="8"/>
        <v>1</v>
      </c>
      <c r="R104" t="str">
        <f t="shared" si="9"/>
        <v>K100,3,csv20</v>
      </c>
      <c r="S104" t="str">
        <f t="shared" si="10"/>
        <v>K100,3,csv20Warm-started cut_5,06285366582314E-05</v>
      </c>
      <c r="T104">
        <f t="shared" si="11"/>
        <v>5.0628536658231401E-5</v>
      </c>
    </row>
    <row r="105" spans="1:20" x14ac:dyDescent="0.2">
      <c r="A105">
        <v>20</v>
      </c>
      <c r="B105" t="s">
        <v>17</v>
      </c>
      <c r="C105">
        <v>93.206357002258301</v>
      </c>
      <c r="D105">
        <v>355867.34820000001</v>
      </c>
      <c r="E105" s="1">
        <v>5.1939578310646297E-5</v>
      </c>
      <c r="F105" t="s">
        <v>26</v>
      </c>
      <c r="G105" t="s">
        <v>16</v>
      </c>
      <c r="O105" t="str">
        <f t="shared" si="6"/>
        <v>Small</v>
      </c>
      <c r="P105">
        <f t="shared" si="7"/>
        <v>0</v>
      </c>
      <c r="Q105">
        <f t="shared" si="8"/>
        <v>1</v>
      </c>
      <c r="R105" t="str">
        <f t="shared" si="9"/>
        <v>K100,3,csv20</v>
      </c>
      <c r="S105" t="str">
        <f t="shared" si="10"/>
        <v>K100,3,csv20Cut_5,19395783106463E-05</v>
      </c>
      <c r="T105">
        <f t="shared" si="11"/>
        <v>5.1939578310646297E-5</v>
      </c>
    </row>
    <row r="106" spans="1:20" x14ac:dyDescent="0.2">
      <c r="A106">
        <v>20</v>
      </c>
      <c r="B106" t="s">
        <v>18</v>
      </c>
      <c r="C106">
        <v>12.623095273971501</v>
      </c>
      <c r="D106">
        <v>355853.97460000002</v>
      </c>
      <c r="E106">
        <v>0</v>
      </c>
      <c r="F106" t="s">
        <v>26</v>
      </c>
      <c r="G106" t="s">
        <v>16</v>
      </c>
      <c r="O106" t="str">
        <f t="shared" si="6"/>
        <v>Small</v>
      </c>
      <c r="P106">
        <f t="shared" si="7"/>
        <v>1</v>
      </c>
      <c r="Q106">
        <f t="shared" si="8"/>
        <v>1</v>
      </c>
      <c r="R106" t="str">
        <f t="shared" si="9"/>
        <v>K100,3,csv20</v>
      </c>
      <c r="S106" t="str">
        <f t="shared" si="10"/>
        <v>K100,3,csv20Flow_0</v>
      </c>
      <c r="T106">
        <f t="shared" si="11"/>
        <v>0</v>
      </c>
    </row>
    <row r="107" spans="1:20" x14ac:dyDescent="0.2">
      <c r="A107">
        <v>5</v>
      </c>
      <c r="B107" t="s">
        <v>14</v>
      </c>
      <c r="C107">
        <v>40.536965370178201</v>
      </c>
      <c r="D107">
        <v>521552.6165</v>
      </c>
      <c r="E107">
        <v>0</v>
      </c>
      <c r="F107" t="s">
        <v>27</v>
      </c>
      <c r="G107" t="s">
        <v>16</v>
      </c>
      <c r="O107" t="str">
        <f t="shared" si="6"/>
        <v>Small</v>
      </c>
      <c r="P107">
        <f t="shared" si="7"/>
        <v>1</v>
      </c>
      <c r="Q107">
        <f t="shared" si="8"/>
        <v>1</v>
      </c>
      <c r="R107" t="str">
        <f t="shared" si="9"/>
        <v>K100,1,csv5</v>
      </c>
      <c r="S107" t="str">
        <f t="shared" si="10"/>
        <v>K100,1,csv5Warm-started cut_0</v>
      </c>
      <c r="T107">
        <f t="shared" si="11"/>
        <v>0</v>
      </c>
    </row>
    <row r="108" spans="1:20" x14ac:dyDescent="0.2">
      <c r="A108">
        <v>5</v>
      </c>
      <c r="B108" t="s">
        <v>17</v>
      </c>
      <c r="C108">
        <v>25.254783630371001</v>
      </c>
      <c r="D108">
        <v>521552.6165</v>
      </c>
      <c r="E108">
        <v>0</v>
      </c>
      <c r="F108" t="s">
        <v>27</v>
      </c>
      <c r="G108" t="s">
        <v>16</v>
      </c>
      <c r="O108" t="str">
        <f t="shared" si="6"/>
        <v>Small</v>
      </c>
      <c r="P108">
        <f t="shared" si="7"/>
        <v>1</v>
      </c>
      <c r="Q108">
        <f t="shared" si="8"/>
        <v>1</v>
      </c>
      <c r="R108" t="str">
        <f t="shared" si="9"/>
        <v>K100,1,csv5</v>
      </c>
      <c r="S108" t="str">
        <f t="shared" si="10"/>
        <v>K100,1,csv5Cut_0</v>
      </c>
      <c r="T108">
        <f t="shared" si="11"/>
        <v>0</v>
      </c>
    </row>
    <row r="109" spans="1:20" x14ac:dyDescent="0.2">
      <c r="A109">
        <v>5</v>
      </c>
      <c r="B109" t="s">
        <v>18</v>
      </c>
      <c r="C109">
        <v>5.3721551895141602</v>
      </c>
      <c r="D109">
        <v>521552.6165</v>
      </c>
      <c r="E109" s="1">
        <v>2.2320916077109698E-16</v>
      </c>
      <c r="F109" t="s">
        <v>27</v>
      </c>
      <c r="G109" t="s">
        <v>16</v>
      </c>
      <c r="O109" t="str">
        <f t="shared" si="6"/>
        <v>Small</v>
      </c>
      <c r="P109">
        <f t="shared" si="7"/>
        <v>0</v>
      </c>
      <c r="Q109">
        <f t="shared" si="8"/>
        <v>1</v>
      </c>
      <c r="R109" t="str">
        <f t="shared" si="9"/>
        <v>K100,1,csv5</v>
      </c>
      <c r="S109" t="str">
        <f t="shared" si="10"/>
        <v>K100,1,csv5Flow_2,23209160771097E-16</v>
      </c>
      <c r="T109">
        <f t="shared" si="11"/>
        <v>2.2320916077109698E-16</v>
      </c>
    </row>
    <row r="110" spans="1:20" x14ac:dyDescent="0.2">
      <c r="A110">
        <v>10</v>
      </c>
      <c r="B110" t="s">
        <v>14</v>
      </c>
      <c r="C110">
        <v>281.58200597762999</v>
      </c>
      <c r="D110">
        <v>322942.44309999899</v>
      </c>
      <c r="E110" s="1">
        <v>5.3826517352414899E-5</v>
      </c>
      <c r="F110" t="s">
        <v>27</v>
      </c>
      <c r="G110" t="s">
        <v>16</v>
      </c>
      <c r="O110" t="str">
        <f t="shared" si="6"/>
        <v>Small</v>
      </c>
      <c r="P110">
        <f t="shared" si="7"/>
        <v>0</v>
      </c>
      <c r="Q110">
        <f t="shared" si="8"/>
        <v>1</v>
      </c>
      <c r="R110" t="str">
        <f t="shared" si="9"/>
        <v>K100,1,csv10</v>
      </c>
      <c r="S110" t="str">
        <f t="shared" si="10"/>
        <v>K100,1,csv10Warm-started cut_5,38265173524149E-05</v>
      </c>
      <c r="T110">
        <f t="shared" si="11"/>
        <v>5.3826517352414899E-5</v>
      </c>
    </row>
    <row r="111" spans="1:20" x14ac:dyDescent="0.2">
      <c r="A111">
        <v>10</v>
      </c>
      <c r="B111" t="s">
        <v>17</v>
      </c>
      <c r="C111">
        <v>312.16741180419899</v>
      </c>
      <c r="D111">
        <v>322942.44309999997</v>
      </c>
      <c r="E111">
        <v>0</v>
      </c>
      <c r="F111" t="s">
        <v>27</v>
      </c>
      <c r="G111" t="s">
        <v>16</v>
      </c>
      <c r="O111" t="str">
        <f t="shared" si="6"/>
        <v>Small</v>
      </c>
      <c r="P111">
        <f t="shared" si="7"/>
        <v>1</v>
      </c>
      <c r="Q111">
        <f t="shared" si="8"/>
        <v>1</v>
      </c>
      <c r="R111" t="str">
        <f t="shared" si="9"/>
        <v>K100,1,csv10</v>
      </c>
      <c r="S111" t="str">
        <f t="shared" si="10"/>
        <v>K100,1,csv10Cut_0</v>
      </c>
      <c r="T111">
        <f t="shared" si="11"/>
        <v>0</v>
      </c>
    </row>
    <row r="112" spans="1:20" x14ac:dyDescent="0.2">
      <c r="A112">
        <v>10</v>
      </c>
      <c r="B112" t="s">
        <v>18</v>
      </c>
      <c r="C112">
        <v>246.19854617118801</v>
      </c>
      <c r="D112">
        <v>322942.44309999997</v>
      </c>
      <c r="E112">
        <v>0</v>
      </c>
      <c r="F112" t="s">
        <v>27</v>
      </c>
      <c r="G112" t="s">
        <v>16</v>
      </c>
      <c r="O112" t="str">
        <f t="shared" si="6"/>
        <v>Small</v>
      </c>
      <c r="P112">
        <f t="shared" si="7"/>
        <v>1</v>
      </c>
      <c r="Q112">
        <f t="shared" si="8"/>
        <v>1</v>
      </c>
      <c r="R112" t="str">
        <f t="shared" si="9"/>
        <v>K100,1,csv10</v>
      </c>
      <c r="S112" t="str">
        <f t="shared" si="10"/>
        <v>K100,1,csv10Flow_0</v>
      </c>
      <c r="T112">
        <f t="shared" si="11"/>
        <v>0</v>
      </c>
    </row>
    <row r="113" spans="1:20" x14ac:dyDescent="0.2">
      <c r="A113">
        <v>20</v>
      </c>
      <c r="B113" t="s">
        <v>14</v>
      </c>
      <c r="C113">
        <v>204.295550346374</v>
      </c>
      <c r="D113">
        <v>467433.69749999902</v>
      </c>
      <c r="E113">
        <v>0</v>
      </c>
      <c r="F113" t="s">
        <v>27</v>
      </c>
      <c r="G113" t="s">
        <v>16</v>
      </c>
      <c r="O113" t="str">
        <f t="shared" si="6"/>
        <v>Small</v>
      </c>
      <c r="P113">
        <f t="shared" si="7"/>
        <v>1</v>
      </c>
      <c r="Q113">
        <f t="shared" si="8"/>
        <v>1</v>
      </c>
      <c r="R113" t="str">
        <f t="shared" si="9"/>
        <v>K100,1,csv20</v>
      </c>
      <c r="S113" t="str">
        <f t="shared" si="10"/>
        <v>K100,1,csv20Warm-started cut_0</v>
      </c>
      <c r="T113">
        <f t="shared" si="11"/>
        <v>0</v>
      </c>
    </row>
    <row r="114" spans="1:20" x14ac:dyDescent="0.2">
      <c r="A114">
        <v>20</v>
      </c>
      <c r="B114" t="s">
        <v>17</v>
      </c>
      <c r="C114">
        <v>243.06025767326301</v>
      </c>
      <c r="D114">
        <v>467433.69750000001</v>
      </c>
      <c r="E114">
        <v>0</v>
      </c>
      <c r="F114" t="s">
        <v>27</v>
      </c>
      <c r="G114" t="s">
        <v>16</v>
      </c>
      <c r="O114" t="str">
        <f t="shared" si="6"/>
        <v>Small</v>
      </c>
      <c r="P114">
        <f t="shared" si="7"/>
        <v>1</v>
      </c>
      <c r="Q114">
        <f t="shared" si="8"/>
        <v>1</v>
      </c>
      <c r="R114" t="str">
        <f t="shared" si="9"/>
        <v>K100,1,csv20</v>
      </c>
      <c r="S114" t="str">
        <f t="shared" si="10"/>
        <v>K100,1,csv20Cut_0</v>
      </c>
      <c r="T114">
        <f t="shared" si="11"/>
        <v>0</v>
      </c>
    </row>
    <row r="115" spans="1:20" x14ac:dyDescent="0.2">
      <c r="A115">
        <v>20</v>
      </c>
      <c r="B115" t="s">
        <v>18</v>
      </c>
      <c r="C115">
        <v>324.49116420745798</v>
      </c>
      <c r="D115">
        <v>467433.69750000001</v>
      </c>
      <c r="E115">
        <v>0</v>
      </c>
      <c r="F115" t="s">
        <v>27</v>
      </c>
      <c r="G115" t="s">
        <v>16</v>
      </c>
      <c r="O115" t="str">
        <f t="shared" si="6"/>
        <v>Small</v>
      </c>
      <c r="P115">
        <f t="shared" si="7"/>
        <v>1</v>
      </c>
      <c r="Q115">
        <f t="shared" si="8"/>
        <v>1</v>
      </c>
      <c r="R115" t="str">
        <f t="shared" si="9"/>
        <v>K100,1,csv20</v>
      </c>
      <c r="S115" t="str">
        <f t="shared" si="10"/>
        <v>K100,1,csv20Flow_0</v>
      </c>
      <c r="T115">
        <f t="shared" si="11"/>
        <v>0</v>
      </c>
    </row>
    <row r="116" spans="1:20" x14ac:dyDescent="0.2">
      <c r="A116">
        <v>5</v>
      </c>
      <c r="B116" t="s">
        <v>14</v>
      </c>
      <c r="C116">
        <v>22.952389001846299</v>
      </c>
      <c r="D116">
        <v>288352.04190000001</v>
      </c>
      <c r="E116">
        <v>0</v>
      </c>
      <c r="F116" t="s">
        <v>28</v>
      </c>
      <c r="G116" t="s">
        <v>16</v>
      </c>
      <c r="O116" t="str">
        <f t="shared" si="6"/>
        <v>Small</v>
      </c>
      <c r="P116">
        <f t="shared" si="7"/>
        <v>1</v>
      </c>
      <c r="Q116">
        <f t="shared" si="8"/>
        <v>1</v>
      </c>
      <c r="R116" t="str">
        <f t="shared" si="9"/>
        <v>K100,10,csv5</v>
      </c>
      <c r="S116" t="str">
        <f t="shared" si="10"/>
        <v>K100,10,csv5Warm-started cut_0</v>
      </c>
      <c r="T116">
        <f t="shared" si="11"/>
        <v>0</v>
      </c>
    </row>
    <row r="117" spans="1:20" x14ac:dyDescent="0.2">
      <c r="A117">
        <v>5</v>
      </c>
      <c r="B117" t="s">
        <v>17</v>
      </c>
      <c r="C117">
        <v>21.309424877166698</v>
      </c>
      <c r="D117">
        <v>288352.04190000001</v>
      </c>
      <c r="E117">
        <v>0</v>
      </c>
      <c r="F117" t="s">
        <v>28</v>
      </c>
      <c r="G117" t="s">
        <v>16</v>
      </c>
      <c r="O117" t="str">
        <f t="shared" si="6"/>
        <v>Small</v>
      </c>
      <c r="P117">
        <f t="shared" si="7"/>
        <v>1</v>
      </c>
      <c r="Q117">
        <f t="shared" si="8"/>
        <v>1</v>
      </c>
      <c r="R117" t="str">
        <f t="shared" si="9"/>
        <v>K100,10,csv5</v>
      </c>
      <c r="S117" t="str">
        <f t="shared" si="10"/>
        <v>K100,10,csv5Cut_0</v>
      </c>
      <c r="T117">
        <f t="shared" si="11"/>
        <v>0</v>
      </c>
    </row>
    <row r="118" spans="1:20" x14ac:dyDescent="0.2">
      <c r="A118">
        <v>5</v>
      </c>
      <c r="B118" t="s">
        <v>18</v>
      </c>
      <c r="C118">
        <v>8.0982031822204501</v>
      </c>
      <c r="D118">
        <v>288352.04190000001</v>
      </c>
      <c r="E118">
        <v>0</v>
      </c>
      <c r="F118" t="s">
        <v>28</v>
      </c>
      <c r="G118" t="s">
        <v>16</v>
      </c>
      <c r="O118" t="str">
        <f t="shared" si="6"/>
        <v>Small</v>
      </c>
      <c r="P118">
        <f t="shared" si="7"/>
        <v>1</v>
      </c>
      <c r="Q118">
        <f t="shared" si="8"/>
        <v>1</v>
      </c>
      <c r="R118" t="str">
        <f t="shared" si="9"/>
        <v>K100,10,csv5</v>
      </c>
      <c r="S118" t="str">
        <f t="shared" si="10"/>
        <v>K100,10,csv5Flow_0</v>
      </c>
      <c r="T118">
        <f t="shared" si="11"/>
        <v>0</v>
      </c>
    </row>
    <row r="119" spans="1:20" x14ac:dyDescent="0.2">
      <c r="A119">
        <v>10</v>
      </c>
      <c r="B119" t="s">
        <v>14</v>
      </c>
      <c r="C119">
        <v>48.429297924041698</v>
      </c>
      <c r="D119">
        <v>389955.91230000003</v>
      </c>
      <c r="E119">
        <v>0</v>
      </c>
      <c r="F119" t="s">
        <v>28</v>
      </c>
      <c r="G119" t="s">
        <v>16</v>
      </c>
      <c r="O119" t="str">
        <f t="shared" si="6"/>
        <v>Small</v>
      </c>
      <c r="P119">
        <f t="shared" si="7"/>
        <v>1</v>
      </c>
      <c r="Q119">
        <f t="shared" si="8"/>
        <v>1</v>
      </c>
      <c r="R119" t="str">
        <f t="shared" si="9"/>
        <v>K100,10,csv10</v>
      </c>
      <c r="S119" t="str">
        <f t="shared" si="10"/>
        <v>K100,10,csv10Warm-started cut_0</v>
      </c>
      <c r="T119">
        <f t="shared" si="11"/>
        <v>0</v>
      </c>
    </row>
    <row r="120" spans="1:20" x14ac:dyDescent="0.2">
      <c r="A120">
        <v>10</v>
      </c>
      <c r="B120" t="s">
        <v>17</v>
      </c>
      <c r="C120">
        <v>55.835656404495197</v>
      </c>
      <c r="D120">
        <v>389955.91229999898</v>
      </c>
      <c r="E120">
        <v>0</v>
      </c>
      <c r="F120" t="s">
        <v>28</v>
      </c>
      <c r="G120" t="s">
        <v>16</v>
      </c>
      <c r="O120" t="str">
        <f t="shared" si="6"/>
        <v>Small</v>
      </c>
      <c r="P120">
        <f t="shared" si="7"/>
        <v>1</v>
      </c>
      <c r="Q120">
        <f t="shared" si="8"/>
        <v>1</v>
      </c>
      <c r="R120" t="str">
        <f t="shared" si="9"/>
        <v>K100,10,csv10</v>
      </c>
      <c r="S120" t="str">
        <f t="shared" si="10"/>
        <v>K100,10,csv10Cut_0</v>
      </c>
      <c r="T120">
        <f t="shared" si="11"/>
        <v>0</v>
      </c>
    </row>
    <row r="121" spans="1:20" x14ac:dyDescent="0.2">
      <c r="A121">
        <v>10</v>
      </c>
      <c r="B121" t="s">
        <v>18</v>
      </c>
      <c r="C121">
        <v>35.899198770523</v>
      </c>
      <c r="D121">
        <v>389955.91230000003</v>
      </c>
      <c r="E121" s="1">
        <v>5.8148942212160303E-5</v>
      </c>
      <c r="F121" t="s">
        <v>28</v>
      </c>
      <c r="G121" t="s">
        <v>16</v>
      </c>
      <c r="O121" t="str">
        <f t="shared" si="6"/>
        <v>Small</v>
      </c>
      <c r="P121">
        <f t="shared" si="7"/>
        <v>0</v>
      </c>
      <c r="Q121">
        <f t="shared" si="8"/>
        <v>1</v>
      </c>
      <c r="R121" t="str">
        <f t="shared" si="9"/>
        <v>K100,10,csv10</v>
      </c>
      <c r="S121" t="str">
        <f t="shared" si="10"/>
        <v>K100,10,csv10Flow_5,81489422121603E-05</v>
      </c>
      <c r="T121">
        <f t="shared" si="11"/>
        <v>5.8148942212160303E-5</v>
      </c>
    </row>
    <row r="122" spans="1:20" x14ac:dyDescent="0.2">
      <c r="A122">
        <v>20</v>
      </c>
      <c r="B122" t="s">
        <v>14</v>
      </c>
      <c r="C122">
        <v>47.6867897510528</v>
      </c>
      <c r="D122">
        <v>469271.29859999998</v>
      </c>
      <c r="E122">
        <v>0</v>
      </c>
      <c r="F122" t="s">
        <v>28</v>
      </c>
      <c r="G122" t="s">
        <v>16</v>
      </c>
      <c r="O122" t="str">
        <f t="shared" si="6"/>
        <v>Small</v>
      </c>
      <c r="P122">
        <f t="shared" si="7"/>
        <v>1</v>
      </c>
      <c r="Q122">
        <f t="shared" si="8"/>
        <v>1</v>
      </c>
      <c r="R122" t="str">
        <f t="shared" si="9"/>
        <v>K100,10,csv20</v>
      </c>
      <c r="S122" t="str">
        <f t="shared" si="10"/>
        <v>K100,10,csv20Warm-started cut_0</v>
      </c>
      <c r="T122">
        <f t="shared" si="11"/>
        <v>0</v>
      </c>
    </row>
    <row r="123" spans="1:20" x14ac:dyDescent="0.2">
      <c r="A123">
        <v>20</v>
      </c>
      <c r="B123" t="s">
        <v>17</v>
      </c>
      <c r="C123">
        <v>58.678915500640798</v>
      </c>
      <c r="D123">
        <v>469271.29859999998</v>
      </c>
      <c r="E123">
        <v>0</v>
      </c>
      <c r="F123" t="s">
        <v>28</v>
      </c>
      <c r="G123" t="s">
        <v>16</v>
      </c>
      <c r="O123" t="str">
        <f t="shared" si="6"/>
        <v>Small</v>
      </c>
      <c r="P123">
        <f t="shared" si="7"/>
        <v>1</v>
      </c>
      <c r="Q123">
        <f t="shared" si="8"/>
        <v>1</v>
      </c>
      <c r="R123" t="str">
        <f t="shared" si="9"/>
        <v>K100,10,csv20</v>
      </c>
      <c r="S123" t="str">
        <f t="shared" si="10"/>
        <v>K100,10,csv20Cut_0</v>
      </c>
      <c r="T123">
        <f t="shared" si="11"/>
        <v>0</v>
      </c>
    </row>
    <row r="124" spans="1:20" x14ac:dyDescent="0.2">
      <c r="A124">
        <v>20</v>
      </c>
      <c r="B124" t="s">
        <v>18</v>
      </c>
      <c r="C124">
        <v>15.8217923641204</v>
      </c>
      <c r="D124">
        <v>469271.29859999998</v>
      </c>
      <c r="E124" s="1">
        <v>2.4807679944254401E-16</v>
      </c>
      <c r="F124" t="s">
        <v>28</v>
      </c>
      <c r="G124" t="s">
        <v>16</v>
      </c>
      <c r="O124" t="str">
        <f t="shared" si="6"/>
        <v>Small</v>
      </c>
      <c r="P124">
        <f t="shared" si="7"/>
        <v>0</v>
      </c>
      <c r="Q124">
        <f t="shared" si="8"/>
        <v>1</v>
      </c>
      <c r="R124" t="str">
        <f t="shared" si="9"/>
        <v>K100,10,csv20</v>
      </c>
      <c r="S124" t="str">
        <f t="shared" si="10"/>
        <v>K100,10,csv20Flow_2,48076799442544E-16</v>
      </c>
      <c r="T124">
        <f t="shared" si="11"/>
        <v>2.4807679944254401E-16</v>
      </c>
    </row>
    <row r="125" spans="1:20" x14ac:dyDescent="0.2">
      <c r="A125">
        <v>50</v>
      </c>
      <c r="B125" t="s">
        <v>14</v>
      </c>
      <c r="C125">
        <v>210.75305151939301</v>
      </c>
      <c r="D125">
        <v>429078.05949999997</v>
      </c>
      <c r="E125">
        <v>0</v>
      </c>
      <c r="F125" t="s">
        <v>28</v>
      </c>
      <c r="G125" t="s">
        <v>16</v>
      </c>
      <c r="O125" t="str">
        <f t="shared" si="6"/>
        <v>Small</v>
      </c>
      <c r="P125">
        <f t="shared" si="7"/>
        <v>1</v>
      </c>
      <c r="Q125">
        <f t="shared" si="8"/>
        <v>1</v>
      </c>
      <c r="R125" t="str">
        <f t="shared" si="9"/>
        <v>K100,10,csv50</v>
      </c>
      <c r="S125" t="str">
        <f t="shared" si="10"/>
        <v>K100,10,csv50Warm-started cut_0</v>
      </c>
      <c r="T125">
        <f t="shared" si="11"/>
        <v>0</v>
      </c>
    </row>
    <row r="126" spans="1:20" x14ac:dyDescent="0.2">
      <c r="A126">
        <v>50</v>
      </c>
      <c r="B126" t="s">
        <v>17</v>
      </c>
      <c r="C126">
        <v>203.75559854507401</v>
      </c>
      <c r="D126">
        <v>429078.05949999997</v>
      </c>
      <c r="E126" s="1">
        <v>2.6263755815624299E-5</v>
      </c>
      <c r="F126" t="s">
        <v>28</v>
      </c>
      <c r="G126" t="s">
        <v>16</v>
      </c>
      <c r="O126" t="str">
        <f t="shared" si="6"/>
        <v>Small</v>
      </c>
      <c r="P126">
        <f t="shared" si="7"/>
        <v>0</v>
      </c>
      <c r="Q126">
        <f t="shared" si="8"/>
        <v>1</v>
      </c>
      <c r="R126" t="str">
        <f t="shared" si="9"/>
        <v>K100,10,csv50</v>
      </c>
      <c r="S126" t="str">
        <f t="shared" si="10"/>
        <v>K100,10,csv50Cut_2,62637558156243E-05</v>
      </c>
      <c r="T126">
        <f t="shared" si="11"/>
        <v>2.6263755815624299E-5</v>
      </c>
    </row>
    <row r="127" spans="1:20" x14ac:dyDescent="0.2">
      <c r="A127">
        <v>50</v>
      </c>
      <c r="B127" t="s">
        <v>18</v>
      </c>
      <c r="C127">
        <v>70.470186710357595</v>
      </c>
      <c r="D127">
        <v>429078.05949999997</v>
      </c>
      <c r="E127">
        <v>0</v>
      </c>
      <c r="F127" t="s">
        <v>28</v>
      </c>
      <c r="G127" t="s">
        <v>16</v>
      </c>
      <c r="O127" t="str">
        <f t="shared" si="6"/>
        <v>Small</v>
      </c>
      <c r="P127">
        <f t="shared" si="7"/>
        <v>1</v>
      </c>
      <c r="Q127">
        <f t="shared" si="8"/>
        <v>1</v>
      </c>
      <c r="R127" t="str">
        <f t="shared" si="9"/>
        <v>K100,10,csv50</v>
      </c>
      <c r="S127" t="str">
        <f t="shared" si="10"/>
        <v>K100,10,csv50Flow_0</v>
      </c>
      <c r="T127">
        <f t="shared" si="11"/>
        <v>0</v>
      </c>
    </row>
    <row r="128" spans="1:20" x14ac:dyDescent="0.2">
      <c r="A128">
        <v>5</v>
      </c>
      <c r="B128" t="s">
        <v>14</v>
      </c>
      <c r="C128">
        <v>47.657631874084402</v>
      </c>
      <c r="D128">
        <v>2665.8177000000001</v>
      </c>
      <c r="E128" s="1">
        <v>3.7437998989661001E-5</v>
      </c>
      <c r="F128" t="s">
        <v>29</v>
      </c>
      <c r="G128" t="s">
        <v>30</v>
      </c>
      <c r="O128" t="str">
        <f t="shared" si="6"/>
        <v>Small</v>
      </c>
      <c r="P128">
        <f t="shared" si="7"/>
        <v>0</v>
      </c>
      <c r="Q128">
        <f t="shared" si="8"/>
        <v>1</v>
      </c>
      <c r="R128" t="str">
        <f t="shared" si="9"/>
        <v>lin01,csv5</v>
      </c>
      <c r="S128" t="str">
        <f t="shared" si="10"/>
        <v>lin01,csv5Warm-started cut_0,000037437998989661</v>
      </c>
      <c r="T128">
        <f t="shared" si="11"/>
        <v>3.7437998989661001E-5</v>
      </c>
    </row>
    <row r="129" spans="1:20" x14ac:dyDescent="0.2">
      <c r="A129">
        <v>5</v>
      </c>
      <c r="B129" t="s">
        <v>17</v>
      </c>
      <c r="C129">
        <v>40.896670341491699</v>
      </c>
      <c r="D129">
        <v>2665.8177000000001</v>
      </c>
      <c r="E129">
        <v>0</v>
      </c>
      <c r="F129" t="s">
        <v>29</v>
      </c>
      <c r="G129" t="s">
        <v>30</v>
      </c>
      <c r="O129" t="str">
        <f t="shared" si="6"/>
        <v>Small</v>
      </c>
      <c r="P129">
        <f t="shared" si="7"/>
        <v>1</v>
      </c>
      <c r="Q129">
        <f t="shared" si="8"/>
        <v>1</v>
      </c>
      <c r="R129" t="str">
        <f t="shared" si="9"/>
        <v>lin01,csv5</v>
      </c>
      <c r="S129" t="str">
        <f t="shared" si="10"/>
        <v>lin01,csv5Cut_0</v>
      </c>
      <c r="T129">
        <f t="shared" si="11"/>
        <v>0</v>
      </c>
    </row>
    <row r="130" spans="1:20" x14ac:dyDescent="0.2">
      <c r="A130">
        <v>5</v>
      </c>
      <c r="B130" t="s">
        <v>18</v>
      </c>
      <c r="C130">
        <v>47.675695896148603</v>
      </c>
      <c r="D130">
        <v>2665.8177000000001</v>
      </c>
      <c r="E130">
        <v>0</v>
      </c>
      <c r="F130" t="s">
        <v>29</v>
      </c>
      <c r="G130" t="s">
        <v>30</v>
      </c>
      <c r="O130" t="str">
        <f t="shared" ref="O130:O193" si="12">IF(A130&lt;100,"Small","Large")</f>
        <v>Small</v>
      </c>
      <c r="P130">
        <f t="shared" ref="P130:P193" si="13">IF(E130=0,1,0)</f>
        <v>1</v>
      </c>
      <c r="Q130">
        <f t="shared" ref="Q130:Q193" si="14">IF(E130&lt;&gt;"inf",1,0)</f>
        <v>1</v>
      </c>
      <c r="R130" t="str">
        <f t="shared" si="9"/>
        <v>lin01,csv5</v>
      </c>
      <c r="S130" t="str">
        <f t="shared" si="10"/>
        <v>lin01,csv5Flow_0</v>
      </c>
      <c r="T130">
        <f t="shared" si="11"/>
        <v>0</v>
      </c>
    </row>
    <row r="131" spans="1:20" x14ac:dyDescent="0.2">
      <c r="A131">
        <v>10</v>
      </c>
      <c r="B131" t="s">
        <v>14</v>
      </c>
      <c r="C131">
        <v>48.796159744262603</v>
      </c>
      <c r="D131">
        <v>1839.6398999999999</v>
      </c>
      <c r="E131" s="1">
        <v>2.6780603457709798E-5</v>
      </c>
      <c r="F131" t="s">
        <v>29</v>
      </c>
      <c r="G131" t="s">
        <v>30</v>
      </c>
      <c r="O131" t="str">
        <f t="shared" si="12"/>
        <v>Small</v>
      </c>
      <c r="P131">
        <f t="shared" si="13"/>
        <v>0</v>
      </c>
      <c r="Q131">
        <f t="shared" si="14"/>
        <v>1</v>
      </c>
      <c r="R131" t="str">
        <f t="shared" ref="R131:R194" si="15">F131&amp;A131</f>
        <v>lin01,csv10</v>
      </c>
      <c r="S131" t="str">
        <f t="shared" ref="S131:S194" si="16">R131&amp;B131&amp;"_"&amp;E131</f>
        <v>lin01,csv10Warm-started cut_2,67806034577098E-05</v>
      </c>
      <c r="T131">
        <f t="shared" ref="T131:T194" si="17">IF(AND(B131="Warm-started cut",A131&gt;=100,COUNTIF(S:S,R131&amp;"Cut_inf")),"Niet meedoen",E131)</f>
        <v>2.6780603457709798E-5</v>
      </c>
    </row>
    <row r="132" spans="1:20" x14ac:dyDescent="0.2">
      <c r="A132">
        <v>10</v>
      </c>
      <c r="B132" t="s">
        <v>17</v>
      </c>
      <c r="C132">
        <v>39.658671379089299</v>
      </c>
      <c r="D132">
        <v>1839.6398999999999</v>
      </c>
      <c r="E132">
        <v>0</v>
      </c>
      <c r="F132" t="s">
        <v>29</v>
      </c>
      <c r="G132" t="s">
        <v>30</v>
      </c>
      <c r="O132" t="str">
        <f t="shared" si="12"/>
        <v>Small</v>
      </c>
      <c r="P132">
        <f t="shared" si="13"/>
        <v>1</v>
      </c>
      <c r="Q132">
        <f t="shared" si="14"/>
        <v>1</v>
      </c>
      <c r="R132" t="str">
        <f t="shared" si="15"/>
        <v>lin01,csv10</v>
      </c>
      <c r="S132" t="str">
        <f t="shared" si="16"/>
        <v>lin01,csv10Cut_0</v>
      </c>
      <c r="T132">
        <f t="shared" si="17"/>
        <v>0</v>
      </c>
    </row>
    <row r="133" spans="1:20" x14ac:dyDescent="0.2">
      <c r="A133">
        <v>10</v>
      </c>
      <c r="B133" t="s">
        <v>18</v>
      </c>
      <c r="C133">
        <v>31.885587453842099</v>
      </c>
      <c r="D133">
        <v>1839.6398999999999</v>
      </c>
      <c r="E133">
        <v>0</v>
      </c>
      <c r="F133" t="s">
        <v>29</v>
      </c>
      <c r="G133" t="s">
        <v>30</v>
      </c>
      <c r="O133" t="str">
        <f t="shared" si="12"/>
        <v>Small</v>
      </c>
      <c r="P133">
        <f t="shared" si="13"/>
        <v>1</v>
      </c>
      <c r="Q133">
        <f t="shared" si="14"/>
        <v>1</v>
      </c>
      <c r="R133" t="str">
        <f t="shared" si="15"/>
        <v>lin01,csv10</v>
      </c>
      <c r="S133" t="str">
        <f t="shared" si="16"/>
        <v>lin01,csv10Flow_0</v>
      </c>
      <c r="T133">
        <f t="shared" si="17"/>
        <v>0</v>
      </c>
    </row>
    <row r="134" spans="1:20" x14ac:dyDescent="0.2">
      <c r="A134">
        <v>20</v>
      </c>
      <c r="B134" t="s">
        <v>14</v>
      </c>
      <c r="C134">
        <v>68.292814970016394</v>
      </c>
      <c r="D134">
        <v>2945.002</v>
      </c>
      <c r="E134">
        <v>0</v>
      </c>
      <c r="F134" t="s">
        <v>29</v>
      </c>
      <c r="G134" t="s">
        <v>30</v>
      </c>
      <c r="O134" t="str">
        <f t="shared" si="12"/>
        <v>Small</v>
      </c>
      <c r="P134">
        <f t="shared" si="13"/>
        <v>1</v>
      </c>
      <c r="Q134">
        <f t="shared" si="14"/>
        <v>1</v>
      </c>
      <c r="R134" t="str">
        <f t="shared" si="15"/>
        <v>lin01,csv20</v>
      </c>
      <c r="S134" t="str">
        <f t="shared" si="16"/>
        <v>lin01,csv20Warm-started cut_0</v>
      </c>
      <c r="T134">
        <f t="shared" si="17"/>
        <v>0</v>
      </c>
    </row>
    <row r="135" spans="1:20" x14ac:dyDescent="0.2">
      <c r="A135">
        <v>20</v>
      </c>
      <c r="B135" t="s">
        <v>17</v>
      </c>
      <c r="C135">
        <v>55.4433434009552</v>
      </c>
      <c r="D135">
        <v>2945.0019999999899</v>
      </c>
      <c r="E135">
        <v>0</v>
      </c>
      <c r="F135" t="s">
        <v>29</v>
      </c>
      <c r="G135" t="s">
        <v>30</v>
      </c>
      <c r="O135" t="str">
        <f t="shared" si="12"/>
        <v>Small</v>
      </c>
      <c r="P135">
        <f t="shared" si="13"/>
        <v>1</v>
      </c>
      <c r="Q135">
        <f t="shared" si="14"/>
        <v>1</v>
      </c>
      <c r="R135" t="str">
        <f t="shared" si="15"/>
        <v>lin01,csv20</v>
      </c>
      <c r="S135" t="str">
        <f t="shared" si="16"/>
        <v>lin01,csv20Cut_0</v>
      </c>
      <c r="T135">
        <f t="shared" si="17"/>
        <v>0</v>
      </c>
    </row>
    <row r="136" spans="1:20" x14ac:dyDescent="0.2">
      <c r="A136">
        <v>20</v>
      </c>
      <c r="B136" t="s">
        <v>18</v>
      </c>
      <c r="C136">
        <v>21.723516702651899</v>
      </c>
      <c r="D136">
        <v>2945.00199825034</v>
      </c>
      <c r="E136">
        <v>0</v>
      </c>
      <c r="F136" t="s">
        <v>29</v>
      </c>
      <c r="G136" t="s">
        <v>30</v>
      </c>
      <c r="O136" t="str">
        <f t="shared" si="12"/>
        <v>Small</v>
      </c>
      <c r="P136">
        <f t="shared" si="13"/>
        <v>1</v>
      </c>
      <c r="Q136">
        <f t="shared" si="14"/>
        <v>1</v>
      </c>
      <c r="R136" t="str">
        <f t="shared" si="15"/>
        <v>lin01,csv20</v>
      </c>
      <c r="S136" t="str">
        <f t="shared" si="16"/>
        <v>lin01,csv20Flow_0</v>
      </c>
      <c r="T136">
        <f t="shared" si="17"/>
        <v>0</v>
      </c>
    </row>
    <row r="137" spans="1:20" x14ac:dyDescent="0.2">
      <c r="A137">
        <v>50</v>
      </c>
      <c r="B137" t="s">
        <v>14</v>
      </c>
      <c r="C137">
        <v>287.11034083366297</v>
      </c>
      <c r="D137">
        <v>3111.6448999999998</v>
      </c>
      <c r="E137">
        <v>0</v>
      </c>
      <c r="F137" t="s">
        <v>29</v>
      </c>
      <c r="G137" t="s">
        <v>30</v>
      </c>
      <c r="O137" t="str">
        <f t="shared" si="12"/>
        <v>Small</v>
      </c>
      <c r="P137">
        <f t="shared" si="13"/>
        <v>1</v>
      </c>
      <c r="Q137">
        <f t="shared" si="14"/>
        <v>1</v>
      </c>
      <c r="R137" t="str">
        <f t="shared" si="15"/>
        <v>lin01,csv50</v>
      </c>
      <c r="S137" t="str">
        <f t="shared" si="16"/>
        <v>lin01,csv50Warm-started cut_0</v>
      </c>
      <c r="T137">
        <f t="shared" si="17"/>
        <v>0</v>
      </c>
    </row>
    <row r="138" spans="1:20" x14ac:dyDescent="0.2">
      <c r="A138">
        <v>50</v>
      </c>
      <c r="B138" t="s">
        <v>17</v>
      </c>
      <c r="C138">
        <v>307.540968418121</v>
      </c>
      <c r="D138">
        <v>3111.6448999999998</v>
      </c>
      <c r="E138">
        <v>0</v>
      </c>
      <c r="F138" t="s">
        <v>29</v>
      </c>
      <c r="G138" t="s">
        <v>30</v>
      </c>
      <c r="O138" t="str">
        <f t="shared" si="12"/>
        <v>Small</v>
      </c>
      <c r="P138">
        <f t="shared" si="13"/>
        <v>1</v>
      </c>
      <c r="Q138">
        <f t="shared" si="14"/>
        <v>1</v>
      </c>
      <c r="R138" t="str">
        <f t="shared" si="15"/>
        <v>lin01,csv50</v>
      </c>
      <c r="S138" t="str">
        <f t="shared" si="16"/>
        <v>lin01,csv50Cut_0</v>
      </c>
      <c r="T138">
        <f t="shared" si="17"/>
        <v>0</v>
      </c>
    </row>
    <row r="139" spans="1:20" x14ac:dyDescent="0.2">
      <c r="A139">
        <v>50</v>
      </c>
      <c r="B139" t="s">
        <v>18</v>
      </c>
      <c r="C139">
        <v>98.778857946395803</v>
      </c>
      <c r="D139">
        <v>3111.6448999999998</v>
      </c>
      <c r="E139">
        <v>0</v>
      </c>
      <c r="F139" t="s">
        <v>29</v>
      </c>
      <c r="G139" t="s">
        <v>30</v>
      </c>
      <c r="O139" t="str">
        <f t="shared" si="12"/>
        <v>Small</v>
      </c>
      <c r="P139">
        <f t="shared" si="13"/>
        <v>1</v>
      </c>
      <c r="Q139">
        <f t="shared" si="14"/>
        <v>1</v>
      </c>
      <c r="R139" t="str">
        <f t="shared" si="15"/>
        <v>lin01,csv50</v>
      </c>
      <c r="S139" t="str">
        <f t="shared" si="16"/>
        <v>lin01,csv50Flow_0</v>
      </c>
      <c r="T139">
        <f t="shared" si="17"/>
        <v>0</v>
      </c>
    </row>
    <row r="140" spans="1:20" x14ac:dyDescent="0.2">
      <c r="A140">
        <v>75</v>
      </c>
      <c r="B140" t="s">
        <v>14</v>
      </c>
      <c r="C140">
        <v>647.39720034599304</v>
      </c>
      <c r="D140">
        <v>2477.1549</v>
      </c>
      <c r="E140">
        <v>0</v>
      </c>
      <c r="F140" t="s">
        <v>29</v>
      </c>
      <c r="G140" t="s">
        <v>30</v>
      </c>
      <c r="O140" t="str">
        <f t="shared" si="12"/>
        <v>Small</v>
      </c>
      <c r="P140">
        <f t="shared" si="13"/>
        <v>1</v>
      </c>
      <c r="Q140">
        <f t="shared" si="14"/>
        <v>1</v>
      </c>
      <c r="R140" t="str">
        <f t="shared" si="15"/>
        <v>lin01,csv75</v>
      </c>
      <c r="S140" t="str">
        <f t="shared" si="16"/>
        <v>lin01,csv75Warm-started cut_0</v>
      </c>
      <c r="T140">
        <f t="shared" si="17"/>
        <v>0</v>
      </c>
    </row>
    <row r="141" spans="1:20" x14ac:dyDescent="0.2">
      <c r="A141">
        <v>75</v>
      </c>
      <c r="B141" t="s">
        <v>17</v>
      </c>
      <c r="C141">
        <v>1015.2298879623399</v>
      </c>
      <c r="D141">
        <v>2477.1549</v>
      </c>
      <c r="E141">
        <v>0</v>
      </c>
      <c r="F141" t="s">
        <v>29</v>
      </c>
      <c r="G141" t="s">
        <v>30</v>
      </c>
      <c r="O141" t="str">
        <f t="shared" si="12"/>
        <v>Small</v>
      </c>
      <c r="P141">
        <f t="shared" si="13"/>
        <v>1</v>
      </c>
      <c r="Q141">
        <f t="shared" si="14"/>
        <v>1</v>
      </c>
      <c r="R141" t="str">
        <f t="shared" si="15"/>
        <v>lin01,csv75</v>
      </c>
      <c r="S141" t="str">
        <f t="shared" si="16"/>
        <v>lin01,csv75Cut_0</v>
      </c>
      <c r="T141">
        <f t="shared" si="17"/>
        <v>0</v>
      </c>
    </row>
    <row r="142" spans="1:20" x14ac:dyDescent="0.2">
      <c r="A142">
        <v>75</v>
      </c>
      <c r="B142" t="s">
        <v>18</v>
      </c>
      <c r="C142">
        <v>7220.9201841354297</v>
      </c>
      <c r="D142" t="s">
        <v>31</v>
      </c>
      <c r="E142" t="s">
        <v>31</v>
      </c>
      <c r="F142" t="s">
        <v>29</v>
      </c>
      <c r="G142" t="s">
        <v>30</v>
      </c>
      <c r="O142" t="str">
        <f t="shared" si="12"/>
        <v>Small</v>
      </c>
      <c r="P142">
        <f t="shared" si="13"/>
        <v>0</v>
      </c>
      <c r="Q142">
        <f t="shared" si="14"/>
        <v>0</v>
      </c>
      <c r="R142" t="str">
        <f t="shared" si="15"/>
        <v>lin01,csv75</v>
      </c>
      <c r="S142" t="str">
        <f t="shared" si="16"/>
        <v>lin01,csv75Flow_inf</v>
      </c>
      <c r="T142" t="str">
        <f t="shared" si="17"/>
        <v>inf</v>
      </c>
    </row>
    <row r="143" spans="1:20" x14ac:dyDescent="0.2">
      <c r="A143">
        <v>5</v>
      </c>
      <c r="B143" t="s">
        <v>14</v>
      </c>
      <c r="C143">
        <v>48.056661844253497</v>
      </c>
      <c r="D143">
        <v>2645.0513999999998</v>
      </c>
      <c r="E143">
        <v>0</v>
      </c>
      <c r="F143" t="s">
        <v>32</v>
      </c>
      <c r="G143" t="s">
        <v>30</v>
      </c>
      <c r="O143" t="str">
        <f t="shared" si="12"/>
        <v>Small</v>
      </c>
      <c r="P143">
        <f t="shared" si="13"/>
        <v>1</v>
      </c>
      <c r="Q143">
        <f t="shared" si="14"/>
        <v>1</v>
      </c>
      <c r="R143" t="str">
        <f t="shared" si="15"/>
        <v>lin02,csv5</v>
      </c>
      <c r="S143" t="str">
        <f t="shared" si="16"/>
        <v>lin02,csv5Warm-started cut_0</v>
      </c>
      <c r="T143">
        <f t="shared" si="17"/>
        <v>0</v>
      </c>
    </row>
    <row r="144" spans="1:20" x14ac:dyDescent="0.2">
      <c r="A144">
        <v>5</v>
      </c>
      <c r="B144" t="s">
        <v>17</v>
      </c>
      <c r="C144">
        <v>33.630996227264397</v>
      </c>
      <c r="D144">
        <v>2645.0513999999998</v>
      </c>
      <c r="E144">
        <v>0</v>
      </c>
      <c r="F144" t="s">
        <v>32</v>
      </c>
      <c r="G144" t="s">
        <v>30</v>
      </c>
      <c r="O144" t="str">
        <f t="shared" si="12"/>
        <v>Small</v>
      </c>
      <c r="P144">
        <f t="shared" si="13"/>
        <v>1</v>
      </c>
      <c r="Q144">
        <f t="shared" si="14"/>
        <v>1</v>
      </c>
      <c r="R144" t="str">
        <f t="shared" si="15"/>
        <v>lin02,csv5</v>
      </c>
      <c r="S144" t="str">
        <f t="shared" si="16"/>
        <v>lin02,csv5Cut_0</v>
      </c>
      <c r="T144">
        <f t="shared" si="17"/>
        <v>0</v>
      </c>
    </row>
    <row r="145" spans="1:20" x14ac:dyDescent="0.2">
      <c r="A145">
        <v>5</v>
      </c>
      <c r="B145" t="s">
        <v>18</v>
      </c>
      <c r="C145">
        <v>16.404196739196699</v>
      </c>
      <c r="D145">
        <v>2645.0513999999998</v>
      </c>
      <c r="E145">
        <v>0</v>
      </c>
      <c r="F145" t="s">
        <v>32</v>
      </c>
      <c r="G145" t="s">
        <v>30</v>
      </c>
      <c r="O145" t="str">
        <f t="shared" si="12"/>
        <v>Small</v>
      </c>
      <c r="P145">
        <f t="shared" si="13"/>
        <v>1</v>
      </c>
      <c r="Q145">
        <f t="shared" si="14"/>
        <v>1</v>
      </c>
      <c r="R145" t="str">
        <f t="shared" si="15"/>
        <v>lin02,csv5</v>
      </c>
      <c r="S145" t="str">
        <f t="shared" si="16"/>
        <v>lin02,csv5Flow_0</v>
      </c>
      <c r="T145">
        <f t="shared" si="17"/>
        <v>0</v>
      </c>
    </row>
    <row r="146" spans="1:20" x14ac:dyDescent="0.2">
      <c r="A146">
        <v>10</v>
      </c>
      <c r="B146" t="s">
        <v>14</v>
      </c>
      <c r="C146">
        <v>34.4730415344238</v>
      </c>
      <c r="D146">
        <v>1957.8878999999999</v>
      </c>
      <c r="E146">
        <v>0</v>
      </c>
      <c r="F146" t="s">
        <v>32</v>
      </c>
      <c r="G146" t="s">
        <v>30</v>
      </c>
      <c r="O146" t="str">
        <f t="shared" si="12"/>
        <v>Small</v>
      </c>
      <c r="P146">
        <f t="shared" si="13"/>
        <v>1</v>
      </c>
      <c r="Q146">
        <f t="shared" si="14"/>
        <v>1</v>
      </c>
      <c r="R146" t="str">
        <f t="shared" si="15"/>
        <v>lin02,csv10</v>
      </c>
      <c r="S146" t="str">
        <f t="shared" si="16"/>
        <v>lin02,csv10Warm-started cut_0</v>
      </c>
      <c r="T146">
        <f t="shared" si="17"/>
        <v>0</v>
      </c>
    </row>
    <row r="147" spans="1:20" x14ac:dyDescent="0.2">
      <c r="A147">
        <v>10</v>
      </c>
      <c r="B147" t="s">
        <v>17</v>
      </c>
      <c r="C147">
        <v>31.689983367919901</v>
      </c>
      <c r="D147">
        <v>1957.8878999999999</v>
      </c>
      <c r="E147">
        <v>0</v>
      </c>
      <c r="F147" t="s">
        <v>32</v>
      </c>
      <c r="G147" t="s">
        <v>30</v>
      </c>
      <c r="O147" t="str">
        <f t="shared" si="12"/>
        <v>Small</v>
      </c>
      <c r="P147">
        <f t="shared" si="13"/>
        <v>1</v>
      </c>
      <c r="Q147">
        <f t="shared" si="14"/>
        <v>1</v>
      </c>
      <c r="R147" t="str">
        <f t="shared" si="15"/>
        <v>lin02,csv10</v>
      </c>
      <c r="S147" t="str">
        <f t="shared" si="16"/>
        <v>lin02,csv10Cut_0</v>
      </c>
      <c r="T147">
        <f t="shared" si="17"/>
        <v>0</v>
      </c>
    </row>
    <row r="148" spans="1:20" x14ac:dyDescent="0.2">
      <c r="A148">
        <v>10</v>
      </c>
      <c r="B148" t="s">
        <v>18</v>
      </c>
      <c r="C148">
        <v>18.432849645614599</v>
      </c>
      <c r="D148">
        <v>1957.8878999999999</v>
      </c>
      <c r="E148">
        <v>0</v>
      </c>
      <c r="F148" t="s">
        <v>32</v>
      </c>
      <c r="G148" t="s">
        <v>30</v>
      </c>
      <c r="O148" t="str">
        <f t="shared" si="12"/>
        <v>Small</v>
      </c>
      <c r="P148">
        <f t="shared" si="13"/>
        <v>1</v>
      </c>
      <c r="Q148">
        <f t="shared" si="14"/>
        <v>1</v>
      </c>
      <c r="R148" t="str">
        <f t="shared" si="15"/>
        <v>lin02,csv10</v>
      </c>
      <c r="S148" t="str">
        <f t="shared" si="16"/>
        <v>lin02,csv10Flow_0</v>
      </c>
      <c r="T148">
        <f t="shared" si="17"/>
        <v>0</v>
      </c>
    </row>
    <row r="149" spans="1:20" x14ac:dyDescent="0.2">
      <c r="A149">
        <v>20</v>
      </c>
      <c r="B149" t="s">
        <v>14</v>
      </c>
      <c r="C149">
        <v>279.00069308280899</v>
      </c>
      <c r="D149">
        <v>1799.0854999999999</v>
      </c>
      <c r="E149">
        <v>0</v>
      </c>
      <c r="F149" t="s">
        <v>32</v>
      </c>
      <c r="G149" t="s">
        <v>30</v>
      </c>
      <c r="O149" t="str">
        <f t="shared" si="12"/>
        <v>Small</v>
      </c>
      <c r="P149">
        <f t="shared" si="13"/>
        <v>1</v>
      </c>
      <c r="Q149">
        <f t="shared" si="14"/>
        <v>1</v>
      </c>
      <c r="R149" t="str">
        <f t="shared" si="15"/>
        <v>lin02,csv20</v>
      </c>
      <c r="S149" t="str">
        <f t="shared" si="16"/>
        <v>lin02,csv20Warm-started cut_0</v>
      </c>
      <c r="T149">
        <f t="shared" si="17"/>
        <v>0</v>
      </c>
    </row>
    <row r="150" spans="1:20" x14ac:dyDescent="0.2">
      <c r="A150">
        <v>20</v>
      </c>
      <c r="B150" t="s">
        <v>17</v>
      </c>
      <c r="C150">
        <v>127.649734735488</v>
      </c>
      <c r="D150">
        <v>1799.0854999999999</v>
      </c>
      <c r="E150">
        <v>0</v>
      </c>
      <c r="F150" t="s">
        <v>32</v>
      </c>
      <c r="G150" t="s">
        <v>30</v>
      </c>
      <c r="O150" t="str">
        <f t="shared" si="12"/>
        <v>Small</v>
      </c>
      <c r="P150">
        <f t="shared" si="13"/>
        <v>1</v>
      </c>
      <c r="Q150">
        <f t="shared" si="14"/>
        <v>1</v>
      </c>
      <c r="R150" t="str">
        <f t="shared" si="15"/>
        <v>lin02,csv20</v>
      </c>
      <c r="S150" t="str">
        <f t="shared" si="16"/>
        <v>lin02,csv20Cut_0</v>
      </c>
      <c r="T150">
        <f t="shared" si="17"/>
        <v>0</v>
      </c>
    </row>
    <row r="151" spans="1:20" x14ac:dyDescent="0.2">
      <c r="A151">
        <v>20</v>
      </c>
      <c r="B151" t="s">
        <v>18</v>
      </c>
      <c r="C151">
        <v>605.12579178810097</v>
      </c>
      <c r="D151">
        <v>1799.0854999999999</v>
      </c>
      <c r="E151">
        <v>0</v>
      </c>
      <c r="F151" t="s">
        <v>32</v>
      </c>
      <c r="G151" t="s">
        <v>30</v>
      </c>
      <c r="O151" t="str">
        <f t="shared" si="12"/>
        <v>Small</v>
      </c>
      <c r="P151">
        <f t="shared" si="13"/>
        <v>1</v>
      </c>
      <c r="Q151">
        <f t="shared" si="14"/>
        <v>1</v>
      </c>
      <c r="R151" t="str">
        <f t="shared" si="15"/>
        <v>lin02,csv20</v>
      </c>
      <c r="S151" t="str">
        <f t="shared" si="16"/>
        <v>lin02,csv20Flow_0</v>
      </c>
      <c r="T151">
        <f t="shared" si="17"/>
        <v>0</v>
      </c>
    </row>
    <row r="152" spans="1:20" x14ac:dyDescent="0.2">
      <c r="A152">
        <v>5</v>
      </c>
      <c r="B152" t="s">
        <v>14</v>
      </c>
      <c r="C152">
        <v>29.246059417724599</v>
      </c>
      <c r="D152">
        <v>2387.6936999999998</v>
      </c>
      <c r="E152">
        <v>0</v>
      </c>
      <c r="F152" t="s">
        <v>33</v>
      </c>
      <c r="G152" t="s">
        <v>30</v>
      </c>
      <c r="O152" t="str">
        <f t="shared" si="12"/>
        <v>Small</v>
      </c>
      <c r="P152">
        <f t="shared" si="13"/>
        <v>1</v>
      </c>
      <c r="Q152">
        <f t="shared" si="14"/>
        <v>1</v>
      </c>
      <c r="R152" t="str">
        <f t="shared" si="15"/>
        <v>lin03,csv5</v>
      </c>
      <c r="S152" t="str">
        <f t="shared" si="16"/>
        <v>lin03,csv5Warm-started cut_0</v>
      </c>
      <c r="T152">
        <f t="shared" si="17"/>
        <v>0</v>
      </c>
    </row>
    <row r="153" spans="1:20" x14ac:dyDescent="0.2">
      <c r="A153">
        <v>5</v>
      </c>
      <c r="B153" t="s">
        <v>17</v>
      </c>
      <c r="C153">
        <v>19.6337535381317</v>
      </c>
      <c r="D153">
        <v>2387.6936999999998</v>
      </c>
      <c r="E153">
        <v>0</v>
      </c>
      <c r="F153" t="s">
        <v>33</v>
      </c>
      <c r="G153" t="s">
        <v>30</v>
      </c>
      <c r="O153" t="str">
        <f t="shared" si="12"/>
        <v>Small</v>
      </c>
      <c r="P153">
        <f t="shared" si="13"/>
        <v>1</v>
      </c>
      <c r="Q153">
        <f t="shared" si="14"/>
        <v>1</v>
      </c>
      <c r="R153" t="str">
        <f t="shared" si="15"/>
        <v>lin03,csv5</v>
      </c>
      <c r="S153" t="str">
        <f t="shared" si="16"/>
        <v>lin03,csv5Cut_0</v>
      </c>
      <c r="T153">
        <f t="shared" si="17"/>
        <v>0</v>
      </c>
    </row>
    <row r="154" spans="1:20" x14ac:dyDescent="0.2">
      <c r="A154">
        <v>5</v>
      </c>
      <c r="B154" t="s">
        <v>18</v>
      </c>
      <c r="C154">
        <v>52.671930313110302</v>
      </c>
      <c r="D154">
        <v>2387.6936999999998</v>
      </c>
      <c r="E154">
        <v>0</v>
      </c>
      <c r="F154" t="s">
        <v>33</v>
      </c>
      <c r="G154" t="s">
        <v>30</v>
      </c>
      <c r="O154" t="str">
        <f t="shared" si="12"/>
        <v>Small</v>
      </c>
      <c r="P154">
        <f t="shared" si="13"/>
        <v>1</v>
      </c>
      <c r="Q154">
        <f t="shared" si="14"/>
        <v>1</v>
      </c>
      <c r="R154" t="str">
        <f t="shared" si="15"/>
        <v>lin03,csv5</v>
      </c>
      <c r="S154" t="str">
        <f t="shared" si="16"/>
        <v>lin03,csv5Flow_0</v>
      </c>
      <c r="T154">
        <f t="shared" si="17"/>
        <v>0</v>
      </c>
    </row>
    <row r="155" spans="1:20" x14ac:dyDescent="0.2">
      <c r="A155">
        <v>10</v>
      </c>
      <c r="B155" t="s">
        <v>14</v>
      </c>
      <c r="C155">
        <v>50.9320611953735</v>
      </c>
      <c r="D155">
        <v>3379.9454999999998</v>
      </c>
      <c r="E155">
        <v>0</v>
      </c>
      <c r="F155" t="s">
        <v>33</v>
      </c>
      <c r="G155" t="s">
        <v>30</v>
      </c>
      <c r="O155" t="str">
        <f t="shared" si="12"/>
        <v>Small</v>
      </c>
      <c r="P155">
        <f t="shared" si="13"/>
        <v>1</v>
      </c>
      <c r="Q155">
        <f t="shared" si="14"/>
        <v>1</v>
      </c>
      <c r="R155" t="str">
        <f t="shared" si="15"/>
        <v>lin03,csv10</v>
      </c>
      <c r="S155" t="str">
        <f t="shared" si="16"/>
        <v>lin03,csv10Warm-started cut_0</v>
      </c>
      <c r="T155">
        <f t="shared" si="17"/>
        <v>0</v>
      </c>
    </row>
    <row r="156" spans="1:20" x14ac:dyDescent="0.2">
      <c r="A156">
        <v>10</v>
      </c>
      <c r="B156" t="s">
        <v>17</v>
      </c>
      <c r="C156">
        <v>30.8482344150543</v>
      </c>
      <c r="D156">
        <v>3379.9454999999998</v>
      </c>
      <c r="E156">
        <v>0</v>
      </c>
      <c r="F156" t="s">
        <v>33</v>
      </c>
      <c r="G156" t="s">
        <v>30</v>
      </c>
      <c r="O156" t="str">
        <f t="shared" si="12"/>
        <v>Small</v>
      </c>
      <c r="P156">
        <f t="shared" si="13"/>
        <v>1</v>
      </c>
      <c r="Q156">
        <f t="shared" si="14"/>
        <v>1</v>
      </c>
      <c r="R156" t="str">
        <f t="shared" si="15"/>
        <v>lin03,csv10</v>
      </c>
      <c r="S156" t="str">
        <f t="shared" si="16"/>
        <v>lin03,csv10Cut_0</v>
      </c>
      <c r="T156">
        <f t="shared" si="17"/>
        <v>0</v>
      </c>
    </row>
    <row r="157" spans="1:20" x14ac:dyDescent="0.2">
      <c r="A157">
        <v>10</v>
      </c>
      <c r="B157" t="s">
        <v>18</v>
      </c>
      <c r="C157">
        <v>15.901564121246301</v>
      </c>
      <c r="D157">
        <v>3379.9454999999898</v>
      </c>
      <c r="E157">
        <v>0</v>
      </c>
      <c r="F157" t="s">
        <v>33</v>
      </c>
      <c r="G157" t="s">
        <v>30</v>
      </c>
      <c r="O157" t="str">
        <f t="shared" si="12"/>
        <v>Small</v>
      </c>
      <c r="P157">
        <f t="shared" si="13"/>
        <v>1</v>
      </c>
      <c r="Q157">
        <f t="shared" si="14"/>
        <v>1</v>
      </c>
      <c r="R157" t="str">
        <f t="shared" si="15"/>
        <v>lin03,csv10</v>
      </c>
      <c r="S157" t="str">
        <f t="shared" si="16"/>
        <v>lin03,csv10Flow_0</v>
      </c>
      <c r="T157">
        <f t="shared" si="17"/>
        <v>0</v>
      </c>
    </row>
    <row r="158" spans="1:20" x14ac:dyDescent="0.2">
      <c r="A158">
        <v>20</v>
      </c>
      <c r="B158" t="s">
        <v>14</v>
      </c>
      <c r="C158">
        <v>225.99115371704099</v>
      </c>
      <c r="D158">
        <v>2155.9580000000001</v>
      </c>
      <c r="E158">
        <v>0</v>
      </c>
      <c r="F158" t="s">
        <v>33</v>
      </c>
      <c r="G158" t="s">
        <v>30</v>
      </c>
      <c r="O158" t="str">
        <f t="shared" si="12"/>
        <v>Small</v>
      </c>
      <c r="P158">
        <f t="shared" si="13"/>
        <v>1</v>
      </c>
      <c r="Q158">
        <f t="shared" si="14"/>
        <v>1</v>
      </c>
      <c r="R158" t="str">
        <f t="shared" si="15"/>
        <v>lin03,csv20</v>
      </c>
      <c r="S158" t="str">
        <f t="shared" si="16"/>
        <v>lin03,csv20Warm-started cut_0</v>
      </c>
      <c r="T158">
        <f t="shared" si="17"/>
        <v>0</v>
      </c>
    </row>
    <row r="159" spans="1:20" x14ac:dyDescent="0.2">
      <c r="A159">
        <v>20</v>
      </c>
      <c r="B159" t="s">
        <v>17</v>
      </c>
      <c r="C159">
        <v>243.01698827743499</v>
      </c>
      <c r="D159">
        <v>2155.9580000000001</v>
      </c>
      <c r="E159">
        <v>0</v>
      </c>
      <c r="F159" t="s">
        <v>33</v>
      </c>
      <c r="G159" t="s">
        <v>30</v>
      </c>
      <c r="O159" t="str">
        <f t="shared" si="12"/>
        <v>Small</v>
      </c>
      <c r="P159">
        <f t="shared" si="13"/>
        <v>1</v>
      </c>
      <c r="Q159">
        <f t="shared" si="14"/>
        <v>1</v>
      </c>
      <c r="R159" t="str">
        <f t="shared" si="15"/>
        <v>lin03,csv20</v>
      </c>
      <c r="S159" t="str">
        <f t="shared" si="16"/>
        <v>lin03,csv20Cut_0</v>
      </c>
      <c r="T159">
        <f t="shared" si="17"/>
        <v>0</v>
      </c>
    </row>
    <row r="160" spans="1:20" x14ac:dyDescent="0.2">
      <c r="A160">
        <v>20</v>
      </c>
      <c r="B160" t="s">
        <v>18</v>
      </c>
      <c r="C160">
        <v>2765.8619012832601</v>
      </c>
      <c r="D160">
        <v>2155.9579935441998</v>
      </c>
      <c r="E160">
        <v>0</v>
      </c>
      <c r="F160" t="s">
        <v>33</v>
      </c>
      <c r="G160" t="s">
        <v>30</v>
      </c>
      <c r="O160" t="str">
        <f t="shared" si="12"/>
        <v>Small</v>
      </c>
      <c r="P160">
        <f t="shared" si="13"/>
        <v>1</v>
      </c>
      <c r="Q160">
        <f t="shared" si="14"/>
        <v>1</v>
      </c>
      <c r="R160" t="str">
        <f t="shared" si="15"/>
        <v>lin03,csv20</v>
      </c>
      <c r="S160" t="str">
        <f t="shared" si="16"/>
        <v>lin03,csv20Flow_0</v>
      </c>
      <c r="T160">
        <f t="shared" si="17"/>
        <v>0</v>
      </c>
    </row>
    <row r="161" spans="1:20" x14ac:dyDescent="0.2">
      <c r="A161">
        <v>50</v>
      </c>
      <c r="B161" t="s">
        <v>14</v>
      </c>
      <c r="C161">
        <v>628.53424668312005</v>
      </c>
      <c r="D161">
        <v>2510.9656</v>
      </c>
      <c r="E161">
        <v>0</v>
      </c>
      <c r="F161" t="s">
        <v>33</v>
      </c>
      <c r="G161" t="s">
        <v>30</v>
      </c>
      <c r="O161" t="str">
        <f t="shared" si="12"/>
        <v>Small</v>
      </c>
      <c r="P161">
        <f t="shared" si="13"/>
        <v>1</v>
      </c>
      <c r="Q161">
        <f t="shared" si="14"/>
        <v>1</v>
      </c>
      <c r="R161" t="str">
        <f t="shared" si="15"/>
        <v>lin03,csv50</v>
      </c>
      <c r="S161" t="str">
        <f t="shared" si="16"/>
        <v>lin03,csv50Warm-started cut_0</v>
      </c>
      <c r="T161">
        <f t="shared" si="17"/>
        <v>0</v>
      </c>
    </row>
    <row r="162" spans="1:20" x14ac:dyDescent="0.2">
      <c r="A162">
        <v>50</v>
      </c>
      <c r="B162" t="s">
        <v>17</v>
      </c>
      <c r="C162">
        <v>722.54142713546696</v>
      </c>
      <c r="D162">
        <v>2510.9656</v>
      </c>
      <c r="E162">
        <v>0</v>
      </c>
      <c r="F162" t="s">
        <v>33</v>
      </c>
      <c r="G162" t="s">
        <v>30</v>
      </c>
      <c r="O162" t="str">
        <f t="shared" si="12"/>
        <v>Small</v>
      </c>
      <c r="P162">
        <f t="shared" si="13"/>
        <v>1</v>
      </c>
      <c r="Q162">
        <f t="shared" si="14"/>
        <v>1</v>
      </c>
      <c r="R162" t="str">
        <f t="shared" si="15"/>
        <v>lin03,csv50</v>
      </c>
      <c r="S162" t="str">
        <f t="shared" si="16"/>
        <v>lin03,csv50Cut_0</v>
      </c>
      <c r="T162">
        <f t="shared" si="17"/>
        <v>0</v>
      </c>
    </row>
    <row r="163" spans="1:20" x14ac:dyDescent="0.2">
      <c r="A163">
        <v>50</v>
      </c>
      <c r="B163" t="s">
        <v>18</v>
      </c>
      <c r="C163">
        <v>7214.9912500381397</v>
      </c>
      <c r="D163" t="s">
        <v>31</v>
      </c>
      <c r="E163" t="s">
        <v>31</v>
      </c>
      <c r="F163" t="s">
        <v>33</v>
      </c>
      <c r="G163" t="s">
        <v>30</v>
      </c>
      <c r="O163" t="str">
        <f t="shared" si="12"/>
        <v>Small</v>
      </c>
      <c r="P163">
        <f t="shared" si="13"/>
        <v>0</v>
      </c>
      <c r="Q163">
        <f t="shared" si="14"/>
        <v>0</v>
      </c>
      <c r="R163" t="str">
        <f t="shared" si="15"/>
        <v>lin03,csv50</v>
      </c>
      <c r="S163" t="str">
        <f t="shared" si="16"/>
        <v>lin03,csv50Flow_inf</v>
      </c>
      <c r="T163" t="str">
        <f t="shared" si="17"/>
        <v>inf</v>
      </c>
    </row>
    <row r="164" spans="1:20" x14ac:dyDescent="0.2">
      <c r="A164">
        <v>75</v>
      </c>
      <c r="B164" t="s">
        <v>14</v>
      </c>
      <c r="C164">
        <v>1255.42760372161</v>
      </c>
      <c r="D164">
        <v>2749.4238</v>
      </c>
      <c r="E164" s="1">
        <v>9.9598954017109104E-5</v>
      </c>
      <c r="F164" t="s">
        <v>33</v>
      </c>
      <c r="G164" t="s">
        <v>30</v>
      </c>
      <c r="O164" t="str">
        <f t="shared" si="12"/>
        <v>Small</v>
      </c>
      <c r="P164">
        <f t="shared" si="13"/>
        <v>0</v>
      </c>
      <c r="Q164">
        <f t="shared" si="14"/>
        <v>1</v>
      </c>
      <c r="R164" t="str">
        <f t="shared" si="15"/>
        <v>lin03,csv75</v>
      </c>
      <c r="S164" t="str">
        <f t="shared" si="16"/>
        <v>lin03,csv75Warm-started cut_9,95989540171091E-05</v>
      </c>
      <c r="T164">
        <f t="shared" si="17"/>
        <v>9.9598954017109104E-5</v>
      </c>
    </row>
    <row r="165" spans="1:20" x14ac:dyDescent="0.2">
      <c r="A165">
        <v>75</v>
      </c>
      <c r="B165" t="s">
        <v>17</v>
      </c>
      <c r="C165">
        <v>1650.1256980895901</v>
      </c>
      <c r="D165">
        <v>2749.4238</v>
      </c>
      <c r="E165">
        <v>0</v>
      </c>
      <c r="F165" t="s">
        <v>33</v>
      </c>
      <c r="G165" t="s">
        <v>30</v>
      </c>
      <c r="O165" t="str">
        <f t="shared" si="12"/>
        <v>Small</v>
      </c>
      <c r="P165">
        <f t="shared" si="13"/>
        <v>1</v>
      </c>
      <c r="Q165">
        <f t="shared" si="14"/>
        <v>1</v>
      </c>
      <c r="R165" t="str">
        <f t="shared" si="15"/>
        <v>lin03,csv75</v>
      </c>
      <c r="S165" t="str">
        <f t="shared" si="16"/>
        <v>lin03,csv75Cut_0</v>
      </c>
      <c r="T165">
        <f t="shared" si="17"/>
        <v>0</v>
      </c>
    </row>
    <row r="166" spans="1:20" x14ac:dyDescent="0.2">
      <c r="A166">
        <v>75</v>
      </c>
      <c r="B166" t="s">
        <v>18</v>
      </c>
      <c r="C166">
        <v>7222.3699293136597</v>
      </c>
      <c r="D166" t="s">
        <v>31</v>
      </c>
      <c r="E166" t="s">
        <v>31</v>
      </c>
      <c r="F166" t="s">
        <v>33</v>
      </c>
      <c r="G166" t="s">
        <v>30</v>
      </c>
      <c r="O166" t="str">
        <f t="shared" si="12"/>
        <v>Small</v>
      </c>
      <c r="P166">
        <f t="shared" si="13"/>
        <v>0</v>
      </c>
      <c r="Q166">
        <f t="shared" si="14"/>
        <v>0</v>
      </c>
      <c r="R166" t="str">
        <f t="shared" si="15"/>
        <v>lin03,csv75</v>
      </c>
      <c r="S166" t="str">
        <f t="shared" si="16"/>
        <v>lin03,csv75Flow_inf</v>
      </c>
      <c r="T166" t="str">
        <f t="shared" si="17"/>
        <v>inf</v>
      </c>
    </row>
    <row r="167" spans="1:20" x14ac:dyDescent="0.2">
      <c r="A167">
        <v>5</v>
      </c>
      <c r="B167" t="s">
        <v>14</v>
      </c>
      <c r="C167">
        <v>325.01962184906</v>
      </c>
      <c r="D167">
        <v>4539.4224000000004</v>
      </c>
      <c r="E167">
        <v>0</v>
      </c>
      <c r="F167" t="s">
        <v>34</v>
      </c>
      <c r="G167" t="s">
        <v>30</v>
      </c>
      <c r="O167" t="str">
        <f t="shared" si="12"/>
        <v>Small</v>
      </c>
      <c r="P167">
        <f t="shared" si="13"/>
        <v>1</v>
      </c>
      <c r="Q167">
        <f t="shared" si="14"/>
        <v>1</v>
      </c>
      <c r="R167" t="str">
        <f t="shared" si="15"/>
        <v>lin06,csv5</v>
      </c>
      <c r="S167" t="str">
        <f t="shared" si="16"/>
        <v>lin06,csv5Warm-started cut_0</v>
      </c>
      <c r="T167">
        <f t="shared" si="17"/>
        <v>0</v>
      </c>
    </row>
    <row r="168" spans="1:20" x14ac:dyDescent="0.2">
      <c r="A168">
        <v>5</v>
      </c>
      <c r="B168" t="s">
        <v>17</v>
      </c>
      <c r="C168">
        <v>347.89606475829999</v>
      </c>
      <c r="D168">
        <v>4539.4223999983096</v>
      </c>
      <c r="E168" s="1">
        <v>4.8948958420436601E-5</v>
      </c>
      <c r="F168" t="s">
        <v>34</v>
      </c>
      <c r="G168" t="s">
        <v>30</v>
      </c>
      <c r="O168" t="str">
        <f t="shared" si="12"/>
        <v>Small</v>
      </c>
      <c r="P168">
        <f t="shared" si="13"/>
        <v>0</v>
      </c>
      <c r="Q168">
        <f t="shared" si="14"/>
        <v>1</v>
      </c>
      <c r="R168" t="str">
        <f t="shared" si="15"/>
        <v>lin06,csv5</v>
      </c>
      <c r="S168" t="str">
        <f t="shared" si="16"/>
        <v>lin06,csv5Cut_4,89489584204366E-05</v>
      </c>
      <c r="T168">
        <f t="shared" si="17"/>
        <v>4.8948958420436601E-5</v>
      </c>
    </row>
    <row r="169" spans="1:20" x14ac:dyDescent="0.2">
      <c r="A169">
        <v>5</v>
      </c>
      <c r="B169" t="s">
        <v>18</v>
      </c>
      <c r="C169">
        <v>2615.74609375</v>
      </c>
      <c r="D169">
        <v>4539.4224000000004</v>
      </c>
      <c r="E169" s="1">
        <v>1.9572974746563201E-5</v>
      </c>
      <c r="F169" t="s">
        <v>34</v>
      </c>
      <c r="G169" t="s">
        <v>30</v>
      </c>
      <c r="O169" t="str">
        <f t="shared" si="12"/>
        <v>Small</v>
      </c>
      <c r="P169">
        <f t="shared" si="13"/>
        <v>0</v>
      </c>
      <c r="Q169">
        <f t="shared" si="14"/>
        <v>1</v>
      </c>
      <c r="R169" t="str">
        <f t="shared" si="15"/>
        <v>lin06,csv5</v>
      </c>
      <c r="S169" t="str">
        <f t="shared" si="16"/>
        <v>lin06,csv5Flow_1,95729747465632E-05</v>
      </c>
      <c r="T169">
        <f t="shared" si="17"/>
        <v>1.9572974746563201E-5</v>
      </c>
    </row>
    <row r="170" spans="1:20" x14ac:dyDescent="0.2">
      <c r="A170">
        <v>10</v>
      </c>
      <c r="B170" t="s">
        <v>14</v>
      </c>
      <c r="C170">
        <v>5137.4502730369504</v>
      </c>
      <c r="D170">
        <v>4023.6072999999901</v>
      </c>
      <c r="E170">
        <v>0</v>
      </c>
      <c r="F170" t="s">
        <v>34</v>
      </c>
      <c r="G170" t="s">
        <v>30</v>
      </c>
      <c r="O170" t="str">
        <f t="shared" si="12"/>
        <v>Small</v>
      </c>
      <c r="P170">
        <f t="shared" si="13"/>
        <v>1</v>
      </c>
      <c r="Q170">
        <f t="shared" si="14"/>
        <v>1</v>
      </c>
      <c r="R170" t="str">
        <f t="shared" si="15"/>
        <v>lin06,csv10</v>
      </c>
      <c r="S170" t="str">
        <f t="shared" si="16"/>
        <v>lin06,csv10Warm-started cut_0</v>
      </c>
      <c r="T170">
        <f t="shared" si="17"/>
        <v>0</v>
      </c>
    </row>
    <row r="171" spans="1:20" x14ac:dyDescent="0.2">
      <c r="A171">
        <v>10</v>
      </c>
      <c r="B171" t="s">
        <v>17</v>
      </c>
      <c r="C171">
        <v>4878.4224288463502</v>
      </c>
      <c r="D171">
        <v>4023.6073000000101</v>
      </c>
      <c r="E171">
        <v>0</v>
      </c>
      <c r="F171" t="s">
        <v>34</v>
      </c>
      <c r="G171" t="s">
        <v>30</v>
      </c>
      <c r="O171" t="str">
        <f t="shared" si="12"/>
        <v>Small</v>
      </c>
      <c r="P171">
        <f t="shared" si="13"/>
        <v>1</v>
      </c>
      <c r="Q171">
        <f t="shared" si="14"/>
        <v>1</v>
      </c>
      <c r="R171" t="str">
        <f t="shared" si="15"/>
        <v>lin06,csv10</v>
      </c>
      <c r="S171" t="str">
        <f t="shared" si="16"/>
        <v>lin06,csv10Cut_0</v>
      </c>
      <c r="T171">
        <f t="shared" si="17"/>
        <v>0</v>
      </c>
    </row>
    <row r="172" spans="1:20" x14ac:dyDescent="0.2">
      <c r="A172">
        <v>10</v>
      </c>
      <c r="B172" t="s">
        <v>18</v>
      </c>
      <c r="C172">
        <v>7220.0991499423899</v>
      </c>
      <c r="D172" t="s">
        <v>31</v>
      </c>
      <c r="E172" t="s">
        <v>31</v>
      </c>
      <c r="F172" t="s">
        <v>34</v>
      </c>
      <c r="G172" t="s">
        <v>30</v>
      </c>
      <c r="O172" t="str">
        <f t="shared" si="12"/>
        <v>Small</v>
      </c>
      <c r="P172">
        <f t="shared" si="13"/>
        <v>0</v>
      </c>
      <c r="Q172">
        <f t="shared" si="14"/>
        <v>0</v>
      </c>
      <c r="R172" t="str">
        <f t="shared" si="15"/>
        <v>lin06,csv10</v>
      </c>
      <c r="S172" t="str">
        <f t="shared" si="16"/>
        <v>lin06,csv10Flow_inf</v>
      </c>
      <c r="T172" t="str">
        <f t="shared" si="17"/>
        <v>inf</v>
      </c>
    </row>
    <row r="173" spans="1:20" x14ac:dyDescent="0.2">
      <c r="A173">
        <v>5</v>
      </c>
      <c r="B173" t="s">
        <v>14</v>
      </c>
      <c r="C173">
        <v>175.16484141349699</v>
      </c>
      <c r="D173">
        <v>5217.2587999999996</v>
      </c>
      <c r="E173">
        <v>0</v>
      </c>
      <c r="F173" t="s">
        <v>35</v>
      </c>
      <c r="G173" t="s">
        <v>30</v>
      </c>
      <c r="O173" t="str">
        <f t="shared" si="12"/>
        <v>Small</v>
      </c>
      <c r="P173">
        <f t="shared" si="13"/>
        <v>1</v>
      </c>
      <c r="Q173">
        <f t="shared" si="14"/>
        <v>1</v>
      </c>
      <c r="R173" t="str">
        <f t="shared" si="15"/>
        <v>lin04,csv5</v>
      </c>
      <c r="S173" t="str">
        <f t="shared" si="16"/>
        <v>lin04,csv5Warm-started cut_0</v>
      </c>
      <c r="T173">
        <f t="shared" si="17"/>
        <v>0</v>
      </c>
    </row>
    <row r="174" spans="1:20" x14ac:dyDescent="0.2">
      <c r="A174">
        <v>5</v>
      </c>
      <c r="B174" t="s">
        <v>17</v>
      </c>
      <c r="C174">
        <v>215.827598333358</v>
      </c>
      <c r="D174">
        <v>5217.2587999999996</v>
      </c>
      <c r="E174">
        <v>0</v>
      </c>
      <c r="F174" t="s">
        <v>35</v>
      </c>
      <c r="G174" t="s">
        <v>30</v>
      </c>
      <c r="O174" t="str">
        <f t="shared" si="12"/>
        <v>Small</v>
      </c>
      <c r="P174">
        <f t="shared" si="13"/>
        <v>1</v>
      </c>
      <c r="Q174">
        <f t="shared" si="14"/>
        <v>1</v>
      </c>
      <c r="R174" t="str">
        <f t="shared" si="15"/>
        <v>lin04,csv5</v>
      </c>
      <c r="S174" t="str">
        <f t="shared" si="16"/>
        <v>lin04,csv5Cut_0</v>
      </c>
      <c r="T174">
        <f t="shared" si="17"/>
        <v>0</v>
      </c>
    </row>
    <row r="175" spans="1:20" x14ac:dyDescent="0.2">
      <c r="A175">
        <v>5</v>
      </c>
      <c r="B175" t="s">
        <v>18</v>
      </c>
      <c r="C175">
        <v>351.021568775177</v>
      </c>
      <c r="D175">
        <v>5217.2587999999996</v>
      </c>
      <c r="E175" s="1">
        <v>7.6208602110828697E-5</v>
      </c>
      <c r="F175" t="s">
        <v>35</v>
      </c>
      <c r="G175" t="s">
        <v>30</v>
      </c>
      <c r="O175" t="str">
        <f t="shared" si="12"/>
        <v>Small</v>
      </c>
      <c r="P175">
        <f t="shared" si="13"/>
        <v>0</v>
      </c>
      <c r="Q175">
        <f t="shared" si="14"/>
        <v>1</v>
      </c>
      <c r="R175" t="str">
        <f t="shared" si="15"/>
        <v>lin04,csv5</v>
      </c>
      <c r="S175" t="str">
        <f t="shared" si="16"/>
        <v>lin04,csv5Flow_7,62086021108287E-05</v>
      </c>
      <c r="T175">
        <f t="shared" si="17"/>
        <v>7.6208602110828697E-5</v>
      </c>
    </row>
    <row r="176" spans="1:20" x14ac:dyDescent="0.2">
      <c r="A176">
        <v>10</v>
      </c>
      <c r="B176" t="s">
        <v>14</v>
      </c>
      <c r="C176">
        <v>6405.1115946769696</v>
      </c>
      <c r="D176">
        <v>5800.3469999999597</v>
      </c>
      <c r="E176">
        <v>0</v>
      </c>
      <c r="F176" t="s">
        <v>35</v>
      </c>
      <c r="G176" t="s">
        <v>30</v>
      </c>
      <c r="O176" t="str">
        <f t="shared" si="12"/>
        <v>Small</v>
      </c>
      <c r="P176">
        <f t="shared" si="13"/>
        <v>1</v>
      </c>
      <c r="Q176">
        <f t="shared" si="14"/>
        <v>1</v>
      </c>
      <c r="R176" t="str">
        <f t="shared" si="15"/>
        <v>lin04,csv10</v>
      </c>
      <c r="S176" t="str">
        <f t="shared" si="16"/>
        <v>lin04,csv10Warm-started cut_0</v>
      </c>
      <c r="T176">
        <f t="shared" si="17"/>
        <v>0</v>
      </c>
    </row>
    <row r="177" spans="1:20" x14ac:dyDescent="0.2">
      <c r="A177">
        <v>10</v>
      </c>
      <c r="B177" t="s">
        <v>17</v>
      </c>
      <c r="C177">
        <v>7201.5101070403998</v>
      </c>
      <c r="D177">
        <v>5800.3469999997096</v>
      </c>
      <c r="E177">
        <v>1.2869388700133E-3</v>
      </c>
      <c r="F177" t="s">
        <v>35</v>
      </c>
      <c r="G177" t="s">
        <v>30</v>
      </c>
      <c r="O177" t="str">
        <f t="shared" si="12"/>
        <v>Small</v>
      </c>
      <c r="P177">
        <f t="shared" si="13"/>
        <v>0</v>
      </c>
      <c r="Q177">
        <f t="shared" si="14"/>
        <v>1</v>
      </c>
      <c r="R177" t="str">
        <f t="shared" si="15"/>
        <v>lin04,csv10</v>
      </c>
      <c r="S177" t="str">
        <f t="shared" si="16"/>
        <v>lin04,csv10Cut_0,0012869388700133</v>
      </c>
      <c r="T177">
        <f t="shared" si="17"/>
        <v>1.2869388700133E-3</v>
      </c>
    </row>
    <row r="178" spans="1:20" x14ac:dyDescent="0.2">
      <c r="A178">
        <v>10</v>
      </c>
      <c r="B178" t="s">
        <v>18</v>
      </c>
      <c r="C178">
        <v>7216.7310273647299</v>
      </c>
      <c r="D178" t="s">
        <v>31</v>
      </c>
      <c r="E178" t="s">
        <v>31</v>
      </c>
      <c r="F178" t="s">
        <v>35</v>
      </c>
      <c r="G178" t="s">
        <v>30</v>
      </c>
      <c r="O178" t="str">
        <f t="shared" si="12"/>
        <v>Small</v>
      </c>
      <c r="P178">
        <f t="shared" si="13"/>
        <v>0</v>
      </c>
      <c r="Q178">
        <f t="shared" si="14"/>
        <v>0</v>
      </c>
      <c r="R178" t="str">
        <f t="shared" si="15"/>
        <v>lin04,csv10</v>
      </c>
      <c r="S178" t="str">
        <f t="shared" si="16"/>
        <v>lin04,csv10Flow_inf</v>
      </c>
      <c r="T178" t="str">
        <f t="shared" si="17"/>
        <v>inf</v>
      </c>
    </row>
    <row r="179" spans="1:20" x14ac:dyDescent="0.2">
      <c r="A179">
        <v>5</v>
      </c>
      <c r="B179" t="s">
        <v>14</v>
      </c>
      <c r="C179">
        <v>395.83147358894303</v>
      </c>
      <c r="D179">
        <v>5565.4490000002597</v>
      </c>
      <c r="E179">
        <v>0</v>
      </c>
      <c r="F179" t="s">
        <v>36</v>
      </c>
      <c r="G179" t="s">
        <v>30</v>
      </c>
      <c r="O179" t="str">
        <f t="shared" si="12"/>
        <v>Small</v>
      </c>
      <c r="P179">
        <f t="shared" si="13"/>
        <v>1</v>
      </c>
      <c r="Q179">
        <f t="shared" si="14"/>
        <v>1</v>
      </c>
      <c r="R179" t="str">
        <f t="shared" si="15"/>
        <v>lin05,csv5</v>
      </c>
      <c r="S179" t="str">
        <f t="shared" si="16"/>
        <v>lin05,csv5Warm-started cut_0</v>
      </c>
      <c r="T179">
        <f t="shared" si="17"/>
        <v>0</v>
      </c>
    </row>
    <row r="180" spans="1:20" x14ac:dyDescent="0.2">
      <c r="A180">
        <v>5</v>
      </c>
      <c r="B180" t="s">
        <v>17</v>
      </c>
      <c r="C180">
        <v>317.74366903305003</v>
      </c>
      <c r="D180">
        <v>5565.4490000000096</v>
      </c>
      <c r="E180">
        <v>0</v>
      </c>
      <c r="F180" t="s">
        <v>36</v>
      </c>
      <c r="G180" t="s">
        <v>30</v>
      </c>
      <c r="O180" t="str">
        <f t="shared" si="12"/>
        <v>Small</v>
      </c>
      <c r="P180">
        <f t="shared" si="13"/>
        <v>1</v>
      </c>
      <c r="Q180">
        <f t="shared" si="14"/>
        <v>1</v>
      </c>
      <c r="R180" t="str">
        <f t="shared" si="15"/>
        <v>lin05,csv5</v>
      </c>
      <c r="S180" t="str">
        <f t="shared" si="16"/>
        <v>lin05,csv5Cut_0</v>
      </c>
      <c r="T180">
        <f t="shared" si="17"/>
        <v>0</v>
      </c>
    </row>
    <row r="181" spans="1:20" x14ac:dyDescent="0.2">
      <c r="A181">
        <v>5</v>
      </c>
      <c r="B181" t="s">
        <v>18</v>
      </c>
      <c r="C181">
        <v>685.14338111877396</v>
      </c>
      <c r="D181">
        <v>5565.4489999999996</v>
      </c>
      <c r="E181">
        <v>0</v>
      </c>
      <c r="F181" t="s">
        <v>36</v>
      </c>
      <c r="G181" t="s">
        <v>30</v>
      </c>
      <c r="O181" t="str">
        <f t="shared" si="12"/>
        <v>Small</v>
      </c>
      <c r="P181">
        <f t="shared" si="13"/>
        <v>1</v>
      </c>
      <c r="Q181">
        <f t="shared" si="14"/>
        <v>1</v>
      </c>
      <c r="R181" t="str">
        <f t="shared" si="15"/>
        <v>lin05,csv5</v>
      </c>
      <c r="S181" t="str">
        <f t="shared" si="16"/>
        <v>lin05,csv5Flow_0</v>
      </c>
      <c r="T181">
        <f t="shared" si="17"/>
        <v>0</v>
      </c>
    </row>
    <row r="182" spans="1:20" x14ac:dyDescent="0.2">
      <c r="A182">
        <v>10</v>
      </c>
      <c r="B182" t="s">
        <v>14</v>
      </c>
      <c r="C182">
        <v>728.45412611961297</v>
      </c>
      <c r="D182">
        <v>5613.18569999999</v>
      </c>
      <c r="E182">
        <v>0</v>
      </c>
      <c r="F182" t="s">
        <v>36</v>
      </c>
      <c r="G182" t="s">
        <v>30</v>
      </c>
      <c r="O182" t="str">
        <f t="shared" si="12"/>
        <v>Small</v>
      </c>
      <c r="P182">
        <f t="shared" si="13"/>
        <v>1</v>
      </c>
      <c r="Q182">
        <f t="shared" si="14"/>
        <v>1</v>
      </c>
      <c r="R182" t="str">
        <f t="shared" si="15"/>
        <v>lin05,csv10</v>
      </c>
      <c r="S182" t="str">
        <f t="shared" si="16"/>
        <v>lin05,csv10Warm-started cut_0</v>
      </c>
      <c r="T182">
        <f t="shared" si="17"/>
        <v>0</v>
      </c>
    </row>
    <row r="183" spans="1:20" x14ac:dyDescent="0.2">
      <c r="A183">
        <v>10</v>
      </c>
      <c r="B183" t="s">
        <v>17</v>
      </c>
      <c r="C183">
        <v>998.21204900741498</v>
      </c>
      <c r="D183">
        <v>5613.1857</v>
      </c>
      <c r="E183">
        <v>0</v>
      </c>
      <c r="F183" t="s">
        <v>36</v>
      </c>
      <c r="G183" t="s">
        <v>30</v>
      </c>
      <c r="O183" t="str">
        <f t="shared" si="12"/>
        <v>Small</v>
      </c>
      <c r="P183">
        <f t="shared" si="13"/>
        <v>1</v>
      </c>
      <c r="Q183">
        <f t="shared" si="14"/>
        <v>1</v>
      </c>
      <c r="R183" t="str">
        <f t="shared" si="15"/>
        <v>lin05,csv10</v>
      </c>
      <c r="S183" t="str">
        <f t="shared" si="16"/>
        <v>lin05,csv10Cut_0</v>
      </c>
      <c r="T183">
        <f t="shared" si="17"/>
        <v>0</v>
      </c>
    </row>
    <row r="184" spans="1:20" x14ac:dyDescent="0.2">
      <c r="A184">
        <v>10</v>
      </c>
      <c r="B184" t="s">
        <v>18</v>
      </c>
      <c r="C184">
        <v>6041.53122329711</v>
      </c>
      <c r="D184">
        <v>5613.1856999904003</v>
      </c>
      <c r="E184">
        <v>0</v>
      </c>
      <c r="F184" t="s">
        <v>36</v>
      </c>
      <c r="G184" t="s">
        <v>30</v>
      </c>
      <c r="O184" t="str">
        <f t="shared" si="12"/>
        <v>Small</v>
      </c>
      <c r="P184">
        <f t="shared" si="13"/>
        <v>1</v>
      </c>
      <c r="Q184">
        <f t="shared" si="14"/>
        <v>1</v>
      </c>
      <c r="R184" t="str">
        <f t="shared" si="15"/>
        <v>lin05,csv10</v>
      </c>
      <c r="S184" t="str">
        <f t="shared" si="16"/>
        <v>lin05,csv10Flow_0</v>
      </c>
      <c r="T184">
        <f t="shared" si="17"/>
        <v>0</v>
      </c>
    </row>
    <row r="185" spans="1:20" x14ac:dyDescent="0.2">
      <c r="A185">
        <v>5</v>
      </c>
      <c r="B185" t="s">
        <v>14</v>
      </c>
      <c r="C185">
        <v>380.01302862167302</v>
      </c>
      <c r="D185">
        <v>15316.725200000001</v>
      </c>
      <c r="E185" s="1">
        <v>8.5279253737798206E-6</v>
      </c>
      <c r="F185" t="s">
        <v>37</v>
      </c>
      <c r="G185" t="s">
        <v>38</v>
      </c>
      <c r="O185" t="str">
        <f t="shared" si="12"/>
        <v>Small</v>
      </c>
      <c r="P185">
        <f t="shared" si="13"/>
        <v>0</v>
      </c>
      <c r="Q185">
        <f t="shared" si="14"/>
        <v>1</v>
      </c>
      <c r="R185" t="str">
        <f t="shared" si="15"/>
        <v>wrp3-19,csv5</v>
      </c>
      <c r="S185" t="str">
        <f t="shared" si="16"/>
        <v>wrp3-19,csv5Warm-started cut_8,52792537377982E-06</v>
      </c>
      <c r="T185">
        <f t="shared" si="17"/>
        <v>8.5279253737798206E-6</v>
      </c>
    </row>
    <row r="186" spans="1:20" x14ac:dyDescent="0.2">
      <c r="A186">
        <v>5</v>
      </c>
      <c r="B186" t="s">
        <v>17</v>
      </c>
      <c r="C186">
        <v>537.00408434867802</v>
      </c>
      <c r="D186">
        <v>15316.725200000001</v>
      </c>
      <c r="E186" s="1">
        <v>7.2796477567281601E-6</v>
      </c>
      <c r="F186" t="s">
        <v>37</v>
      </c>
      <c r="G186" t="s">
        <v>38</v>
      </c>
      <c r="O186" t="str">
        <f t="shared" si="12"/>
        <v>Small</v>
      </c>
      <c r="P186">
        <f t="shared" si="13"/>
        <v>0</v>
      </c>
      <c r="Q186">
        <f t="shared" si="14"/>
        <v>1</v>
      </c>
      <c r="R186" t="str">
        <f t="shared" si="15"/>
        <v>wrp3-19,csv5</v>
      </c>
      <c r="S186" t="str">
        <f t="shared" si="16"/>
        <v>wrp3-19,csv5Cut_7,27964775672816E-06</v>
      </c>
      <c r="T186">
        <f t="shared" si="17"/>
        <v>7.2796477567281601E-6</v>
      </c>
    </row>
    <row r="187" spans="1:20" x14ac:dyDescent="0.2">
      <c r="A187">
        <v>5</v>
      </c>
      <c r="B187" t="s">
        <v>18</v>
      </c>
      <c r="C187">
        <v>494.67309594154301</v>
      </c>
      <c r="D187">
        <v>15316.9354</v>
      </c>
      <c r="E187" s="1">
        <v>3.0514022608734E-5</v>
      </c>
      <c r="F187" t="s">
        <v>37</v>
      </c>
      <c r="G187" t="s">
        <v>38</v>
      </c>
      <c r="O187" t="str">
        <f t="shared" si="12"/>
        <v>Small</v>
      </c>
      <c r="P187">
        <f t="shared" si="13"/>
        <v>0</v>
      </c>
      <c r="Q187">
        <f t="shared" si="14"/>
        <v>1</v>
      </c>
      <c r="R187" t="str">
        <f t="shared" si="15"/>
        <v>wrp3-19,csv5</v>
      </c>
      <c r="S187" t="str">
        <f t="shared" si="16"/>
        <v>wrp3-19,csv5Flow_0,000030514022608734</v>
      </c>
      <c r="T187">
        <f t="shared" si="17"/>
        <v>3.0514022608734E-5</v>
      </c>
    </row>
    <row r="188" spans="1:20" x14ac:dyDescent="0.2">
      <c r="A188">
        <v>5</v>
      </c>
      <c r="B188" t="s">
        <v>14</v>
      </c>
      <c r="C188">
        <v>3574.2999053001399</v>
      </c>
      <c r="D188">
        <v>26119.7893</v>
      </c>
      <c r="E188" s="1">
        <v>5.9938512247237101E-5</v>
      </c>
      <c r="F188" t="s">
        <v>39</v>
      </c>
      <c r="G188" t="s">
        <v>38</v>
      </c>
      <c r="O188" t="str">
        <f t="shared" si="12"/>
        <v>Small</v>
      </c>
      <c r="P188">
        <f t="shared" si="13"/>
        <v>0</v>
      </c>
      <c r="Q188">
        <f t="shared" si="14"/>
        <v>1</v>
      </c>
      <c r="R188" t="str">
        <f t="shared" si="15"/>
        <v>wrp3-25,csv5</v>
      </c>
      <c r="S188" t="str">
        <f t="shared" si="16"/>
        <v>wrp3-25,csv5Warm-started cut_5,99385122472371E-05</v>
      </c>
      <c r="T188">
        <f t="shared" si="17"/>
        <v>5.9938512247237101E-5</v>
      </c>
    </row>
    <row r="189" spans="1:20" x14ac:dyDescent="0.2">
      <c r="A189">
        <v>5</v>
      </c>
      <c r="B189" t="s">
        <v>17</v>
      </c>
      <c r="C189">
        <v>3657.6473937034598</v>
      </c>
      <c r="D189">
        <v>26119.044900000001</v>
      </c>
      <c r="E189" s="1">
        <v>7.5226716225194497E-5</v>
      </c>
      <c r="F189" t="s">
        <v>39</v>
      </c>
      <c r="G189" t="s">
        <v>38</v>
      </c>
      <c r="O189" t="str">
        <f t="shared" si="12"/>
        <v>Small</v>
      </c>
      <c r="P189">
        <f t="shared" si="13"/>
        <v>0</v>
      </c>
      <c r="Q189">
        <f t="shared" si="14"/>
        <v>1</v>
      </c>
      <c r="R189" t="str">
        <f t="shared" si="15"/>
        <v>wrp3-25,csv5</v>
      </c>
      <c r="S189" t="str">
        <f t="shared" si="16"/>
        <v>wrp3-25,csv5Cut_7,52267162251945E-05</v>
      </c>
      <c r="T189">
        <f t="shared" si="17"/>
        <v>7.5226716225194497E-5</v>
      </c>
    </row>
    <row r="190" spans="1:20" x14ac:dyDescent="0.2">
      <c r="A190">
        <v>5</v>
      </c>
      <c r="B190" t="s">
        <v>18</v>
      </c>
      <c r="C190">
        <v>7224.3880863189697</v>
      </c>
      <c r="D190" t="s">
        <v>31</v>
      </c>
      <c r="E190" t="s">
        <v>31</v>
      </c>
      <c r="F190" t="s">
        <v>39</v>
      </c>
      <c r="G190" t="s">
        <v>38</v>
      </c>
      <c r="O190" t="str">
        <f t="shared" si="12"/>
        <v>Small</v>
      </c>
      <c r="P190">
        <f t="shared" si="13"/>
        <v>0</v>
      </c>
      <c r="Q190">
        <f t="shared" si="14"/>
        <v>0</v>
      </c>
      <c r="R190" t="str">
        <f t="shared" si="15"/>
        <v>wrp3-25,csv5</v>
      </c>
      <c r="S190" t="str">
        <f t="shared" si="16"/>
        <v>wrp3-25,csv5Flow_inf</v>
      </c>
      <c r="T190" t="str">
        <f t="shared" si="17"/>
        <v>inf</v>
      </c>
    </row>
    <row r="191" spans="1:20" x14ac:dyDescent="0.2">
      <c r="A191">
        <v>5</v>
      </c>
      <c r="B191" t="s">
        <v>14</v>
      </c>
      <c r="C191">
        <v>781.349359750747</v>
      </c>
      <c r="D191">
        <v>23053.2624</v>
      </c>
      <c r="E191">
        <v>0</v>
      </c>
      <c r="F191" t="s">
        <v>40</v>
      </c>
      <c r="G191" t="s">
        <v>38</v>
      </c>
      <c r="O191" t="str">
        <f t="shared" si="12"/>
        <v>Small</v>
      </c>
      <c r="P191">
        <f t="shared" si="13"/>
        <v>1</v>
      </c>
      <c r="Q191">
        <f t="shared" si="14"/>
        <v>1</v>
      </c>
      <c r="R191" t="str">
        <f t="shared" si="15"/>
        <v>wrp3-21,csv5</v>
      </c>
      <c r="S191" t="str">
        <f t="shared" si="16"/>
        <v>wrp3-21,csv5Warm-started cut_0</v>
      </c>
      <c r="T191">
        <f t="shared" si="17"/>
        <v>0</v>
      </c>
    </row>
    <row r="192" spans="1:20" x14ac:dyDescent="0.2">
      <c r="A192">
        <v>5</v>
      </c>
      <c r="B192" t="s">
        <v>17</v>
      </c>
      <c r="C192">
        <v>584.73682999610901</v>
      </c>
      <c r="D192">
        <v>23053.262399999901</v>
      </c>
      <c r="E192">
        <v>0</v>
      </c>
      <c r="F192" t="s">
        <v>40</v>
      </c>
      <c r="G192" t="s">
        <v>38</v>
      </c>
      <c r="O192" t="str">
        <f t="shared" si="12"/>
        <v>Small</v>
      </c>
      <c r="P192">
        <f t="shared" si="13"/>
        <v>1</v>
      </c>
      <c r="Q192">
        <f t="shared" si="14"/>
        <v>1</v>
      </c>
      <c r="R192" t="str">
        <f t="shared" si="15"/>
        <v>wrp3-21,csv5</v>
      </c>
      <c r="S192" t="str">
        <f t="shared" si="16"/>
        <v>wrp3-21,csv5Cut_0</v>
      </c>
      <c r="T192">
        <f t="shared" si="17"/>
        <v>0</v>
      </c>
    </row>
    <row r="193" spans="1:20" x14ac:dyDescent="0.2">
      <c r="A193">
        <v>5</v>
      </c>
      <c r="B193" t="s">
        <v>18</v>
      </c>
      <c r="C193">
        <v>7223.6445152759497</v>
      </c>
      <c r="D193" t="s">
        <v>31</v>
      </c>
      <c r="E193" t="s">
        <v>31</v>
      </c>
      <c r="F193" t="s">
        <v>40</v>
      </c>
      <c r="G193" t="s">
        <v>38</v>
      </c>
      <c r="O193" t="str">
        <f t="shared" si="12"/>
        <v>Small</v>
      </c>
      <c r="P193">
        <f t="shared" si="13"/>
        <v>0</v>
      </c>
      <c r="Q193">
        <f t="shared" si="14"/>
        <v>0</v>
      </c>
      <c r="R193" t="str">
        <f t="shared" si="15"/>
        <v>wrp3-21,csv5</v>
      </c>
      <c r="S193" t="str">
        <f t="shared" si="16"/>
        <v>wrp3-21,csv5Flow_inf</v>
      </c>
      <c r="T193" t="str">
        <f t="shared" si="17"/>
        <v>inf</v>
      </c>
    </row>
    <row r="194" spans="1:20" x14ac:dyDescent="0.2">
      <c r="A194">
        <v>5</v>
      </c>
      <c r="B194" t="s">
        <v>14</v>
      </c>
      <c r="C194">
        <v>7202.7316262721997</v>
      </c>
      <c r="D194">
        <v>16677.9388</v>
      </c>
      <c r="E194">
        <v>2.4060069870299999E-4</v>
      </c>
      <c r="F194" t="s">
        <v>41</v>
      </c>
      <c r="G194" t="s">
        <v>38</v>
      </c>
      <c r="O194" t="str">
        <f t="shared" ref="O194:O257" si="18">IF(A194&lt;100,"Small","Large")</f>
        <v>Small</v>
      </c>
      <c r="P194">
        <f t="shared" ref="P194:P257" si="19">IF(E194=0,1,0)</f>
        <v>0</v>
      </c>
      <c r="Q194">
        <f t="shared" ref="Q194:Q257" si="20">IF(E194&lt;&gt;"inf",1,0)</f>
        <v>1</v>
      </c>
      <c r="R194" t="str">
        <f t="shared" si="15"/>
        <v>wrp3-20,csv5</v>
      </c>
      <c r="S194" t="str">
        <f t="shared" si="16"/>
        <v>wrp3-20,csv5Warm-started cut_0,000240600698703</v>
      </c>
      <c r="T194">
        <f t="shared" si="17"/>
        <v>2.4060069870299999E-4</v>
      </c>
    </row>
    <row r="195" spans="1:20" x14ac:dyDescent="0.2">
      <c r="A195">
        <v>5</v>
      </c>
      <c r="B195" t="s">
        <v>17</v>
      </c>
      <c r="C195">
        <v>7201.5701656341498</v>
      </c>
      <c r="D195">
        <v>16677.1604999999</v>
      </c>
      <c r="E195">
        <v>1.8326772807119999E-4</v>
      </c>
      <c r="F195" t="s">
        <v>41</v>
      </c>
      <c r="G195" t="s">
        <v>38</v>
      </c>
      <c r="O195" t="str">
        <f t="shared" si="18"/>
        <v>Small</v>
      </c>
      <c r="P195">
        <f t="shared" si="19"/>
        <v>0</v>
      </c>
      <c r="Q195">
        <f t="shared" si="20"/>
        <v>1</v>
      </c>
      <c r="R195" t="str">
        <f t="shared" ref="R195:R258" si="21">F195&amp;A195</f>
        <v>wrp3-20,csv5</v>
      </c>
      <c r="S195" t="str">
        <f t="shared" ref="S195:S258" si="22">R195&amp;B195&amp;"_"&amp;E195</f>
        <v>wrp3-20,csv5Cut_0,0001832677280712</v>
      </c>
      <c r="T195">
        <f t="shared" ref="T195:T258" si="23">IF(AND(B195="Warm-started cut",A195&gt;=100,COUNTIF(S:S,R195&amp;"Cut_inf")),"Niet meedoen",E195)</f>
        <v>1.8326772807119999E-4</v>
      </c>
    </row>
    <row r="196" spans="1:20" x14ac:dyDescent="0.2">
      <c r="A196">
        <v>5</v>
      </c>
      <c r="B196" t="s">
        <v>18</v>
      </c>
      <c r="C196">
        <v>7226.9442865848496</v>
      </c>
      <c r="D196" t="s">
        <v>31</v>
      </c>
      <c r="E196" t="s">
        <v>31</v>
      </c>
      <c r="F196" t="s">
        <v>41</v>
      </c>
      <c r="G196" t="s">
        <v>38</v>
      </c>
      <c r="O196" t="str">
        <f t="shared" si="18"/>
        <v>Small</v>
      </c>
      <c r="P196">
        <f t="shared" si="19"/>
        <v>0</v>
      </c>
      <c r="Q196">
        <f t="shared" si="20"/>
        <v>0</v>
      </c>
      <c r="R196" t="str">
        <f t="shared" si="21"/>
        <v>wrp3-20,csv5</v>
      </c>
      <c r="S196" t="str">
        <f t="shared" si="22"/>
        <v>wrp3-20,csv5Flow_inf</v>
      </c>
      <c r="T196" t="str">
        <f t="shared" si="23"/>
        <v>inf</v>
      </c>
    </row>
    <row r="197" spans="1:20" x14ac:dyDescent="0.2">
      <c r="A197">
        <v>5</v>
      </c>
      <c r="B197" t="s">
        <v>14</v>
      </c>
      <c r="C197">
        <v>350.14427852630598</v>
      </c>
      <c r="D197">
        <v>17433.388299999999</v>
      </c>
      <c r="E197" s="1">
        <v>3.4807414319422501E-5</v>
      </c>
      <c r="F197" t="s">
        <v>42</v>
      </c>
      <c r="G197" t="s">
        <v>38</v>
      </c>
      <c r="O197" t="str">
        <f t="shared" si="18"/>
        <v>Small</v>
      </c>
      <c r="P197">
        <f t="shared" si="19"/>
        <v>0</v>
      </c>
      <c r="Q197">
        <f t="shared" si="20"/>
        <v>1</v>
      </c>
      <c r="R197" t="str">
        <f t="shared" si="21"/>
        <v>wrp3-23,csv5</v>
      </c>
      <c r="S197" t="str">
        <f t="shared" si="22"/>
        <v>wrp3-23,csv5Warm-started cut_3,48074143194225E-05</v>
      </c>
      <c r="T197">
        <f t="shared" si="23"/>
        <v>3.4807414319422501E-5</v>
      </c>
    </row>
    <row r="198" spans="1:20" x14ac:dyDescent="0.2">
      <c r="A198">
        <v>5</v>
      </c>
      <c r="B198" t="s">
        <v>17</v>
      </c>
      <c r="C198">
        <v>361.97391891479401</v>
      </c>
      <c r="D198">
        <v>17433.388299999999</v>
      </c>
      <c r="E198" s="1">
        <v>2.9549001691547701E-5</v>
      </c>
      <c r="F198" t="s">
        <v>42</v>
      </c>
      <c r="G198" t="s">
        <v>38</v>
      </c>
      <c r="O198" t="str">
        <f t="shared" si="18"/>
        <v>Small</v>
      </c>
      <c r="P198">
        <f t="shared" si="19"/>
        <v>0</v>
      </c>
      <c r="Q198">
        <f t="shared" si="20"/>
        <v>1</v>
      </c>
      <c r="R198" t="str">
        <f t="shared" si="21"/>
        <v>wrp3-23,csv5</v>
      </c>
      <c r="S198" t="str">
        <f t="shared" si="22"/>
        <v>wrp3-23,csv5Cut_2,95490016915477E-05</v>
      </c>
      <c r="T198">
        <f t="shared" si="23"/>
        <v>2.9549001691547701E-5</v>
      </c>
    </row>
    <row r="199" spans="1:20" x14ac:dyDescent="0.2">
      <c r="A199">
        <v>5</v>
      </c>
      <c r="B199" t="s">
        <v>18</v>
      </c>
      <c r="C199">
        <v>4241.8118226528104</v>
      </c>
      <c r="D199">
        <v>17433.388299999999</v>
      </c>
      <c r="E199" s="1">
        <v>6.5705347477309304E-5</v>
      </c>
      <c r="F199" t="s">
        <v>42</v>
      </c>
      <c r="G199" t="s">
        <v>38</v>
      </c>
      <c r="O199" t="str">
        <f t="shared" si="18"/>
        <v>Small</v>
      </c>
      <c r="P199">
        <f t="shared" si="19"/>
        <v>0</v>
      </c>
      <c r="Q199">
        <f t="shared" si="20"/>
        <v>1</v>
      </c>
      <c r="R199" t="str">
        <f t="shared" si="21"/>
        <v>wrp3-23,csv5</v>
      </c>
      <c r="S199" t="str">
        <f t="shared" si="22"/>
        <v>wrp3-23,csv5Flow_6,57053474773093E-05</v>
      </c>
      <c r="T199">
        <f t="shared" si="23"/>
        <v>6.5705347477309304E-5</v>
      </c>
    </row>
    <row r="200" spans="1:20" x14ac:dyDescent="0.2">
      <c r="A200">
        <v>5</v>
      </c>
      <c r="B200" t="s">
        <v>14</v>
      </c>
      <c r="C200">
        <v>70.922337770461994</v>
      </c>
      <c r="D200">
        <v>11008.314899999999</v>
      </c>
      <c r="E200">
        <v>0</v>
      </c>
      <c r="F200" t="s">
        <v>43</v>
      </c>
      <c r="G200" t="s">
        <v>38</v>
      </c>
      <c r="O200" t="str">
        <f t="shared" si="18"/>
        <v>Small</v>
      </c>
      <c r="P200">
        <f t="shared" si="19"/>
        <v>1</v>
      </c>
      <c r="Q200">
        <f t="shared" si="20"/>
        <v>1</v>
      </c>
      <c r="R200" t="str">
        <f t="shared" si="21"/>
        <v>wrp3-12,csv5</v>
      </c>
      <c r="S200" t="str">
        <f t="shared" si="22"/>
        <v>wrp3-12,csv5Warm-started cut_0</v>
      </c>
      <c r="T200">
        <f t="shared" si="23"/>
        <v>0</v>
      </c>
    </row>
    <row r="201" spans="1:20" x14ac:dyDescent="0.2">
      <c r="A201">
        <v>5</v>
      </c>
      <c r="B201" t="s">
        <v>17</v>
      </c>
      <c r="C201">
        <v>26.2809143066406</v>
      </c>
      <c r="D201">
        <v>11008.314899999899</v>
      </c>
      <c r="E201">
        <v>0</v>
      </c>
      <c r="F201" t="s">
        <v>43</v>
      </c>
      <c r="G201" t="s">
        <v>38</v>
      </c>
      <c r="O201" t="str">
        <f t="shared" si="18"/>
        <v>Small</v>
      </c>
      <c r="P201">
        <f t="shared" si="19"/>
        <v>1</v>
      </c>
      <c r="Q201">
        <f t="shared" si="20"/>
        <v>1</v>
      </c>
      <c r="R201" t="str">
        <f t="shared" si="21"/>
        <v>wrp3-12,csv5</v>
      </c>
      <c r="S201" t="str">
        <f t="shared" si="22"/>
        <v>wrp3-12,csv5Cut_0</v>
      </c>
      <c r="T201">
        <f t="shared" si="23"/>
        <v>0</v>
      </c>
    </row>
    <row r="202" spans="1:20" x14ac:dyDescent="0.2">
      <c r="A202">
        <v>5</v>
      </c>
      <c r="B202" t="s">
        <v>18</v>
      </c>
      <c r="C202">
        <v>6.14668536186218</v>
      </c>
      <c r="D202">
        <v>11008.314899999899</v>
      </c>
      <c r="E202">
        <v>0</v>
      </c>
      <c r="F202" t="s">
        <v>43</v>
      </c>
      <c r="G202" t="s">
        <v>38</v>
      </c>
      <c r="O202" t="str">
        <f t="shared" si="18"/>
        <v>Small</v>
      </c>
      <c r="P202">
        <f t="shared" si="19"/>
        <v>1</v>
      </c>
      <c r="Q202">
        <f t="shared" si="20"/>
        <v>1</v>
      </c>
      <c r="R202" t="str">
        <f t="shared" si="21"/>
        <v>wrp3-12,csv5</v>
      </c>
      <c r="S202" t="str">
        <f t="shared" si="22"/>
        <v>wrp3-12,csv5Flow_0</v>
      </c>
      <c r="T202">
        <f t="shared" si="23"/>
        <v>0</v>
      </c>
    </row>
    <row r="203" spans="1:20" x14ac:dyDescent="0.2">
      <c r="A203">
        <v>10</v>
      </c>
      <c r="B203" t="s">
        <v>14</v>
      </c>
      <c r="C203">
        <v>55.299584388732903</v>
      </c>
      <c r="D203">
        <v>12333.290199999999</v>
      </c>
      <c r="E203">
        <v>0</v>
      </c>
      <c r="F203" t="s">
        <v>43</v>
      </c>
      <c r="G203" t="s">
        <v>38</v>
      </c>
      <c r="O203" t="str">
        <f t="shared" si="18"/>
        <v>Small</v>
      </c>
      <c r="P203">
        <f t="shared" si="19"/>
        <v>1</v>
      </c>
      <c r="Q203">
        <f t="shared" si="20"/>
        <v>1</v>
      </c>
      <c r="R203" t="str">
        <f t="shared" si="21"/>
        <v>wrp3-12,csv10</v>
      </c>
      <c r="S203" t="str">
        <f t="shared" si="22"/>
        <v>wrp3-12,csv10Warm-started cut_0</v>
      </c>
      <c r="T203">
        <f t="shared" si="23"/>
        <v>0</v>
      </c>
    </row>
    <row r="204" spans="1:20" x14ac:dyDescent="0.2">
      <c r="A204">
        <v>10</v>
      </c>
      <c r="B204" t="s">
        <v>17</v>
      </c>
      <c r="C204">
        <v>50.685489654541001</v>
      </c>
      <c r="D204">
        <v>12333.290199999999</v>
      </c>
      <c r="E204">
        <v>0</v>
      </c>
      <c r="F204" t="s">
        <v>43</v>
      </c>
      <c r="G204" t="s">
        <v>38</v>
      </c>
      <c r="O204" t="str">
        <f t="shared" si="18"/>
        <v>Small</v>
      </c>
      <c r="P204">
        <f t="shared" si="19"/>
        <v>1</v>
      </c>
      <c r="Q204">
        <f t="shared" si="20"/>
        <v>1</v>
      </c>
      <c r="R204" t="str">
        <f t="shared" si="21"/>
        <v>wrp3-12,csv10</v>
      </c>
      <c r="S204" t="str">
        <f t="shared" si="22"/>
        <v>wrp3-12,csv10Cut_0</v>
      </c>
      <c r="T204">
        <f t="shared" si="23"/>
        <v>0</v>
      </c>
    </row>
    <row r="205" spans="1:20" x14ac:dyDescent="0.2">
      <c r="A205">
        <v>10</v>
      </c>
      <c r="B205" t="s">
        <v>18</v>
      </c>
      <c r="C205">
        <v>33.717628479003899</v>
      </c>
      <c r="D205">
        <v>12333.290199999899</v>
      </c>
      <c r="E205">
        <v>0</v>
      </c>
      <c r="F205" t="s">
        <v>43</v>
      </c>
      <c r="G205" t="s">
        <v>38</v>
      </c>
      <c r="O205" t="str">
        <f t="shared" si="18"/>
        <v>Small</v>
      </c>
      <c r="P205">
        <f t="shared" si="19"/>
        <v>1</v>
      </c>
      <c r="Q205">
        <f t="shared" si="20"/>
        <v>1</v>
      </c>
      <c r="R205" t="str">
        <f t="shared" si="21"/>
        <v>wrp3-12,csv10</v>
      </c>
      <c r="S205" t="str">
        <f t="shared" si="22"/>
        <v>wrp3-12,csv10Flow_0</v>
      </c>
      <c r="T205">
        <f t="shared" si="23"/>
        <v>0</v>
      </c>
    </row>
    <row r="206" spans="1:20" x14ac:dyDescent="0.2">
      <c r="A206">
        <v>20</v>
      </c>
      <c r="B206" t="s">
        <v>14</v>
      </c>
      <c r="C206">
        <v>116.785011053085</v>
      </c>
      <c r="D206">
        <v>12157.7497</v>
      </c>
      <c r="E206">
        <v>0</v>
      </c>
      <c r="F206" t="s">
        <v>43</v>
      </c>
      <c r="G206" t="s">
        <v>38</v>
      </c>
      <c r="O206" t="str">
        <f t="shared" si="18"/>
        <v>Small</v>
      </c>
      <c r="P206">
        <f t="shared" si="19"/>
        <v>1</v>
      </c>
      <c r="Q206">
        <f t="shared" si="20"/>
        <v>1</v>
      </c>
      <c r="R206" t="str">
        <f t="shared" si="21"/>
        <v>wrp3-12,csv20</v>
      </c>
      <c r="S206" t="str">
        <f t="shared" si="22"/>
        <v>wrp3-12,csv20Warm-started cut_0</v>
      </c>
      <c r="T206">
        <f t="shared" si="23"/>
        <v>0</v>
      </c>
    </row>
    <row r="207" spans="1:20" x14ac:dyDescent="0.2">
      <c r="A207">
        <v>20</v>
      </c>
      <c r="B207" t="s">
        <v>17</v>
      </c>
      <c r="C207">
        <v>99.998687505722003</v>
      </c>
      <c r="D207">
        <v>12157.7496999999</v>
      </c>
      <c r="E207">
        <v>0</v>
      </c>
      <c r="F207" t="s">
        <v>43</v>
      </c>
      <c r="G207" t="s">
        <v>38</v>
      </c>
      <c r="O207" t="str">
        <f t="shared" si="18"/>
        <v>Small</v>
      </c>
      <c r="P207">
        <f t="shared" si="19"/>
        <v>1</v>
      </c>
      <c r="Q207">
        <f t="shared" si="20"/>
        <v>1</v>
      </c>
      <c r="R207" t="str">
        <f t="shared" si="21"/>
        <v>wrp3-12,csv20</v>
      </c>
      <c r="S207" t="str">
        <f t="shared" si="22"/>
        <v>wrp3-12,csv20Cut_0</v>
      </c>
      <c r="T207">
        <f t="shared" si="23"/>
        <v>0</v>
      </c>
    </row>
    <row r="208" spans="1:20" x14ac:dyDescent="0.2">
      <c r="A208">
        <v>20</v>
      </c>
      <c r="B208" t="s">
        <v>18</v>
      </c>
      <c r="C208">
        <v>54.945533275604198</v>
      </c>
      <c r="D208">
        <v>12157.7497</v>
      </c>
      <c r="E208" s="1">
        <v>3.4710370798501401E-6</v>
      </c>
      <c r="F208" t="s">
        <v>43</v>
      </c>
      <c r="G208" t="s">
        <v>38</v>
      </c>
      <c r="O208" t="str">
        <f t="shared" si="18"/>
        <v>Small</v>
      </c>
      <c r="P208">
        <f t="shared" si="19"/>
        <v>0</v>
      </c>
      <c r="Q208">
        <f t="shared" si="20"/>
        <v>1</v>
      </c>
      <c r="R208" t="str">
        <f t="shared" si="21"/>
        <v>wrp3-12,csv20</v>
      </c>
      <c r="S208" t="str">
        <f t="shared" si="22"/>
        <v>wrp3-12,csv20Flow_3,47103707985014E-06</v>
      </c>
      <c r="T208">
        <f t="shared" si="23"/>
        <v>3.4710370798501401E-6</v>
      </c>
    </row>
    <row r="209" spans="1:20" x14ac:dyDescent="0.2">
      <c r="A209">
        <v>5</v>
      </c>
      <c r="B209" t="s">
        <v>14</v>
      </c>
      <c r="C209">
        <v>337.16336107254</v>
      </c>
      <c r="D209">
        <v>8191.2581</v>
      </c>
      <c r="E209" s="1">
        <v>9.9491966577185505E-5</v>
      </c>
      <c r="F209" t="s">
        <v>44</v>
      </c>
      <c r="G209" t="s">
        <v>38</v>
      </c>
      <c r="O209" t="str">
        <f t="shared" si="18"/>
        <v>Small</v>
      </c>
      <c r="P209">
        <f t="shared" si="19"/>
        <v>0</v>
      </c>
      <c r="Q209">
        <f t="shared" si="20"/>
        <v>1</v>
      </c>
      <c r="R209" t="str">
        <f t="shared" si="21"/>
        <v>wrp3-11,csv5</v>
      </c>
      <c r="S209" t="str">
        <f t="shared" si="22"/>
        <v>wrp3-11,csv5Warm-started cut_9,94919665771855E-05</v>
      </c>
      <c r="T209">
        <f t="shared" si="23"/>
        <v>9.9491966577185505E-5</v>
      </c>
    </row>
    <row r="210" spans="1:20" x14ac:dyDescent="0.2">
      <c r="A210">
        <v>5</v>
      </c>
      <c r="B210" t="s">
        <v>17</v>
      </c>
      <c r="C210">
        <v>317.93006253242402</v>
      </c>
      <c r="D210">
        <v>8191.2581</v>
      </c>
      <c r="E210" s="1">
        <v>9.9044614404596694E-5</v>
      </c>
      <c r="F210" t="s">
        <v>44</v>
      </c>
      <c r="G210" t="s">
        <v>38</v>
      </c>
      <c r="O210" t="str">
        <f t="shared" si="18"/>
        <v>Small</v>
      </c>
      <c r="P210">
        <f t="shared" si="19"/>
        <v>0</v>
      </c>
      <c r="Q210">
        <f t="shared" si="20"/>
        <v>1</v>
      </c>
      <c r="R210" t="str">
        <f t="shared" si="21"/>
        <v>wrp3-11,csv5</v>
      </c>
      <c r="S210" t="str">
        <f t="shared" si="22"/>
        <v>wrp3-11,csv5Cut_9,90446144045967E-05</v>
      </c>
      <c r="T210">
        <f t="shared" si="23"/>
        <v>9.9044614404596694E-5</v>
      </c>
    </row>
    <row r="211" spans="1:20" x14ac:dyDescent="0.2">
      <c r="A211">
        <v>5</v>
      </c>
      <c r="B211" t="s">
        <v>18</v>
      </c>
      <c r="C211">
        <v>216.34579420089699</v>
      </c>
      <c r="D211">
        <v>8191.2757000000001</v>
      </c>
      <c r="E211" s="1">
        <v>9.65853852572573E-5</v>
      </c>
      <c r="F211" t="s">
        <v>44</v>
      </c>
      <c r="G211" t="s">
        <v>38</v>
      </c>
      <c r="O211" t="str">
        <f t="shared" si="18"/>
        <v>Small</v>
      </c>
      <c r="P211">
        <f t="shared" si="19"/>
        <v>0</v>
      </c>
      <c r="Q211">
        <f t="shared" si="20"/>
        <v>1</v>
      </c>
      <c r="R211" t="str">
        <f t="shared" si="21"/>
        <v>wrp3-11,csv5</v>
      </c>
      <c r="S211" t="str">
        <f t="shared" si="22"/>
        <v>wrp3-11,csv5Flow_9,65853852572573E-05</v>
      </c>
      <c r="T211">
        <f t="shared" si="23"/>
        <v>9.65853852572573E-5</v>
      </c>
    </row>
    <row r="212" spans="1:20" x14ac:dyDescent="0.2">
      <c r="A212">
        <v>10</v>
      </c>
      <c r="B212" t="s">
        <v>14</v>
      </c>
      <c r="C212">
        <v>223.270268917083</v>
      </c>
      <c r="D212">
        <v>12201.8804</v>
      </c>
      <c r="E212" s="1">
        <v>3.9926564653929201E-5</v>
      </c>
      <c r="F212" t="s">
        <v>44</v>
      </c>
      <c r="G212" t="s">
        <v>38</v>
      </c>
      <c r="O212" t="str">
        <f t="shared" si="18"/>
        <v>Small</v>
      </c>
      <c r="P212">
        <f t="shared" si="19"/>
        <v>0</v>
      </c>
      <c r="Q212">
        <f t="shared" si="20"/>
        <v>1</v>
      </c>
      <c r="R212" t="str">
        <f t="shared" si="21"/>
        <v>wrp3-11,csv10</v>
      </c>
      <c r="S212" t="str">
        <f t="shared" si="22"/>
        <v>wrp3-11,csv10Warm-started cut_3,99265646539292E-05</v>
      </c>
      <c r="T212">
        <f t="shared" si="23"/>
        <v>3.9926564653929201E-5</v>
      </c>
    </row>
    <row r="213" spans="1:20" x14ac:dyDescent="0.2">
      <c r="A213">
        <v>10</v>
      </c>
      <c r="B213" t="s">
        <v>17</v>
      </c>
      <c r="C213">
        <v>255.21947956085199</v>
      </c>
      <c r="D213">
        <v>12201.880399775</v>
      </c>
      <c r="E213">
        <v>0</v>
      </c>
      <c r="F213" t="s">
        <v>44</v>
      </c>
      <c r="G213" t="s">
        <v>38</v>
      </c>
      <c r="O213" t="str">
        <f t="shared" si="18"/>
        <v>Small</v>
      </c>
      <c r="P213">
        <f t="shared" si="19"/>
        <v>1</v>
      </c>
      <c r="Q213">
        <f t="shared" si="20"/>
        <v>1</v>
      </c>
      <c r="R213" t="str">
        <f t="shared" si="21"/>
        <v>wrp3-11,csv10</v>
      </c>
      <c r="S213" t="str">
        <f t="shared" si="22"/>
        <v>wrp3-11,csv10Cut_0</v>
      </c>
      <c r="T213">
        <f t="shared" si="23"/>
        <v>0</v>
      </c>
    </row>
    <row r="214" spans="1:20" x14ac:dyDescent="0.2">
      <c r="A214">
        <v>10</v>
      </c>
      <c r="B214" t="s">
        <v>18</v>
      </c>
      <c r="C214">
        <v>3362.2814226150499</v>
      </c>
      <c r="D214">
        <v>12202.089400000001</v>
      </c>
      <c r="E214" s="1">
        <v>2.4958840247088901E-5</v>
      </c>
      <c r="F214" t="s">
        <v>44</v>
      </c>
      <c r="G214" t="s">
        <v>38</v>
      </c>
      <c r="O214" t="str">
        <f t="shared" si="18"/>
        <v>Small</v>
      </c>
      <c r="P214">
        <f t="shared" si="19"/>
        <v>0</v>
      </c>
      <c r="Q214">
        <f t="shared" si="20"/>
        <v>1</v>
      </c>
      <c r="R214" t="str">
        <f t="shared" si="21"/>
        <v>wrp3-11,csv10</v>
      </c>
      <c r="S214" t="str">
        <f t="shared" si="22"/>
        <v>wrp3-11,csv10Flow_2,49588402470889E-05</v>
      </c>
      <c r="T214">
        <f t="shared" si="23"/>
        <v>2.4958840247088901E-5</v>
      </c>
    </row>
    <row r="215" spans="1:20" x14ac:dyDescent="0.2">
      <c r="A215">
        <v>5</v>
      </c>
      <c r="B215" t="s">
        <v>14</v>
      </c>
      <c r="C215">
        <v>163.93366503715501</v>
      </c>
      <c r="D215">
        <v>10492.313399999999</v>
      </c>
      <c r="E215">
        <v>0</v>
      </c>
      <c r="F215" t="s">
        <v>45</v>
      </c>
      <c r="G215" t="s">
        <v>38</v>
      </c>
      <c r="O215" t="str">
        <f t="shared" si="18"/>
        <v>Small</v>
      </c>
      <c r="P215">
        <f t="shared" si="19"/>
        <v>1</v>
      </c>
      <c r="Q215">
        <f t="shared" si="20"/>
        <v>1</v>
      </c>
      <c r="R215" t="str">
        <f t="shared" si="21"/>
        <v>wrp3-14,csv5</v>
      </c>
      <c r="S215" t="str">
        <f t="shared" si="22"/>
        <v>wrp3-14,csv5Warm-started cut_0</v>
      </c>
      <c r="T215">
        <f t="shared" si="23"/>
        <v>0</v>
      </c>
    </row>
    <row r="216" spans="1:20" x14ac:dyDescent="0.2">
      <c r="A216">
        <v>5</v>
      </c>
      <c r="B216" t="s">
        <v>17</v>
      </c>
      <c r="C216">
        <v>114.91578531265201</v>
      </c>
      <c r="D216">
        <v>10492.313399999999</v>
      </c>
      <c r="E216" s="1">
        <v>2.6956241445720199E-5</v>
      </c>
      <c r="F216" t="s">
        <v>45</v>
      </c>
      <c r="G216" t="s">
        <v>38</v>
      </c>
      <c r="O216" t="str">
        <f t="shared" si="18"/>
        <v>Small</v>
      </c>
      <c r="P216">
        <f t="shared" si="19"/>
        <v>0</v>
      </c>
      <c r="Q216">
        <f t="shared" si="20"/>
        <v>1</v>
      </c>
      <c r="R216" t="str">
        <f t="shared" si="21"/>
        <v>wrp3-14,csv5</v>
      </c>
      <c r="S216" t="str">
        <f t="shared" si="22"/>
        <v>wrp3-14,csv5Cut_2,69562414457202E-05</v>
      </c>
      <c r="T216">
        <f t="shared" si="23"/>
        <v>2.6956241445720199E-5</v>
      </c>
    </row>
    <row r="217" spans="1:20" x14ac:dyDescent="0.2">
      <c r="A217">
        <v>5</v>
      </c>
      <c r="B217" t="s">
        <v>18</v>
      </c>
      <c r="C217">
        <v>34.865526914596501</v>
      </c>
      <c r="D217">
        <v>10492.313399999999</v>
      </c>
      <c r="E217" s="1">
        <v>5.0595769153050799E-5</v>
      </c>
      <c r="F217" t="s">
        <v>45</v>
      </c>
      <c r="G217" t="s">
        <v>38</v>
      </c>
      <c r="O217" t="str">
        <f t="shared" si="18"/>
        <v>Small</v>
      </c>
      <c r="P217">
        <f t="shared" si="19"/>
        <v>0</v>
      </c>
      <c r="Q217">
        <f t="shared" si="20"/>
        <v>1</v>
      </c>
      <c r="R217" t="str">
        <f t="shared" si="21"/>
        <v>wrp3-14,csv5</v>
      </c>
      <c r="S217" t="str">
        <f t="shared" si="22"/>
        <v>wrp3-14,csv5Flow_5,05957691530508E-05</v>
      </c>
      <c r="T217">
        <f t="shared" si="23"/>
        <v>5.0595769153050799E-5</v>
      </c>
    </row>
    <row r="218" spans="1:20" x14ac:dyDescent="0.2">
      <c r="A218">
        <v>10</v>
      </c>
      <c r="B218" t="s">
        <v>14</v>
      </c>
      <c r="C218">
        <v>364.34147930145201</v>
      </c>
      <c r="D218">
        <v>10526.9501</v>
      </c>
      <c r="E218" s="1">
        <v>3.2659031979140697E-5</v>
      </c>
      <c r="F218" t="s">
        <v>45</v>
      </c>
      <c r="G218" t="s">
        <v>38</v>
      </c>
      <c r="O218" t="str">
        <f t="shared" si="18"/>
        <v>Small</v>
      </c>
      <c r="P218">
        <f t="shared" si="19"/>
        <v>0</v>
      </c>
      <c r="Q218">
        <f t="shared" si="20"/>
        <v>1</v>
      </c>
      <c r="R218" t="str">
        <f t="shared" si="21"/>
        <v>wrp3-14,csv10</v>
      </c>
      <c r="S218" t="str">
        <f t="shared" si="22"/>
        <v>wrp3-14,csv10Warm-started cut_3,26590319791407E-05</v>
      </c>
      <c r="T218">
        <f t="shared" si="23"/>
        <v>3.2659031979140697E-5</v>
      </c>
    </row>
    <row r="219" spans="1:20" x14ac:dyDescent="0.2">
      <c r="A219">
        <v>10</v>
      </c>
      <c r="B219" t="s">
        <v>17</v>
      </c>
      <c r="C219">
        <v>367.38015866279602</v>
      </c>
      <c r="D219">
        <v>10526.9500999999</v>
      </c>
      <c r="E219">
        <v>0</v>
      </c>
      <c r="F219" t="s">
        <v>45</v>
      </c>
      <c r="G219" t="s">
        <v>38</v>
      </c>
      <c r="O219" t="str">
        <f t="shared" si="18"/>
        <v>Small</v>
      </c>
      <c r="P219">
        <f t="shared" si="19"/>
        <v>1</v>
      </c>
      <c r="Q219">
        <f t="shared" si="20"/>
        <v>1</v>
      </c>
      <c r="R219" t="str">
        <f t="shared" si="21"/>
        <v>wrp3-14,csv10</v>
      </c>
      <c r="S219" t="str">
        <f t="shared" si="22"/>
        <v>wrp3-14,csv10Cut_0</v>
      </c>
      <c r="T219">
        <f t="shared" si="23"/>
        <v>0</v>
      </c>
    </row>
    <row r="220" spans="1:20" x14ac:dyDescent="0.2">
      <c r="A220">
        <v>10</v>
      </c>
      <c r="B220" t="s">
        <v>18</v>
      </c>
      <c r="C220">
        <v>353.26824283599802</v>
      </c>
      <c r="D220">
        <v>10526.9501</v>
      </c>
      <c r="E220">
        <v>0</v>
      </c>
      <c r="F220" t="s">
        <v>45</v>
      </c>
      <c r="G220" t="s">
        <v>38</v>
      </c>
      <c r="O220" t="str">
        <f t="shared" si="18"/>
        <v>Small</v>
      </c>
      <c r="P220">
        <f t="shared" si="19"/>
        <v>1</v>
      </c>
      <c r="Q220">
        <f t="shared" si="20"/>
        <v>1</v>
      </c>
      <c r="R220" t="str">
        <f t="shared" si="21"/>
        <v>wrp3-14,csv10</v>
      </c>
      <c r="S220" t="str">
        <f t="shared" si="22"/>
        <v>wrp3-14,csv10Flow_0</v>
      </c>
      <c r="T220">
        <f t="shared" si="23"/>
        <v>0</v>
      </c>
    </row>
    <row r="221" spans="1:20" x14ac:dyDescent="0.2">
      <c r="A221">
        <v>5</v>
      </c>
      <c r="B221" t="s">
        <v>14</v>
      </c>
      <c r="C221">
        <v>137.804667949676</v>
      </c>
      <c r="D221">
        <v>17041.7497999999</v>
      </c>
      <c r="E221" s="1">
        <v>2.8082294022354301E-6</v>
      </c>
      <c r="F221" t="s">
        <v>46</v>
      </c>
      <c r="G221" t="s">
        <v>38</v>
      </c>
      <c r="O221" t="str">
        <f t="shared" si="18"/>
        <v>Small</v>
      </c>
      <c r="P221">
        <f t="shared" si="19"/>
        <v>0</v>
      </c>
      <c r="Q221">
        <f t="shared" si="20"/>
        <v>1</v>
      </c>
      <c r="R221" t="str">
        <f t="shared" si="21"/>
        <v>wrp3-15,csv5</v>
      </c>
      <c r="S221" t="str">
        <f t="shared" si="22"/>
        <v>wrp3-15,csv5Warm-started cut_2,80822940223543E-06</v>
      </c>
      <c r="T221">
        <f t="shared" si="23"/>
        <v>2.8082294022354301E-6</v>
      </c>
    </row>
    <row r="222" spans="1:20" x14ac:dyDescent="0.2">
      <c r="A222">
        <v>5</v>
      </c>
      <c r="B222" t="s">
        <v>17</v>
      </c>
      <c r="C222">
        <v>116.599921941757</v>
      </c>
      <c r="D222">
        <v>17042.785999999898</v>
      </c>
      <c r="E222" s="1">
        <v>8.0925735967183398E-5</v>
      </c>
      <c r="F222" t="s">
        <v>46</v>
      </c>
      <c r="G222" t="s">
        <v>38</v>
      </c>
      <c r="O222" t="str">
        <f t="shared" si="18"/>
        <v>Small</v>
      </c>
      <c r="P222">
        <f t="shared" si="19"/>
        <v>0</v>
      </c>
      <c r="Q222">
        <f t="shared" si="20"/>
        <v>1</v>
      </c>
      <c r="R222" t="str">
        <f t="shared" si="21"/>
        <v>wrp3-15,csv5</v>
      </c>
      <c r="S222" t="str">
        <f t="shared" si="22"/>
        <v>wrp3-15,csv5Cut_8,09257359671834E-05</v>
      </c>
      <c r="T222">
        <f t="shared" si="23"/>
        <v>8.0925735967183398E-5</v>
      </c>
    </row>
    <row r="223" spans="1:20" x14ac:dyDescent="0.2">
      <c r="A223">
        <v>5</v>
      </c>
      <c r="B223" t="s">
        <v>18</v>
      </c>
      <c r="C223">
        <v>35.858500957488999</v>
      </c>
      <c r="D223">
        <v>17042.120199999899</v>
      </c>
      <c r="E223" s="1">
        <v>5.6536392695264898E-5</v>
      </c>
      <c r="F223" t="s">
        <v>46</v>
      </c>
      <c r="G223" t="s">
        <v>38</v>
      </c>
      <c r="O223" t="str">
        <f t="shared" si="18"/>
        <v>Small</v>
      </c>
      <c r="P223">
        <f t="shared" si="19"/>
        <v>0</v>
      </c>
      <c r="Q223">
        <f t="shared" si="20"/>
        <v>1</v>
      </c>
      <c r="R223" t="str">
        <f t="shared" si="21"/>
        <v>wrp3-15,csv5</v>
      </c>
      <c r="S223" t="str">
        <f t="shared" si="22"/>
        <v>wrp3-15,csv5Flow_5,65363926952649E-05</v>
      </c>
      <c r="T223">
        <f t="shared" si="23"/>
        <v>5.6536392695264898E-5</v>
      </c>
    </row>
    <row r="224" spans="1:20" x14ac:dyDescent="0.2">
      <c r="A224">
        <v>10</v>
      </c>
      <c r="B224" t="s">
        <v>14</v>
      </c>
      <c r="C224">
        <v>235.69925928115799</v>
      </c>
      <c r="D224">
        <v>10144.8364</v>
      </c>
      <c r="E224">
        <v>0</v>
      </c>
      <c r="F224" t="s">
        <v>46</v>
      </c>
      <c r="G224" t="s">
        <v>38</v>
      </c>
      <c r="O224" t="str">
        <f t="shared" si="18"/>
        <v>Small</v>
      </c>
      <c r="P224">
        <f t="shared" si="19"/>
        <v>1</v>
      </c>
      <c r="Q224">
        <f t="shared" si="20"/>
        <v>1</v>
      </c>
      <c r="R224" t="str">
        <f t="shared" si="21"/>
        <v>wrp3-15,csv10</v>
      </c>
      <c r="S224" t="str">
        <f t="shared" si="22"/>
        <v>wrp3-15,csv10Warm-started cut_0</v>
      </c>
      <c r="T224">
        <f t="shared" si="23"/>
        <v>0</v>
      </c>
    </row>
    <row r="225" spans="1:20" x14ac:dyDescent="0.2">
      <c r="A225">
        <v>10</v>
      </c>
      <c r="B225" t="s">
        <v>17</v>
      </c>
      <c r="C225">
        <v>254.966959238052</v>
      </c>
      <c r="D225">
        <v>10144.8364</v>
      </c>
      <c r="E225">
        <v>0</v>
      </c>
      <c r="F225" t="s">
        <v>46</v>
      </c>
      <c r="G225" t="s">
        <v>38</v>
      </c>
      <c r="O225" t="str">
        <f t="shared" si="18"/>
        <v>Small</v>
      </c>
      <c r="P225">
        <f t="shared" si="19"/>
        <v>1</v>
      </c>
      <c r="Q225">
        <f t="shared" si="20"/>
        <v>1</v>
      </c>
      <c r="R225" t="str">
        <f t="shared" si="21"/>
        <v>wrp3-15,csv10</v>
      </c>
      <c r="S225" t="str">
        <f t="shared" si="22"/>
        <v>wrp3-15,csv10Cut_0</v>
      </c>
      <c r="T225">
        <f t="shared" si="23"/>
        <v>0</v>
      </c>
    </row>
    <row r="226" spans="1:20" x14ac:dyDescent="0.2">
      <c r="A226">
        <v>10</v>
      </c>
      <c r="B226" t="s">
        <v>18</v>
      </c>
      <c r="C226">
        <v>417.12811183929398</v>
      </c>
      <c r="D226">
        <v>10144.8364</v>
      </c>
      <c r="E226" s="1">
        <v>7.4774766971053304E-5</v>
      </c>
      <c r="F226" t="s">
        <v>46</v>
      </c>
      <c r="G226" t="s">
        <v>38</v>
      </c>
      <c r="O226" t="str">
        <f t="shared" si="18"/>
        <v>Small</v>
      </c>
      <c r="P226">
        <f t="shared" si="19"/>
        <v>0</v>
      </c>
      <c r="Q226">
        <f t="shared" si="20"/>
        <v>1</v>
      </c>
      <c r="R226" t="str">
        <f t="shared" si="21"/>
        <v>wrp3-15,csv10</v>
      </c>
      <c r="S226" t="str">
        <f t="shared" si="22"/>
        <v>wrp3-15,csv10Flow_7,47747669710533E-05</v>
      </c>
      <c r="T226">
        <f t="shared" si="23"/>
        <v>7.4774766971053304E-5</v>
      </c>
    </row>
    <row r="227" spans="1:20" x14ac:dyDescent="0.2">
      <c r="A227">
        <v>5</v>
      </c>
      <c r="B227" t="s">
        <v>14</v>
      </c>
      <c r="C227">
        <v>379.02405118942198</v>
      </c>
      <c r="D227">
        <v>17735.992299973299</v>
      </c>
      <c r="E227">
        <v>0</v>
      </c>
      <c r="F227" t="s">
        <v>47</v>
      </c>
      <c r="G227" t="s">
        <v>38</v>
      </c>
      <c r="O227" t="str">
        <f t="shared" si="18"/>
        <v>Small</v>
      </c>
      <c r="P227">
        <f t="shared" si="19"/>
        <v>1</v>
      </c>
      <c r="Q227">
        <f t="shared" si="20"/>
        <v>1</v>
      </c>
      <c r="R227" t="str">
        <f t="shared" si="21"/>
        <v>wrp3-17,csv5</v>
      </c>
      <c r="S227" t="str">
        <f t="shared" si="22"/>
        <v>wrp3-17,csv5Warm-started cut_0</v>
      </c>
      <c r="T227">
        <f t="shared" si="23"/>
        <v>0</v>
      </c>
    </row>
    <row r="228" spans="1:20" x14ac:dyDescent="0.2">
      <c r="A228">
        <v>5</v>
      </c>
      <c r="B228" t="s">
        <v>17</v>
      </c>
      <c r="C228">
        <v>344.831708908081</v>
      </c>
      <c r="D228">
        <v>17736.202300000001</v>
      </c>
      <c r="E228" s="1">
        <v>7.8443642224690103E-5</v>
      </c>
      <c r="F228" t="s">
        <v>47</v>
      </c>
      <c r="G228" t="s">
        <v>38</v>
      </c>
      <c r="O228" t="str">
        <f t="shared" si="18"/>
        <v>Small</v>
      </c>
      <c r="P228">
        <f t="shared" si="19"/>
        <v>0</v>
      </c>
      <c r="Q228">
        <f t="shared" si="20"/>
        <v>1</v>
      </c>
      <c r="R228" t="str">
        <f t="shared" si="21"/>
        <v>wrp3-17,csv5</v>
      </c>
      <c r="S228" t="str">
        <f t="shared" si="22"/>
        <v>wrp3-17,csv5Cut_7,84436422246901E-05</v>
      </c>
      <c r="T228">
        <f t="shared" si="23"/>
        <v>7.8443642224690103E-5</v>
      </c>
    </row>
    <row r="229" spans="1:20" x14ac:dyDescent="0.2">
      <c r="A229">
        <v>5</v>
      </c>
      <c r="B229" t="s">
        <v>18</v>
      </c>
      <c r="C229">
        <v>100.93635082244801</v>
      </c>
      <c r="D229">
        <v>17736.624299999999</v>
      </c>
      <c r="E229" s="1">
        <v>6.9717324958944095E-5</v>
      </c>
      <c r="F229" t="s">
        <v>47</v>
      </c>
      <c r="G229" t="s">
        <v>38</v>
      </c>
      <c r="O229" t="str">
        <f t="shared" si="18"/>
        <v>Small</v>
      </c>
      <c r="P229">
        <f t="shared" si="19"/>
        <v>0</v>
      </c>
      <c r="Q229">
        <f t="shared" si="20"/>
        <v>1</v>
      </c>
      <c r="R229" t="str">
        <f t="shared" si="21"/>
        <v>wrp3-17,csv5</v>
      </c>
      <c r="S229" t="str">
        <f t="shared" si="22"/>
        <v>wrp3-17,csv5Flow_6,97173249589441E-05</v>
      </c>
      <c r="T229">
        <f t="shared" si="23"/>
        <v>6.9717324958944095E-5</v>
      </c>
    </row>
    <row r="230" spans="1:20" x14ac:dyDescent="0.2">
      <c r="A230">
        <v>5</v>
      </c>
      <c r="B230" t="s">
        <v>14</v>
      </c>
      <c r="C230">
        <v>4568.1188879012998</v>
      </c>
      <c r="D230">
        <v>10450.8986999999</v>
      </c>
      <c r="E230" s="1">
        <v>6.65472801256457E-5</v>
      </c>
      <c r="F230" t="s">
        <v>48</v>
      </c>
      <c r="G230" t="s">
        <v>38</v>
      </c>
      <c r="O230" t="str">
        <f t="shared" si="18"/>
        <v>Small</v>
      </c>
      <c r="P230">
        <f t="shared" si="19"/>
        <v>0</v>
      </c>
      <c r="Q230">
        <f t="shared" si="20"/>
        <v>1</v>
      </c>
      <c r="R230" t="str">
        <f t="shared" si="21"/>
        <v>wrp3-16,csv5</v>
      </c>
      <c r="S230" t="str">
        <f t="shared" si="22"/>
        <v>wrp3-16,csv5Warm-started cut_6,65472801256457E-05</v>
      </c>
      <c r="T230">
        <f t="shared" si="23"/>
        <v>6.65472801256457E-5</v>
      </c>
    </row>
    <row r="231" spans="1:20" x14ac:dyDescent="0.2">
      <c r="A231">
        <v>5</v>
      </c>
      <c r="B231" t="s">
        <v>17</v>
      </c>
      <c r="C231">
        <v>4124.2399082183802</v>
      </c>
      <c r="D231">
        <v>10450.8986999999</v>
      </c>
      <c r="E231" s="1">
        <v>9.2583280293741902E-5</v>
      </c>
      <c r="F231" t="s">
        <v>48</v>
      </c>
      <c r="G231" t="s">
        <v>38</v>
      </c>
      <c r="O231" t="str">
        <f t="shared" si="18"/>
        <v>Small</v>
      </c>
      <c r="P231">
        <f t="shared" si="19"/>
        <v>0</v>
      </c>
      <c r="Q231">
        <f t="shared" si="20"/>
        <v>1</v>
      </c>
      <c r="R231" t="str">
        <f t="shared" si="21"/>
        <v>wrp3-16,csv5</v>
      </c>
      <c r="S231" t="str">
        <f t="shared" si="22"/>
        <v>wrp3-16,csv5Cut_9,25832802937419E-05</v>
      </c>
      <c r="T231">
        <f t="shared" si="23"/>
        <v>9.2583280293741902E-5</v>
      </c>
    </row>
    <row r="232" spans="1:20" x14ac:dyDescent="0.2">
      <c r="A232">
        <v>5</v>
      </c>
      <c r="B232" t="s">
        <v>18</v>
      </c>
      <c r="C232">
        <v>7218.3890244960703</v>
      </c>
      <c r="D232" t="s">
        <v>31</v>
      </c>
      <c r="E232" t="s">
        <v>31</v>
      </c>
      <c r="F232" t="s">
        <v>48</v>
      </c>
      <c r="G232" t="s">
        <v>38</v>
      </c>
      <c r="O232" t="str">
        <f t="shared" si="18"/>
        <v>Small</v>
      </c>
      <c r="P232">
        <f t="shared" si="19"/>
        <v>0</v>
      </c>
      <c r="Q232">
        <f t="shared" si="20"/>
        <v>0</v>
      </c>
      <c r="R232" t="str">
        <f t="shared" si="21"/>
        <v>wrp3-16,csv5</v>
      </c>
      <c r="S232" t="str">
        <f t="shared" si="22"/>
        <v>wrp3-16,csv5Flow_inf</v>
      </c>
      <c r="T232" t="str">
        <f t="shared" si="23"/>
        <v>inf</v>
      </c>
    </row>
    <row r="233" spans="1:20" x14ac:dyDescent="0.2">
      <c r="A233">
        <v>5</v>
      </c>
      <c r="B233" t="s">
        <v>14</v>
      </c>
      <c r="C233">
        <v>370.07157516479401</v>
      </c>
      <c r="D233">
        <v>1001865.9222</v>
      </c>
      <c r="E233">
        <v>0</v>
      </c>
      <c r="F233" t="s">
        <v>49</v>
      </c>
      <c r="G233" t="s">
        <v>50</v>
      </c>
      <c r="O233" t="str">
        <f t="shared" si="18"/>
        <v>Small</v>
      </c>
      <c r="P233">
        <f t="shared" si="19"/>
        <v>1</v>
      </c>
      <c r="Q233">
        <f t="shared" si="20"/>
        <v>1</v>
      </c>
      <c r="R233" t="str">
        <f t="shared" si="21"/>
        <v>P100,3,csv5</v>
      </c>
      <c r="S233" t="str">
        <f t="shared" si="22"/>
        <v>P100,3,csv5Warm-started cut_0</v>
      </c>
      <c r="T233">
        <f t="shared" si="23"/>
        <v>0</v>
      </c>
    </row>
    <row r="234" spans="1:20" x14ac:dyDescent="0.2">
      <c r="A234">
        <v>5</v>
      </c>
      <c r="B234" t="s">
        <v>17</v>
      </c>
      <c r="C234">
        <v>206.63950681686401</v>
      </c>
      <c r="D234">
        <v>1001865.92219999</v>
      </c>
      <c r="E234" s="1">
        <v>1.1619850445785999E-16</v>
      </c>
      <c r="F234" t="s">
        <v>49</v>
      </c>
      <c r="G234" t="s">
        <v>50</v>
      </c>
      <c r="O234" t="str">
        <f t="shared" si="18"/>
        <v>Small</v>
      </c>
      <c r="P234">
        <f t="shared" si="19"/>
        <v>0</v>
      </c>
      <c r="Q234">
        <f t="shared" si="20"/>
        <v>1</v>
      </c>
      <c r="R234" t="str">
        <f t="shared" si="21"/>
        <v>P100,3,csv5</v>
      </c>
      <c r="S234" t="str">
        <f t="shared" si="22"/>
        <v>P100,3,csv5Cut_1,1619850445786E-16</v>
      </c>
      <c r="T234">
        <f t="shared" si="23"/>
        <v>1.1619850445785999E-16</v>
      </c>
    </row>
    <row r="235" spans="1:20" x14ac:dyDescent="0.2">
      <c r="A235">
        <v>5</v>
      </c>
      <c r="B235" t="s">
        <v>18</v>
      </c>
      <c r="C235">
        <v>509.90676665306</v>
      </c>
      <c r="D235">
        <v>1001865.9222</v>
      </c>
      <c r="E235" s="1">
        <v>1.1619850445785999E-16</v>
      </c>
      <c r="F235" t="s">
        <v>49</v>
      </c>
      <c r="G235" t="s">
        <v>50</v>
      </c>
      <c r="O235" t="str">
        <f t="shared" si="18"/>
        <v>Small</v>
      </c>
      <c r="P235">
        <f t="shared" si="19"/>
        <v>0</v>
      </c>
      <c r="Q235">
        <f t="shared" si="20"/>
        <v>1</v>
      </c>
      <c r="R235" t="str">
        <f t="shared" si="21"/>
        <v>P100,3,csv5</v>
      </c>
      <c r="S235" t="str">
        <f t="shared" si="22"/>
        <v>P100,3,csv5Flow_1,1619850445786E-16</v>
      </c>
      <c r="T235">
        <f t="shared" si="23"/>
        <v>1.1619850445785999E-16</v>
      </c>
    </row>
    <row r="236" spans="1:20" x14ac:dyDescent="0.2">
      <c r="A236">
        <v>10</v>
      </c>
      <c r="B236" t="s">
        <v>14</v>
      </c>
      <c r="C236">
        <v>237.052933216094</v>
      </c>
      <c r="D236">
        <v>1873372.2412</v>
      </c>
      <c r="E236">
        <v>0</v>
      </c>
      <c r="F236" t="s">
        <v>49</v>
      </c>
      <c r="G236" t="s">
        <v>50</v>
      </c>
      <c r="O236" t="str">
        <f t="shared" si="18"/>
        <v>Small</v>
      </c>
      <c r="P236">
        <f t="shared" si="19"/>
        <v>1</v>
      </c>
      <c r="Q236">
        <f t="shared" si="20"/>
        <v>1</v>
      </c>
      <c r="R236" t="str">
        <f t="shared" si="21"/>
        <v>P100,3,csv10</v>
      </c>
      <c r="S236" t="str">
        <f t="shared" si="22"/>
        <v>P100,3,csv10Warm-started cut_0</v>
      </c>
      <c r="T236">
        <f t="shared" si="23"/>
        <v>0</v>
      </c>
    </row>
    <row r="237" spans="1:20" x14ac:dyDescent="0.2">
      <c r="A237">
        <v>10</v>
      </c>
      <c r="B237" t="s">
        <v>17</v>
      </c>
      <c r="C237">
        <v>162.460261821746</v>
      </c>
      <c r="D237">
        <v>1873372.2412</v>
      </c>
      <c r="E237">
        <v>0</v>
      </c>
      <c r="F237" t="s">
        <v>49</v>
      </c>
      <c r="G237" t="s">
        <v>50</v>
      </c>
      <c r="O237" t="str">
        <f t="shared" si="18"/>
        <v>Small</v>
      </c>
      <c r="P237">
        <f t="shared" si="19"/>
        <v>1</v>
      </c>
      <c r="Q237">
        <f t="shared" si="20"/>
        <v>1</v>
      </c>
      <c r="R237" t="str">
        <f t="shared" si="21"/>
        <v>P100,3,csv10</v>
      </c>
      <c r="S237" t="str">
        <f t="shared" si="22"/>
        <v>P100,3,csv10Cut_0</v>
      </c>
      <c r="T237">
        <f t="shared" si="23"/>
        <v>0</v>
      </c>
    </row>
    <row r="238" spans="1:20" x14ac:dyDescent="0.2">
      <c r="A238">
        <v>10</v>
      </c>
      <c r="B238" t="s">
        <v>18</v>
      </c>
      <c r="C238">
        <v>68.585884332656804</v>
      </c>
      <c r="D238">
        <v>1873372.2412</v>
      </c>
      <c r="E238">
        <v>0</v>
      </c>
      <c r="F238" t="s">
        <v>49</v>
      </c>
      <c r="G238" t="s">
        <v>50</v>
      </c>
      <c r="O238" t="str">
        <f t="shared" si="18"/>
        <v>Small</v>
      </c>
      <c r="P238">
        <f t="shared" si="19"/>
        <v>1</v>
      </c>
      <c r="Q238">
        <f t="shared" si="20"/>
        <v>1</v>
      </c>
      <c r="R238" t="str">
        <f t="shared" si="21"/>
        <v>P100,3,csv10</v>
      </c>
      <c r="S238" t="str">
        <f t="shared" si="22"/>
        <v>P100,3,csv10Flow_0</v>
      </c>
      <c r="T238">
        <f t="shared" si="23"/>
        <v>0</v>
      </c>
    </row>
    <row r="239" spans="1:20" x14ac:dyDescent="0.2">
      <c r="A239">
        <v>5</v>
      </c>
      <c r="B239" t="s">
        <v>14</v>
      </c>
      <c r="C239">
        <v>88.936021566390906</v>
      </c>
      <c r="D239">
        <v>1034424.29149999</v>
      </c>
      <c r="E239">
        <v>0</v>
      </c>
      <c r="F239" t="s">
        <v>51</v>
      </c>
      <c r="G239" t="s">
        <v>50</v>
      </c>
      <c r="O239" t="str">
        <f t="shared" si="18"/>
        <v>Small</v>
      </c>
      <c r="P239">
        <f t="shared" si="19"/>
        <v>1</v>
      </c>
      <c r="Q239">
        <f t="shared" si="20"/>
        <v>1</v>
      </c>
      <c r="R239" t="str">
        <f t="shared" si="21"/>
        <v>P100,2,csv5</v>
      </c>
      <c r="S239" t="str">
        <f t="shared" si="22"/>
        <v>P100,2,csv5Warm-started cut_0</v>
      </c>
      <c r="T239">
        <f t="shared" si="23"/>
        <v>0</v>
      </c>
    </row>
    <row r="240" spans="1:20" x14ac:dyDescent="0.2">
      <c r="A240">
        <v>5</v>
      </c>
      <c r="B240" t="s">
        <v>17</v>
      </c>
      <c r="C240">
        <v>76.020904541015597</v>
      </c>
      <c r="D240">
        <v>1034424.2915000001</v>
      </c>
      <c r="E240">
        <v>0</v>
      </c>
      <c r="F240" t="s">
        <v>51</v>
      </c>
      <c r="G240" t="s">
        <v>50</v>
      </c>
      <c r="O240" t="str">
        <f t="shared" si="18"/>
        <v>Small</v>
      </c>
      <c r="P240">
        <f t="shared" si="19"/>
        <v>1</v>
      </c>
      <c r="Q240">
        <f t="shared" si="20"/>
        <v>1</v>
      </c>
      <c r="R240" t="str">
        <f t="shared" si="21"/>
        <v>P100,2,csv5</v>
      </c>
      <c r="S240" t="str">
        <f t="shared" si="22"/>
        <v>P100,2,csv5Cut_0</v>
      </c>
      <c r="T240">
        <f t="shared" si="23"/>
        <v>0</v>
      </c>
    </row>
    <row r="241" spans="1:20" x14ac:dyDescent="0.2">
      <c r="A241">
        <v>5</v>
      </c>
      <c r="B241" t="s">
        <v>18</v>
      </c>
      <c r="C241">
        <v>102.04895877838101</v>
      </c>
      <c r="D241">
        <v>1034424.2915000001</v>
      </c>
      <c r="E241">
        <v>0</v>
      </c>
      <c r="F241" t="s">
        <v>51</v>
      </c>
      <c r="G241" t="s">
        <v>50</v>
      </c>
      <c r="O241" t="str">
        <f t="shared" si="18"/>
        <v>Small</v>
      </c>
      <c r="P241">
        <f t="shared" si="19"/>
        <v>1</v>
      </c>
      <c r="Q241">
        <f t="shared" si="20"/>
        <v>1</v>
      </c>
      <c r="R241" t="str">
        <f t="shared" si="21"/>
        <v>P100,2,csv5</v>
      </c>
      <c r="S241" t="str">
        <f t="shared" si="22"/>
        <v>P100,2,csv5Flow_0</v>
      </c>
      <c r="T241">
        <f t="shared" si="23"/>
        <v>0</v>
      </c>
    </row>
    <row r="242" spans="1:20" x14ac:dyDescent="0.2">
      <c r="A242">
        <v>5</v>
      </c>
      <c r="B242" t="s">
        <v>14</v>
      </c>
      <c r="C242">
        <v>431.71530914306601</v>
      </c>
      <c r="D242">
        <v>1615728.9051999999</v>
      </c>
      <c r="E242">
        <v>0</v>
      </c>
      <c r="F242" t="s">
        <v>52</v>
      </c>
      <c r="G242" t="s">
        <v>50</v>
      </c>
      <c r="O242" t="str">
        <f t="shared" si="18"/>
        <v>Small</v>
      </c>
      <c r="P242">
        <f t="shared" si="19"/>
        <v>1</v>
      </c>
      <c r="Q242">
        <f t="shared" si="20"/>
        <v>1</v>
      </c>
      <c r="R242" t="str">
        <f t="shared" si="21"/>
        <v>P100,1,csv5</v>
      </c>
      <c r="S242" t="str">
        <f t="shared" si="22"/>
        <v>P100,1,csv5Warm-started cut_0</v>
      </c>
      <c r="T242">
        <f t="shared" si="23"/>
        <v>0</v>
      </c>
    </row>
    <row r="243" spans="1:20" x14ac:dyDescent="0.2">
      <c r="A243">
        <v>5</v>
      </c>
      <c r="B243" t="s">
        <v>17</v>
      </c>
      <c r="C243">
        <v>351.06820154190001</v>
      </c>
      <c r="D243">
        <v>1615728.9051999999</v>
      </c>
      <c r="E243" s="1">
        <v>2.88205085524603E-16</v>
      </c>
      <c r="F243" t="s">
        <v>52</v>
      </c>
      <c r="G243" t="s">
        <v>50</v>
      </c>
      <c r="O243" t="str">
        <f t="shared" si="18"/>
        <v>Small</v>
      </c>
      <c r="P243">
        <f t="shared" si="19"/>
        <v>0</v>
      </c>
      <c r="Q243">
        <f t="shared" si="20"/>
        <v>1</v>
      </c>
      <c r="R243" t="str">
        <f t="shared" si="21"/>
        <v>P100,1,csv5</v>
      </c>
      <c r="S243" t="str">
        <f t="shared" si="22"/>
        <v>P100,1,csv5Cut_2,88205085524603E-16</v>
      </c>
      <c r="T243">
        <f t="shared" si="23"/>
        <v>2.88205085524603E-16</v>
      </c>
    </row>
    <row r="244" spans="1:20" x14ac:dyDescent="0.2">
      <c r="A244">
        <v>5</v>
      </c>
      <c r="B244" t="s">
        <v>18</v>
      </c>
      <c r="C244">
        <v>676.16262030601501</v>
      </c>
      <c r="D244">
        <v>1615728.9051999999</v>
      </c>
      <c r="E244" s="1">
        <v>1.4410254276230101E-16</v>
      </c>
      <c r="F244" t="s">
        <v>52</v>
      </c>
      <c r="G244" t="s">
        <v>50</v>
      </c>
      <c r="O244" t="str">
        <f t="shared" si="18"/>
        <v>Small</v>
      </c>
      <c r="P244">
        <f t="shared" si="19"/>
        <v>0</v>
      </c>
      <c r="Q244">
        <f t="shared" si="20"/>
        <v>1</v>
      </c>
      <c r="R244" t="str">
        <f t="shared" si="21"/>
        <v>P100,1,csv5</v>
      </c>
      <c r="S244" t="str">
        <f t="shared" si="22"/>
        <v>P100,1,csv5Flow_1,44102542762301E-16</v>
      </c>
      <c r="T244">
        <f t="shared" si="23"/>
        <v>1.4410254276230101E-16</v>
      </c>
    </row>
    <row r="245" spans="1:20" x14ac:dyDescent="0.2">
      <c r="A245">
        <v>10</v>
      </c>
      <c r="B245" t="s">
        <v>14</v>
      </c>
      <c r="C245">
        <v>216.19936728477401</v>
      </c>
      <c r="D245">
        <v>2222767.5377000002</v>
      </c>
      <c r="E245" s="1">
        <v>2.09496170611516E-16</v>
      </c>
      <c r="F245" t="s">
        <v>52</v>
      </c>
      <c r="G245" t="s">
        <v>50</v>
      </c>
      <c r="O245" t="str">
        <f t="shared" si="18"/>
        <v>Small</v>
      </c>
      <c r="P245">
        <f t="shared" si="19"/>
        <v>0</v>
      </c>
      <c r="Q245">
        <f t="shared" si="20"/>
        <v>1</v>
      </c>
      <c r="R245" t="str">
        <f t="shared" si="21"/>
        <v>P100,1,csv10</v>
      </c>
      <c r="S245" t="str">
        <f t="shared" si="22"/>
        <v>P100,1,csv10Warm-started cut_2,09496170611516E-16</v>
      </c>
      <c r="T245">
        <f t="shared" si="23"/>
        <v>2.09496170611516E-16</v>
      </c>
    </row>
    <row r="246" spans="1:20" x14ac:dyDescent="0.2">
      <c r="A246">
        <v>10</v>
      </c>
      <c r="B246" t="s">
        <v>17</v>
      </c>
      <c r="C246">
        <v>181.298371791839</v>
      </c>
      <c r="D246">
        <v>2222767.5377000002</v>
      </c>
      <c r="E246">
        <v>0</v>
      </c>
      <c r="F246" t="s">
        <v>52</v>
      </c>
      <c r="G246" t="s">
        <v>50</v>
      </c>
      <c r="O246" t="str">
        <f t="shared" si="18"/>
        <v>Small</v>
      </c>
      <c r="P246">
        <f t="shared" si="19"/>
        <v>1</v>
      </c>
      <c r="Q246">
        <f t="shared" si="20"/>
        <v>1</v>
      </c>
      <c r="R246" t="str">
        <f t="shared" si="21"/>
        <v>P100,1,csv10</v>
      </c>
      <c r="S246" t="str">
        <f t="shared" si="22"/>
        <v>P100,1,csv10Cut_0</v>
      </c>
      <c r="T246">
        <f t="shared" si="23"/>
        <v>0</v>
      </c>
    </row>
    <row r="247" spans="1:20" x14ac:dyDescent="0.2">
      <c r="A247">
        <v>10</v>
      </c>
      <c r="B247" t="s">
        <v>18</v>
      </c>
      <c r="C247">
        <v>49.155056238174403</v>
      </c>
      <c r="D247">
        <v>2222767.5377000002</v>
      </c>
      <c r="E247" s="1">
        <v>2.09496170611516E-16</v>
      </c>
      <c r="F247" t="s">
        <v>52</v>
      </c>
      <c r="G247" t="s">
        <v>50</v>
      </c>
      <c r="O247" t="str">
        <f t="shared" si="18"/>
        <v>Small</v>
      </c>
      <c r="P247">
        <f t="shared" si="19"/>
        <v>0</v>
      </c>
      <c r="Q247">
        <f t="shared" si="20"/>
        <v>1</v>
      </c>
      <c r="R247" t="str">
        <f t="shared" si="21"/>
        <v>P100,1,csv10</v>
      </c>
      <c r="S247" t="str">
        <f t="shared" si="22"/>
        <v>P100,1,csv10Flow_2,09496170611516E-16</v>
      </c>
      <c r="T247">
        <f t="shared" si="23"/>
        <v>2.09496170611516E-16</v>
      </c>
    </row>
    <row r="248" spans="1:20" x14ac:dyDescent="0.2">
      <c r="A248">
        <v>5</v>
      </c>
      <c r="B248" t="s">
        <v>14</v>
      </c>
      <c r="C248">
        <v>69.391367912292395</v>
      </c>
      <c r="D248">
        <v>1010001.285</v>
      </c>
      <c r="E248">
        <v>0</v>
      </c>
      <c r="F248" t="s">
        <v>53</v>
      </c>
      <c r="G248" t="s">
        <v>50</v>
      </c>
      <c r="O248" t="str">
        <f t="shared" si="18"/>
        <v>Small</v>
      </c>
      <c r="P248">
        <f t="shared" si="19"/>
        <v>1</v>
      </c>
      <c r="Q248">
        <f t="shared" si="20"/>
        <v>1</v>
      </c>
      <c r="R248" t="str">
        <f t="shared" si="21"/>
        <v>P100,4,csv5</v>
      </c>
      <c r="S248" t="str">
        <f t="shared" si="22"/>
        <v>P100,4,csv5Warm-started cut_0</v>
      </c>
      <c r="T248">
        <f t="shared" si="23"/>
        <v>0</v>
      </c>
    </row>
    <row r="249" spans="1:20" x14ac:dyDescent="0.2">
      <c r="A249">
        <v>5</v>
      </c>
      <c r="B249" t="s">
        <v>17</v>
      </c>
      <c r="C249">
        <v>46.256670236587503</v>
      </c>
      <c r="D249">
        <v>1010001.285</v>
      </c>
      <c r="E249">
        <v>0</v>
      </c>
      <c r="F249" t="s">
        <v>53</v>
      </c>
      <c r="G249" t="s">
        <v>50</v>
      </c>
      <c r="O249" t="str">
        <f t="shared" si="18"/>
        <v>Small</v>
      </c>
      <c r="P249">
        <f t="shared" si="19"/>
        <v>1</v>
      </c>
      <c r="Q249">
        <f t="shared" si="20"/>
        <v>1</v>
      </c>
      <c r="R249" t="str">
        <f t="shared" si="21"/>
        <v>P100,4,csv5</v>
      </c>
      <c r="S249" t="str">
        <f t="shared" si="22"/>
        <v>P100,4,csv5Cut_0</v>
      </c>
      <c r="T249">
        <f t="shared" si="23"/>
        <v>0</v>
      </c>
    </row>
    <row r="250" spans="1:20" x14ac:dyDescent="0.2">
      <c r="A250">
        <v>5</v>
      </c>
      <c r="B250" t="s">
        <v>18</v>
      </c>
      <c r="C250">
        <v>29.345118522644</v>
      </c>
      <c r="D250">
        <v>1010001.285</v>
      </c>
      <c r="E250">
        <v>0</v>
      </c>
      <c r="F250" t="s">
        <v>53</v>
      </c>
      <c r="G250" t="s">
        <v>50</v>
      </c>
      <c r="O250" t="str">
        <f t="shared" si="18"/>
        <v>Small</v>
      </c>
      <c r="P250">
        <f t="shared" si="19"/>
        <v>1</v>
      </c>
      <c r="Q250">
        <f t="shared" si="20"/>
        <v>1</v>
      </c>
      <c r="R250" t="str">
        <f t="shared" si="21"/>
        <v>P100,4,csv5</v>
      </c>
      <c r="S250" t="str">
        <f t="shared" si="22"/>
        <v>P100,4,csv5Flow_0</v>
      </c>
      <c r="T250">
        <f t="shared" si="23"/>
        <v>0</v>
      </c>
    </row>
    <row r="251" spans="1:20" x14ac:dyDescent="0.2">
      <c r="A251">
        <v>10</v>
      </c>
      <c r="B251" t="s">
        <v>14</v>
      </c>
      <c r="C251">
        <v>77.942673206329303</v>
      </c>
      <c r="D251">
        <v>2044136.3807000001</v>
      </c>
      <c r="E251" s="1">
        <v>6.8341030232279802E-16</v>
      </c>
      <c r="F251" t="s">
        <v>53</v>
      </c>
      <c r="G251" t="s">
        <v>50</v>
      </c>
      <c r="O251" t="str">
        <f t="shared" si="18"/>
        <v>Small</v>
      </c>
      <c r="P251">
        <f t="shared" si="19"/>
        <v>0</v>
      </c>
      <c r="Q251">
        <f t="shared" si="20"/>
        <v>1</v>
      </c>
      <c r="R251" t="str">
        <f t="shared" si="21"/>
        <v>P100,4,csv10</v>
      </c>
      <c r="S251" t="str">
        <f t="shared" si="22"/>
        <v>P100,4,csv10Warm-started cut_6,83410302322798E-16</v>
      </c>
      <c r="T251">
        <f t="shared" si="23"/>
        <v>6.8341030232279802E-16</v>
      </c>
    </row>
    <row r="252" spans="1:20" x14ac:dyDescent="0.2">
      <c r="A252">
        <v>10</v>
      </c>
      <c r="B252" t="s">
        <v>17</v>
      </c>
      <c r="C252">
        <v>75.309797048568697</v>
      </c>
      <c r="D252">
        <v>2044136.3807000001</v>
      </c>
      <c r="E252" s="1">
        <v>6.8341030232279802E-16</v>
      </c>
      <c r="F252" t="s">
        <v>53</v>
      </c>
      <c r="G252" t="s">
        <v>50</v>
      </c>
      <c r="O252" t="str">
        <f t="shared" si="18"/>
        <v>Small</v>
      </c>
      <c r="P252">
        <f t="shared" si="19"/>
        <v>0</v>
      </c>
      <c r="Q252">
        <f t="shared" si="20"/>
        <v>1</v>
      </c>
      <c r="R252" t="str">
        <f t="shared" si="21"/>
        <v>P100,4,csv10</v>
      </c>
      <c r="S252" t="str">
        <f t="shared" si="22"/>
        <v>P100,4,csv10Cut_6,83410302322798E-16</v>
      </c>
      <c r="T252">
        <f t="shared" si="23"/>
        <v>6.8341030232279802E-16</v>
      </c>
    </row>
    <row r="253" spans="1:20" x14ac:dyDescent="0.2">
      <c r="A253">
        <v>10</v>
      </c>
      <c r="B253" t="s">
        <v>18</v>
      </c>
      <c r="C253">
        <v>23.661778926849301</v>
      </c>
      <c r="D253">
        <v>2044136.3807000001</v>
      </c>
      <c r="E253" s="1">
        <v>2.2780343410759898E-16</v>
      </c>
      <c r="F253" t="s">
        <v>53</v>
      </c>
      <c r="G253" t="s">
        <v>50</v>
      </c>
      <c r="O253" t="str">
        <f t="shared" si="18"/>
        <v>Small</v>
      </c>
      <c r="P253">
        <f t="shared" si="19"/>
        <v>0</v>
      </c>
      <c r="Q253">
        <f t="shared" si="20"/>
        <v>1</v>
      </c>
      <c r="R253" t="str">
        <f t="shared" si="21"/>
        <v>P100,4,csv10</v>
      </c>
      <c r="S253" t="str">
        <f t="shared" si="22"/>
        <v>P100,4,csv10Flow_2,27803434107599E-16</v>
      </c>
      <c r="T253">
        <f t="shared" si="23"/>
        <v>2.2780343410759898E-16</v>
      </c>
    </row>
    <row r="254" spans="1:20" x14ac:dyDescent="0.2">
      <c r="A254">
        <v>5</v>
      </c>
      <c r="B254" t="s">
        <v>14</v>
      </c>
      <c r="C254">
        <v>86.704074621200505</v>
      </c>
      <c r="D254">
        <v>813276.09979999997</v>
      </c>
      <c r="E254" s="1">
        <v>7.1571832650414498E-16</v>
      </c>
      <c r="F254" t="s">
        <v>54</v>
      </c>
      <c r="G254" t="s">
        <v>50</v>
      </c>
      <c r="O254" t="str">
        <f t="shared" si="18"/>
        <v>Small</v>
      </c>
      <c r="P254">
        <f t="shared" si="19"/>
        <v>0</v>
      </c>
      <c r="Q254">
        <f t="shared" si="20"/>
        <v>1</v>
      </c>
      <c r="R254" t="str">
        <f t="shared" si="21"/>
        <v>P100,csv5</v>
      </c>
      <c r="S254" t="str">
        <f t="shared" si="22"/>
        <v>P100,csv5Warm-started cut_7,15718326504145E-16</v>
      </c>
      <c r="T254">
        <f t="shared" si="23"/>
        <v>7.1571832650414498E-16</v>
      </c>
    </row>
    <row r="255" spans="1:20" x14ac:dyDescent="0.2">
      <c r="A255">
        <v>5</v>
      </c>
      <c r="B255" t="s">
        <v>17</v>
      </c>
      <c r="C255">
        <v>55.031854629516602</v>
      </c>
      <c r="D255">
        <v>813276.09979999997</v>
      </c>
      <c r="E255">
        <v>0</v>
      </c>
      <c r="F255" t="s">
        <v>54</v>
      </c>
      <c r="G255" t="s">
        <v>50</v>
      </c>
      <c r="O255" t="str">
        <f t="shared" si="18"/>
        <v>Small</v>
      </c>
      <c r="P255">
        <f t="shared" si="19"/>
        <v>1</v>
      </c>
      <c r="Q255">
        <f t="shared" si="20"/>
        <v>1</v>
      </c>
      <c r="R255" t="str">
        <f t="shared" si="21"/>
        <v>P100,csv5</v>
      </c>
      <c r="S255" t="str">
        <f t="shared" si="22"/>
        <v>P100,csv5Cut_0</v>
      </c>
      <c r="T255">
        <f t="shared" si="23"/>
        <v>0</v>
      </c>
    </row>
    <row r="256" spans="1:20" x14ac:dyDescent="0.2">
      <c r="A256">
        <v>5</v>
      </c>
      <c r="B256" t="s">
        <v>18</v>
      </c>
      <c r="C256">
        <v>56.489748477935699</v>
      </c>
      <c r="D256">
        <v>813276.09979999997</v>
      </c>
      <c r="E256" s="1">
        <v>1.43143665300829E-16</v>
      </c>
      <c r="F256" t="s">
        <v>54</v>
      </c>
      <c r="G256" t="s">
        <v>50</v>
      </c>
      <c r="O256" t="str">
        <f t="shared" si="18"/>
        <v>Small</v>
      </c>
      <c r="P256">
        <f t="shared" si="19"/>
        <v>0</v>
      </c>
      <c r="Q256">
        <f t="shared" si="20"/>
        <v>1</v>
      </c>
      <c r="R256" t="str">
        <f t="shared" si="21"/>
        <v>P100,csv5</v>
      </c>
      <c r="S256" t="str">
        <f t="shared" si="22"/>
        <v>P100,csv5Flow_1,43143665300829E-16</v>
      </c>
      <c r="T256">
        <f t="shared" si="23"/>
        <v>1.43143665300829E-16</v>
      </c>
    </row>
    <row r="257" spans="1:20" x14ac:dyDescent="0.2">
      <c r="A257">
        <v>10</v>
      </c>
      <c r="B257" t="s">
        <v>14</v>
      </c>
      <c r="C257">
        <v>78.497032403945894</v>
      </c>
      <c r="D257">
        <v>1414503.5299</v>
      </c>
      <c r="E257">
        <v>0</v>
      </c>
      <c r="F257" t="s">
        <v>54</v>
      </c>
      <c r="G257" t="s">
        <v>50</v>
      </c>
      <c r="O257" t="str">
        <f t="shared" si="18"/>
        <v>Small</v>
      </c>
      <c r="P257">
        <f t="shared" si="19"/>
        <v>1</v>
      </c>
      <c r="Q257">
        <f t="shared" si="20"/>
        <v>1</v>
      </c>
      <c r="R257" t="str">
        <f t="shared" si="21"/>
        <v>P100,csv10</v>
      </c>
      <c r="S257" t="str">
        <f t="shared" si="22"/>
        <v>P100,csv10Warm-started cut_0</v>
      </c>
      <c r="T257">
        <f t="shared" si="23"/>
        <v>0</v>
      </c>
    </row>
    <row r="258" spans="1:20" x14ac:dyDescent="0.2">
      <c r="A258">
        <v>10</v>
      </c>
      <c r="B258" t="s">
        <v>17</v>
      </c>
      <c r="C258">
        <v>68.245176553726196</v>
      </c>
      <c r="D258">
        <v>1414503.52989999</v>
      </c>
      <c r="E258">
        <v>0</v>
      </c>
      <c r="F258" t="s">
        <v>54</v>
      </c>
      <c r="G258" t="s">
        <v>50</v>
      </c>
      <c r="O258" t="str">
        <f t="shared" ref="O258:O315" si="24">IF(A258&lt;100,"Small","Large")</f>
        <v>Small</v>
      </c>
      <c r="P258">
        <f t="shared" ref="P258:P315" si="25">IF(E258=0,1,0)</f>
        <v>1</v>
      </c>
      <c r="Q258">
        <f t="shared" ref="Q258:Q315" si="26">IF(E258&lt;&gt;"inf",1,0)</f>
        <v>1</v>
      </c>
      <c r="R258" t="str">
        <f t="shared" si="21"/>
        <v>P100,csv10</v>
      </c>
      <c r="S258" t="str">
        <f t="shared" si="22"/>
        <v>P100,csv10Cut_0</v>
      </c>
      <c r="T258">
        <f t="shared" si="23"/>
        <v>0</v>
      </c>
    </row>
    <row r="259" spans="1:20" x14ac:dyDescent="0.2">
      <c r="A259">
        <v>10</v>
      </c>
      <c r="B259" t="s">
        <v>18</v>
      </c>
      <c r="C259">
        <v>18.639406681060699</v>
      </c>
      <c r="D259">
        <v>1414503.5299</v>
      </c>
      <c r="E259" s="1">
        <v>1.6460237725269501E-16</v>
      </c>
      <c r="F259" t="s">
        <v>54</v>
      </c>
      <c r="G259" t="s">
        <v>50</v>
      </c>
      <c r="O259" t="str">
        <f t="shared" si="24"/>
        <v>Small</v>
      </c>
      <c r="P259">
        <f t="shared" si="25"/>
        <v>0</v>
      </c>
      <c r="Q259">
        <f t="shared" si="26"/>
        <v>1</v>
      </c>
      <c r="R259" t="str">
        <f t="shared" ref="R259:R315" si="27">F259&amp;A259</f>
        <v>P100,csv10</v>
      </c>
      <c r="S259" t="str">
        <f t="shared" ref="S259:S315" si="28">R259&amp;B259&amp;"_"&amp;E259</f>
        <v>P100,csv10Flow_1,64602377252695E-16</v>
      </c>
      <c r="T259">
        <f t="shared" ref="T259:T315" si="29">IF(AND(B259="Warm-started cut",A259&gt;=100,COUNTIF(S:S,R259&amp;"Cut_inf")),"Niet meedoen",E259)</f>
        <v>1.6460237725269501E-16</v>
      </c>
    </row>
    <row r="260" spans="1:20" x14ac:dyDescent="0.2">
      <c r="A260">
        <v>100</v>
      </c>
      <c r="B260" t="s">
        <v>14</v>
      </c>
      <c r="C260">
        <v>706.59044003486599</v>
      </c>
      <c r="D260">
        <v>257765.8836</v>
      </c>
      <c r="E260" s="1">
        <v>1.9740032970438199E-5</v>
      </c>
      <c r="F260" t="s">
        <v>20</v>
      </c>
      <c r="G260" t="s">
        <v>16</v>
      </c>
      <c r="H260">
        <v>22.4032206535339</v>
      </c>
      <c r="I260">
        <v>6759</v>
      </c>
      <c r="J260">
        <v>5776</v>
      </c>
      <c r="K260">
        <v>140476</v>
      </c>
      <c r="L260">
        <v>1.7252876758575399</v>
      </c>
      <c r="M260">
        <v>4.6202502250671298</v>
      </c>
      <c r="N260" t="s">
        <v>55</v>
      </c>
      <c r="O260" t="str">
        <f t="shared" si="24"/>
        <v>Large</v>
      </c>
      <c r="P260">
        <f t="shared" si="25"/>
        <v>0</v>
      </c>
      <c r="Q260">
        <f t="shared" si="26"/>
        <v>1</v>
      </c>
      <c r="R260" t="str">
        <f t="shared" si="27"/>
        <v>K100,9,csv100</v>
      </c>
      <c r="S260" t="str">
        <f t="shared" si="28"/>
        <v>K100,9,csv100Warm-started cut_1,97400329704382E-05</v>
      </c>
      <c r="T260">
        <f t="shared" si="29"/>
        <v>1.9740032970438199E-5</v>
      </c>
    </row>
    <row r="261" spans="1:20" x14ac:dyDescent="0.2">
      <c r="A261">
        <v>150</v>
      </c>
      <c r="B261" t="s">
        <v>14</v>
      </c>
      <c r="C261">
        <v>782.70345878600995</v>
      </c>
      <c r="D261">
        <v>295899.42549999902</v>
      </c>
      <c r="E261">
        <v>0</v>
      </c>
      <c r="F261" t="s">
        <v>20</v>
      </c>
      <c r="G261" t="s">
        <v>16</v>
      </c>
      <c r="H261">
        <v>38.944596290588301</v>
      </c>
      <c r="I261">
        <v>10429</v>
      </c>
      <c r="J261">
        <v>9725</v>
      </c>
      <c r="K261">
        <v>162028</v>
      </c>
      <c r="L261">
        <v>5.0034732818603498</v>
      </c>
      <c r="M261">
        <v>10.323568582534699</v>
      </c>
      <c r="N261" t="s">
        <v>55</v>
      </c>
      <c r="O261" t="str">
        <f t="shared" si="24"/>
        <v>Large</v>
      </c>
      <c r="P261">
        <f t="shared" si="25"/>
        <v>1</v>
      </c>
      <c r="Q261">
        <f t="shared" si="26"/>
        <v>1</v>
      </c>
      <c r="R261" t="str">
        <f t="shared" si="27"/>
        <v>K100,9,csv150</v>
      </c>
      <c r="S261" t="str">
        <f t="shared" si="28"/>
        <v>K100,9,csv150Warm-started cut_0</v>
      </c>
      <c r="T261">
        <f t="shared" si="29"/>
        <v>0</v>
      </c>
    </row>
    <row r="262" spans="1:20" x14ac:dyDescent="0.2">
      <c r="A262">
        <v>200</v>
      </c>
      <c r="B262" t="s">
        <v>14</v>
      </c>
      <c r="C262">
        <v>1342.3230297565401</v>
      </c>
      <c r="D262">
        <v>286582.06899999903</v>
      </c>
      <c r="E262">
        <v>0</v>
      </c>
      <c r="F262" t="s">
        <v>20</v>
      </c>
      <c r="G262" t="s">
        <v>16</v>
      </c>
      <c r="H262">
        <v>57.906076669692901</v>
      </c>
      <c r="I262">
        <v>16854</v>
      </c>
      <c r="J262">
        <v>15906</v>
      </c>
      <c r="K262">
        <v>179631</v>
      </c>
      <c r="L262">
        <v>7.9382946491241402</v>
      </c>
      <c r="M262">
        <v>13.6302840709686</v>
      </c>
      <c r="N262" t="s">
        <v>55</v>
      </c>
      <c r="O262" t="str">
        <f t="shared" si="24"/>
        <v>Large</v>
      </c>
      <c r="P262">
        <f t="shared" si="25"/>
        <v>1</v>
      </c>
      <c r="Q262">
        <f t="shared" si="26"/>
        <v>1</v>
      </c>
      <c r="R262" t="str">
        <f t="shared" si="27"/>
        <v>K100,9,csv200</v>
      </c>
      <c r="S262" t="str">
        <f t="shared" si="28"/>
        <v>K100,9,csv200Warm-started cut_0</v>
      </c>
      <c r="T262">
        <f t="shared" si="29"/>
        <v>0</v>
      </c>
    </row>
    <row r="263" spans="1:20" x14ac:dyDescent="0.2">
      <c r="A263">
        <v>100</v>
      </c>
      <c r="B263" t="s">
        <v>14</v>
      </c>
      <c r="C263">
        <v>6048.41505813598</v>
      </c>
      <c r="D263">
        <v>407407.10679999902</v>
      </c>
      <c r="E263">
        <v>0</v>
      </c>
      <c r="F263" t="s">
        <v>19</v>
      </c>
      <c r="G263" t="s">
        <v>16</v>
      </c>
      <c r="H263">
        <v>124.001806974411</v>
      </c>
      <c r="I263">
        <v>14226</v>
      </c>
      <c r="J263">
        <v>12616</v>
      </c>
      <c r="K263">
        <v>160469</v>
      </c>
      <c r="L263">
        <v>3.22469162940979</v>
      </c>
      <c r="M263">
        <v>10.5095572471618</v>
      </c>
      <c r="N263" t="s">
        <v>56</v>
      </c>
      <c r="O263" t="str">
        <f t="shared" si="24"/>
        <v>Large</v>
      </c>
      <c r="P263">
        <f t="shared" si="25"/>
        <v>1</v>
      </c>
      <c r="Q263">
        <f t="shared" si="26"/>
        <v>1</v>
      </c>
      <c r="R263" t="str">
        <f t="shared" si="27"/>
        <v>K100,8,csv100</v>
      </c>
      <c r="S263" t="str">
        <f t="shared" si="28"/>
        <v>K100,8,csv100Warm-started cut_0</v>
      </c>
      <c r="T263" t="str">
        <f t="shared" si="29"/>
        <v>Niet meedoen</v>
      </c>
    </row>
    <row r="264" spans="1:20" x14ac:dyDescent="0.2">
      <c r="A264">
        <v>100</v>
      </c>
      <c r="B264" t="s">
        <v>17</v>
      </c>
      <c r="C264">
        <v>1555.9091792106601</v>
      </c>
      <c r="D264">
        <v>257765.8836</v>
      </c>
      <c r="E264">
        <v>0</v>
      </c>
      <c r="F264" t="s">
        <v>20</v>
      </c>
      <c r="G264" t="s">
        <v>16</v>
      </c>
      <c r="H264">
        <v>0</v>
      </c>
      <c r="I264">
        <v>123123</v>
      </c>
      <c r="J264">
        <v>0</v>
      </c>
      <c r="K264">
        <v>0</v>
      </c>
      <c r="L264">
        <v>0</v>
      </c>
      <c r="M264">
        <v>10.637647390365601</v>
      </c>
      <c r="N264" t="s">
        <v>57</v>
      </c>
      <c r="O264" t="str">
        <f t="shared" si="24"/>
        <v>Large</v>
      </c>
      <c r="P264">
        <f t="shared" si="25"/>
        <v>1</v>
      </c>
      <c r="Q264">
        <f t="shared" si="26"/>
        <v>1</v>
      </c>
      <c r="R264" t="str">
        <f t="shared" si="27"/>
        <v>K100,9,csv100</v>
      </c>
      <c r="S264" t="str">
        <f t="shared" si="28"/>
        <v>K100,9,csv100Cut_0</v>
      </c>
      <c r="T264">
        <f t="shared" si="29"/>
        <v>0</v>
      </c>
    </row>
    <row r="265" spans="1:20" x14ac:dyDescent="0.2">
      <c r="A265">
        <v>150</v>
      </c>
      <c r="B265" t="s">
        <v>17</v>
      </c>
      <c r="C265">
        <v>2247.9778907299001</v>
      </c>
      <c r="D265">
        <v>295899.42550000001</v>
      </c>
      <c r="E265">
        <v>0</v>
      </c>
      <c r="F265" t="s">
        <v>20</v>
      </c>
      <c r="G265" t="s">
        <v>16</v>
      </c>
      <c r="H265">
        <v>0</v>
      </c>
      <c r="I265">
        <v>170851</v>
      </c>
      <c r="J265">
        <v>0</v>
      </c>
      <c r="K265">
        <v>0</v>
      </c>
      <c r="L265">
        <v>0</v>
      </c>
      <c r="M265">
        <v>22.7273523807525</v>
      </c>
      <c r="N265" t="s">
        <v>57</v>
      </c>
      <c r="O265" t="str">
        <f t="shared" si="24"/>
        <v>Large</v>
      </c>
      <c r="P265">
        <f t="shared" si="25"/>
        <v>1</v>
      </c>
      <c r="Q265">
        <f t="shared" si="26"/>
        <v>1</v>
      </c>
      <c r="R265" t="str">
        <f t="shared" si="27"/>
        <v>K100,9,csv150</v>
      </c>
      <c r="S265" t="str">
        <f t="shared" si="28"/>
        <v>K100,9,csv150Cut_0</v>
      </c>
      <c r="T265">
        <f t="shared" si="29"/>
        <v>0</v>
      </c>
    </row>
    <row r="266" spans="1:20" x14ac:dyDescent="0.2">
      <c r="A266">
        <v>200</v>
      </c>
      <c r="B266" t="s">
        <v>17</v>
      </c>
      <c r="C266">
        <v>4797.1427435874903</v>
      </c>
      <c r="D266">
        <v>286582.06899999903</v>
      </c>
      <c r="E266">
        <v>0</v>
      </c>
      <c r="F266" t="s">
        <v>20</v>
      </c>
      <c r="G266" t="s">
        <v>16</v>
      </c>
      <c r="H266">
        <v>0</v>
      </c>
      <c r="I266">
        <v>213439</v>
      </c>
      <c r="J266">
        <v>0</v>
      </c>
      <c r="K266">
        <v>0</v>
      </c>
      <c r="L266">
        <v>0</v>
      </c>
      <c r="M266">
        <v>35.734447240829397</v>
      </c>
      <c r="N266" t="s">
        <v>57</v>
      </c>
      <c r="O266" t="str">
        <f t="shared" si="24"/>
        <v>Large</v>
      </c>
      <c r="P266">
        <f t="shared" si="25"/>
        <v>1</v>
      </c>
      <c r="Q266">
        <f t="shared" si="26"/>
        <v>1</v>
      </c>
      <c r="R266" t="str">
        <f t="shared" si="27"/>
        <v>K100,9,csv200</v>
      </c>
      <c r="S266" t="str">
        <f t="shared" si="28"/>
        <v>K100,9,csv200Cut_0</v>
      </c>
      <c r="T266">
        <f t="shared" si="29"/>
        <v>0</v>
      </c>
    </row>
    <row r="267" spans="1:20" x14ac:dyDescent="0.2">
      <c r="A267">
        <v>100</v>
      </c>
      <c r="B267" t="s">
        <v>17</v>
      </c>
      <c r="C267">
        <v>7222.2359061241104</v>
      </c>
      <c r="D267" t="s">
        <v>31</v>
      </c>
      <c r="E267" t="s">
        <v>31</v>
      </c>
      <c r="F267" t="s">
        <v>19</v>
      </c>
      <c r="G267" t="s">
        <v>16</v>
      </c>
      <c r="H267">
        <v>0</v>
      </c>
      <c r="I267">
        <v>50098</v>
      </c>
      <c r="J267">
        <v>0</v>
      </c>
      <c r="K267">
        <v>0</v>
      </c>
      <c r="L267">
        <v>0</v>
      </c>
      <c r="M267">
        <v>22.096577644348098</v>
      </c>
      <c r="N267" t="s">
        <v>58</v>
      </c>
      <c r="O267" t="str">
        <f t="shared" si="24"/>
        <v>Large</v>
      </c>
      <c r="P267">
        <f t="shared" si="25"/>
        <v>0</v>
      </c>
      <c r="Q267">
        <f t="shared" si="26"/>
        <v>0</v>
      </c>
      <c r="R267" t="str">
        <f t="shared" si="27"/>
        <v>K100,8,csv100</v>
      </c>
      <c r="S267" t="str">
        <f t="shared" si="28"/>
        <v>K100,8,csv100Cut_inf</v>
      </c>
      <c r="T267" t="str">
        <f t="shared" si="29"/>
        <v>inf</v>
      </c>
    </row>
    <row r="268" spans="1:20" x14ac:dyDescent="0.2">
      <c r="A268">
        <v>100</v>
      </c>
      <c r="B268" t="s">
        <v>17</v>
      </c>
      <c r="C268">
        <v>7212.5157628059296</v>
      </c>
      <c r="D268" t="s">
        <v>31</v>
      </c>
      <c r="E268" t="s">
        <v>31</v>
      </c>
      <c r="F268" t="s">
        <v>15</v>
      </c>
      <c r="G268" t="s">
        <v>16</v>
      </c>
      <c r="H268">
        <v>0</v>
      </c>
      <c r="I268">
        <v>65318</v>
      </c>
      <c r="J268">
        <v>0</v>
      </c>
      <c r="K268">
        <v>0</v>
      </c>
      <c r="L268">
        <v>0</v>
      </c>
      <c r="M268">
        <v>12.3717448711395</v>
      </c>
      <c r="N268" t="s">
        <v>59</v>
      </c>
      <c r="O268" t="str">
        <f t="shared" si="24"/>
        <v>Large</v>
      </c>
      <c r="P268">
        <f t="shared" si="25"/>
        <v>0</v>
      </c>
      <c r="Q268">
        <f t="shared" si="26"/>
        <v>0</v>
      </c>
      <c r="R268" t="str">
        <f t="shared" si="27"/>
        <v>K100,csv100</v>
      </c>
      <c r="S268" t="str">
        <f t="shared" si="28"/>
        <v>K100,csv100Cut_inf</v>
      </c>
      <c r="T268" t="str">
        <f t="shared" si="29"/>
        <v>inf</v>
      </c>
    </row>
    <row r="269" spans="1:20" x14ac:dyDescent="0.2">
      <c r="A269">
        <v>100</v>
      </c>
      <c r="B269" t="s">
        <v>14</v>
      </c>
      <c r="C269">
        <v>1278.5778234004899</v>
      </c>
      <c r="D269">
        <v>611451.43789999897</v>
      </c>
      <c r="E269">
        <v>0</v>
      </c>
      <c r="F269" t="s">
        <v>28</v>
      </c>
      <c r="G269" t="s">
        <v>16</v>
      </c>
      <c r="H269">
        <v>59.7847096920013</v>
      </c>
      <c r="I269">
        <v>7036</v>
      </c>
      <c r="J269">
        <v>6611</v>
      </c>
      <c r="K269">
        <v>112411</v>
      </c>
      <c r="L269">
        <v>4.8102958202361998</v>
      </c>
      <c r="M269">
        <v>13.515295982360801</v>
      </c>
      <c r="N269" t="s">
        <v>60</v>
      </c>
      <c r="O269" t="str">
        <f t="shared" si="24"/>
        <v>Large</v>
      </c>
      <c r="P269">
        <f t="shared" si="25"/>
        <v>1</v>
      </c>
      <c r="Q269">
        <f t="shared" si="26"/>
        <v>1</v>
      </c>
      <c r="R269" t="str">
        <f t="shared" si="27"/>
        <v>K100,10,csv100</v>
      </c>
      <c r="S269" t="str">
        <f t="shared" si="28"/>
        <v>K100,10,csv100Warm-started cut_0</v>
      </c>
      <c r="T269">
        <f t="shared" si="29"/>
        <v>0</v>
      </c>
    </row>
    <row r="270" spans="1:20" x14ac:dyDescent="0.2">
      <c r="A270">
        <v>150</v>
      </c>
      <c r="B270" t="s">
        <v>14</v>
      </c>
      <c r="C270">
        <v>2801.91949057579</v>
      </c>
      <c r="D270">
        <v>410914.72429999901</v>
      </c>
      <c r="E270">
        <v>0</v>
      </c>
      <c r="F270" t="s">
        <v>28</v>
      </c>
      <c r="G270" t="s">
        <v>16</v>
      </c>
      <c r="H270">
        <v>133.070064544677</v>
      </c>
      <c r="I270">
        <v>12768</v>
      </c>
      <c r="J270">
        <v>10668</v>
      </c>
      <c r="K270">
        <v>215462</v>
      </c>
      <c r="L270">
        <v>12.6967325210571</v>
      </c>
      <c r="M270">
        <v>29.2752957344055</v>
      </c>
      <c r="N270" t="s">
        <v>60</v>
      </c>
      <c r="O270" t="str">
        <f t="shared" si="24"/>
        <v>Large</v>
      </c>
      <c r="P270">
        <f t="shared" si="25"/>
        <v>1</v>
      </c>
      <c r="Q270">
        <f t="shared" si="26"/>
        <v>1</v>
      </c>
      <c r="R270" t="str">
        <f t="shared" si="27"/>
        <v>K100,10,csv150</v>
      </c>
      <c r="S270" t="str">
        <f t="shared" si="28"/>
        <v>K100,10,csv150Warm-started cut_0</v>
      </c>
      <c r="T270">
        <f t="shared" si="29"/>
        <v>0</v>
      </c>
    </row>
    <row r="271" spans="1:20" x14ac:dyDescent="0.2">
      <c r="A271">
        <v>100</v>
      </c>
      <c r="B271" t="s">
        <v>17</v>
      </c>
      <c r="C271">
        <v>7210.7871541976901</v>
      </c>
      <c r="D271" t="s">
        <v>31</v>
      </c>
      <c r="E271" t="s">
        <v>31</v>
      </c>
      <c r="F271" t="s">
        <v>27</v>
      </c>
      <c r="G271" t="s">
        <v>16</v>
      </c>
      <c r="H271">
        <v>0</v>
      </c>
      <c r="I271">
        <v>91622</v>
      </c>
      <c r="J271">
        <v>0</v>
      </c>
      <c r="K271">
        <v>0</v>
      </c>
      <c r="L271">
        <v>0</v>
      </c>
      <c r="M271">
        <v>10.6410040855407</v>
      </c>
      <c r="N271" t="s">
        <v>61</v>
      </c>
      <c r="O271" t="str">
        <f t="shared" si="24"/>
        <v>Large</v>
      </c>
      <c r="P271">
        <f t="shared" si="25"/>
        <v>0</v>
      </c>
      <c r="Q271">
        <f t="shared" si="26"/>
        <v>0</v>
      </c>
      <c r="R271" t="str">
        <f t="shared" si="27"/>
        <v>K100,1,csv100</v>
      </c>
      <c r="S271" t="str">
        <f t="shared" si="28"/>
        <v>K100,1,csv100Cut_inf</v>
      </c>
      <c r="T271" t="str">
        <f t="shared" si="29"/>
        <v>inf</v>
      </c>
    </row>
    <row r="272" spans="1:20" x14ac:dyDescent="0.2">
      <c r="A272">
        <v>100</v>
      </c>
      <c r="B272" t="s">
        <v>17</v>
      </c>
      <c r="C272">
        <v>3342.3842380046799</v>
      </c>
      <c r="D272">
        <v>292910.84580000001</v>
      </c>
      <c r="E272" s="1">
        <v>8.7587103271289795E-5</v>
      </c>
      <c r="F272" t="s">
        <v>26</v>
      </c>
      <c r="G272" t="s">
        <v>16</v>
      </c>
      <c r="H272">
        <v>0</v>
      </c>
      <c r="I272">
        <v>178045</v>
      </c>
      <c r="J272">
        <v>0</v>
      </c>
      <c r="K272">
        <v>0</v>
      </c>
      <c r="L272">
        <v>0</v>
      </c>
      <c r="M272">
        <v>6.5929317474365199</v>
      </c>
      <c r="N272" t="s">
        <v>62</v>
      </c>
      <c r="O272" t="str">
        <f t="shared" si="24"/>
        <v>Large</v>
      </c>
      <c r="P272">
        <f t="shared" si="25"/>
        <v>0</v>
      </c>
      <c r="Q272">
        <f t="shared" si="26"/>
        <v>1</v>
      </c>
      <c r="R272" t="str">
        <f t="shared" si="27"/>
        <v>K100,3,csv100</v>
      </c>
      <c r="S272" t="str">
        <f t="shared" si="28"/>
        <v>K100,3,csv100Cut_8,75871032712898E-05</v>
      </c>
      <c r="T272">
        <f t="shared" si="29"/>
        <v>8.7587103271289795E-5</v>
      </c>
    </row>
    <row r="273" spans="1:20" x14ac:dyDescent="0.2">
      <c r="A273">
        <v>150</v>
      </c>
      <c r="B273" t="s">
        <v>17</v>
      </c>
      <c r="C273">
        <v>3036.9122636318202</v>
      </c>
      <c r="D273">
        <v>319088.11569999898</v>
      </c>
      <c r="E273" s="1">
        <v>9.8774286628553994E-5</v>
      </c>
      <c r="F273" t="s">
        <v>26</v>
      </c>
      <c r="G273" t="s">
        <v>16</v>
      </c>
      <c r="H273">
        <v>0</v>
      </c>
      <c r="I273">
        <v>191573</v>
      </c>
      <c r="J273">
        <v>0</v>
      </c>
      <c r="K273">
        <v>0</v>
      </c>
      <c r="L273">
        <v>0</v>
      </c>
      <c r="M273">
        <v>13.605218410491901</v>
      </c>
      <c r="N273" t="s">
        <v>62</v>
      </c>
      <c r="O273" t="str">
        <f t="shared" si="24"/>
        <v>Large</v>
      </c>
      <c r="P273">
        <f t="shared" si="25"/>
        <v>0</v>
      </c>
      <c r="Q273">
        <f t="shared" si="26"/>
        <v>1</v>
      </c>
      <c r="R273" t="str">
        <f t="shared" si="27"/>
        <v>K100,3,csv150</v>
      </c>
      <c r="S273" t="str">
        <f t="shared" si="28"/>
        <v>K100,3,csv150Cut_0,000098774286628554</v>
      </c>
      <c r="T273">
        <f t="shared" si="29"/>
        <v>9.8774286628553994E-5</v>
      </c>
    </row>
    <row r="274" spans="1:20" x14ac:dyDescent="0.2">
      <c r="A274">
        <v>100</v>
      </c>
      <c r="B274" t="s">
        <v>17</v>
      </c>
      <c r="C274">
        <v>771.14941716194096</v>
      </c>
      <c r="D274">
        <v>262760.43589999998</v>
      </c>
      <c r="E274" s="1">
        <v>2.4555447160866401E-5</v>
      </c>
      <c r="F274" t="s">
        <v>25</v>
      </c>
      <c r="G274" t="s">
        <v>16</v>
      </c>
      <c r="H274">
        <v>0</v>
      </c>
      <c r="I274">
        <v>127186</v>
      </c>
      <c r="J274">
        <v>0</v>
      </c>
      <c r="K274">
        <v>0</v>
      </c>
      <c r="L274">
        <v>0</v>
      </c>
      <c r="M274">
        <v>4.3069205284118599</v>
      </c>
      <c r="N274" t="s">
        <v>63</v>
      </c>
      <c r="O274" t="str">
        <f t="shared" si="24"/>
        <v>Large</v>
      </c>
      <c r="P274">
        <f t="shared" si="25"/>
        <v>0</v>
      </c>
      <c r="Q274">
        <f t="shared" si="26"/>
        <v>1</v>
      </c>
      <c r="R274" t="str">
        <f t="shared" si="27"/>
        <v>K100,2,csv100</v>
      </c>
      <c r="S274" t="str">
        <f t="shared" si="28"/>
        <v>K100,2,csv100Cut_2,45554471608664E-05</v>
      </c>
      <c r="T274">
        <f t="shared" si="29"/>
        <v>2.4555447160866401E-5</v>
      </c>
    </row>
    <row r="275" spans="1:20" x14ac:dyDescent="0.2">
      <c r="A275">
        <v>150</v>
      </c>
      <c r="B275" t="s">
        <v>17</v>
      </c>
      <c r="C275">
        <v>1667.43991303443</v>
      </c>
      <c r="D275">
        <v>280476.18520000001</v>
      </c>
      <c r="E275" s="1">
        <v>2.28461464411544E-5</v>
      </c>
      <c r="F275" t="s">
        <v>25</v>
      </c>
      <c r="G275" t="s">
        <v>16</v>
      </c>
      <c r="H275">
        <v>0</v>
      </c>
      <c r="I275">
        <v>155511</v>
      </c>
      <c r="J275">
        <v>0</v>
      </c>
      <c r="K275">
        <v>0</v>
      </c>
      <c r="L275">
        <v>0</v>
      </c>
      <c r="M275">
        <v>9.0861289501190203</v>
      </c>
      <c r="N275" t="s">
        <v>63</v>
      </c>
      <c r="O275" t="str">
        <f t="shared" si="24"/>
        <v>Large</v>
      </c>
      <c r="P275">
        <f t="shared" si="25"/>
        <v>0</v>
      </c>
      <c r="Q275">
        <f t="shared" si="26"/>
        <v>1</v>
      </c>
      <c r="R275" t="str">
        <f t="shared" si="27"/>
        <v>K100,2,csv150</v>
      </c>
      <c r="S275" t="str">
        <f t="shared" si="28"/>
        <v>K100,2,csv150Cut_2,28461464411544E-05</v>
      </c>
      <c r="T275">
        <f t="shared" si="29"/>
        <v>2.28461464411544E-5</v>
      </c>
    </row>
    <row r="276" spans="1:20" x14ac:dyDescent="0.2">
      <c r="A276">
        <v>100</v>
      </c>
      <c r="B276" t="s">
        <v>17</v>
      </c>
      <c r="C276">
        <v>448.00099921226501</v>
      </c>
      <c r="D276">
        <v>332354.06270000001</v>
      </c>
      <c r="E276">
        <v>0</v>
      </c>
      <c r="F276" t="s">
        <v>24</v>
      </c>
      <c r="G276" t="s">
        <v>16</v>
      </c>
      <c r="H276">
        <v>0</v>
      </c>
      <c r="I276">
        <v>74690</v>
      </c>
      <c r="J276">
        <v>0</v>
      </c>
      <c r="K276">
        <v>0</v>
      </c>
      <c r="L276">
        <v>0</v>
      </c>
      <c r="M276">
        <v>3.92165851593017</v>
      </c>
      <c r="N276" t="s">
        <v>64</v>
      </c>
      <c r="O276" t="str">
        <f t="shared" si="24"/>
        <v>Large</v>
      </c>
      <c r="P276">
        <f t="shared" si="25"/>
        <v>1</v>
      </c>
      <c r="Q276">
        <f t="shared" si="26"/>
        <v>1</v>
      </c>
      <c r="R276" t="str">
        <f t="shared" si="27"/>
        <v>K100,6,csv100</v>
      </c>
      <c r="S276" t="str">
        <f t="shared" si="28"/>
        <v>K100,6,csv100Cut_0</v>
      </c>
      <c r="T276">
        <f t="shared" si="29"/>
        <v>0</v>
      </c>
    </row>
    <row r="277" spans="1:20" x14ac:dyDescent="0.2">
      <c r="A277">
        <v>150</v>
      </c>
      <c r="B277" t="s">
        <v>17</v>
      </c>
      <c r="C277">
        <v>1402.46529698371</v>
      </c>
      <c r="D277">
        <v>363835.75520000001</v>
      </c>
      <c r="E277" s="1">
        <v>3.65406637756514E-5</v>
      </c>
      <c r="F277" t="s">
        <v>24</v>
      </c>
      <c r="G277" t="s">
        <v>16</v>
      </c>
      <c r="H277">
        <v>0</v>
      </c>
      <c r="I277">
        <v>135509</v>
      </c>
      <c r="J277">
        <v>0</v>
      </c>
      <c r="K277">
        <v>0</v>
      </c>
      <c r="L277">
        <v>0</v>
      </c>
      <c r="M277">
        <v>6.8234570026397696</v>
      </c>
      <c r="N277" t="s">
        <v>64</v>
      </c>
      <c r="O277" t="str">
        <f t="shared" si="24"/>
        <v>Large</v>
      </c>
      <c r="P277">
        <f t="shared" si="25"/>
        <v>0</v>
      </c>
      <c r="Q277">
        <f t="shared" si="26"/>
        <v>1</v>
      </c>
      <c r="R277" t="str">
        <f t="shared" si="27"/>
        <v>K100,6,csv150</v>
      </c>
      <c r="S277" t="str">
        <f t="shared" si="28"/>
        <v>K100,6,csv150Cut_3,65406637756514E-05</v>
      </c>
      <c r="T277">
        <f t="shared" si="29"/>
        <v>3.65406637756514E-5</v>
      </c>
    </row>
    <row r="278" spans="1:20" x14ac:dyDescent="0.2">
      <c r="A278">
        <v>200</v>
      </c>
      <c r="B278" t="s">
        <v>17</v>
      </c>
      <c r="C278">
        <v>2272.6543643474502</v>
      </c>
      <c r="D278">
        <v>337734.44260000001</v>
      </c>
      <c r="E278">
        <v>0</v>
      </c>
      <c r="F278" t="s">
        <v>24</v>
      </c>
      <c r="G278" t="s">
        <v>16</v>
      </c>
      <c r="H278">
        <v>0</v>
      </c>
      <c r="I278">
        <v>227147</v>
      </c>
      <c r="J278">
        <v>0</v>
      </c>
      <c r="K278">
        <v>0</v>
      </c>
      <c r="L278">
        <v>0</v>
      </c>
      <c r="M278">
        <v>12.937108278274501</v>
      </c>
      <c r="N278" t="s">
        <v>64</v>
      </c>
      <c r="O278" t="str">
        <f t="shared" si="24"/>
        <v>Large</v>
      </c>
      <c r="P278">
        <f t="shared" si="25"/>
        <v>1</v>
      </c>
      <c r="Q278">
        <f t="shared" si="26"/>
        <v>1</v>
      </c>
      <c r="R278" t="str">
        <f t="shared" si="27"/>
        <v>K100,6,csv200</v>
      </c>
      <c r="S278" t="str">
        <f t="shared" si="28"/>
        <v>K100,6,csv200Cut_0</v>
      </c>
      <c r="T278">
        <f t="shared" si="29"/>
        <v>0</v>
      </c>
    </row>
    <row r="279" spans="1:20" x14ac:dyDescent="0.2">
      <c r="A279">
        <v>100</v>
      </c>
      <c r="B279" t="s">
        <v>17</v>
      </c>
      <c r="C279">
        <v>602.466984987258</v>
      </c>
      <c r="D279">
        <v>498194.26909999899</v>
      </c>
      <c r="E279" s="1">
        <v>3.7274615850335798E-5</v>
      </c>
      <c r="F279" t="s">
        <v>23</v>
      </c>
      <c r="G279" t="s">
        <v>16</v>
      </c>
      <c r="H279">
        <v>0</v>
      </c>
      <c r="I279">
        <v>103060</v>
      </c>
      <c r="J279">
        <v>0</v>
      </c>
      <c r="K279">
        <v>0</v>
      </c>
      <c r="L279">
        <v>0</v>
      </c>
      <c r="M279">
        <v>5.5576305389404297</v>
      </c>
      <c r="N279" t="s">
        <v>65</v>
      </c>
      <c r="O279" t="str">
        <f t="shared" si="24"/>
        <v>Large</v>
      </c>
      <c r="P279">
        <f t="shared" si="25"/>
        <v>0</v>
      </c>
      <c r="Q279">
        <f t="shared" si="26"/>
        <v>1</v>
      </c>
      <c r="R279" t="str">
        <f t="shared" si="27"/>
        <v>K100,7,csv100</v>
      </c>
      <c r="S279" t="str">
        <f t="shared" si="28"/>
        <v>K100,7,csv100Cut_3,72746158503358E-05</v>
      </c>
      <c r="T279">
        <f t="shared" si="29"/>
        <v>3.7274615850335798E-5</v>
      </c>
    </row>
    <row r="280" spans="1:20" x14ac:dyDescent="0.2">
      <c r="A280">
        <v>150</v>
      </c>
      <c r="B280" t="s">
        <v>17</v>
      </c>
      <c r="C280">
        <v>2124.0940613746602</v>
      </c>
      <c r="D280">
        <v>479498.61910000001</v>
      </c>
      <c r="E280" s="1">
        <v>1.0277707963326901E-5</v>
      </c>
      <c r="F280" t="s">
        <v>23</v>
      </c>
      <c r="G280" t="s">
        <v>16</v>
      </c>
      <c r="H280">
        <v>0</v>
      </c>
      <c r="I280">
        <v>219557</v>
      </c>
      <c r="J280">
        <v>0</v>
      </c>
      <c r="K280">
        <v>0</v>
      </c>
      <c r="L280">
        <v>0</v>
      </c>
      <c r="M280">
        <v>11.417063236236499</v>
      </c>
      <c r="N280" t="s">
        <v>65</v>
      </c>
      <c r="O280" t="str">
        <f t="shared" si="24"/>
        <v>Large</v>
      </c>
      <c r="P280">
        <f t="shared" si="25"/>
        <v>0</v>
      </c>
      <c r="Q280">
        <f t="shared" si="26"/>
        <v>1</v>
      </c>
      <c r="R280" t="str">
        <f t="shared" si="27"/>
        <v>K100,7,csv150</v>
      </c>
      <c r="S280" t="str">
        <f t="shared" si="28"/>
        <v>K100,7,csv150Cut_1,02777079633269E-05</v>
      </c>
      <c r="T280">
        <f t="shared" si="29"/>
        <v>1.0277707963326901E-5</v>
      </c>
    </row>
    <row r="281" spans="1:20" x14ac:dyDescent="0.2">
      <c r="A281">
        <v>100</v>
      </c>
      <c r="B281" t="s">
        <v>17</v>
      </c>
      <c r="C281">
        <v>2204.9052712917301</v>
      </c>
      <c r="D281">
        <v>558994.5429</v>
      </c>
      <c r="E281" s="1">
        <v>2.0871581213776401E-5</v>
      </c>
      <c r="F281" t="s">
        <v>22</v>
      </c>
      <c r="G281" t="s">
        <v>16</v>
      </c>
      <c r="H281">
        <v>0</v>
      </c>
      <c r="I281">
        <v>128857</v>
      </c>
      <c r="J281">
        <v>0</v>
      </c>
      <c r="K281">
        <v>0</v>
      </c>
      <c r="L281">
        <v>0</v>
      </c>
      <c r="M281">
        <v>6.3342468738555899</v>
      </c>
      <c r="N281" t="s">
        <v>66</v>
      </c>
      <c r="O281" t="str">
        <f t="shared" si="24"/>
        <v>Large</v>
      </c>
      <c r="P281">
        <f t="shared" si="25"/>
        <v>0</v>
      </c>
      <c r="Q281">
        <f t="shared" si="26"/>
        <v>1</v>
      </c>
      <c r="R281" t="str">
        <f t="shared" si="27"/>
        <v>K100,5,csv100</v>
      </c>
      <c r="S281" t="str">
        <f t="shared" si="28"/>
        <v>K100,5,csv100Cut_2,08715812137764E-05</v>
      </c>
      <c r="T281">
        <f t="shared" si="29"/>
        <v>2.0871581213776401E-5</v>
      </c>
    </row>
    <row r="282" spans="1:20" x14ac:dyDescent="0.2">
      <c r="A282">
        <v>100</v>
      </c>
      <c r="B282" t="s">
        <v>17</v>
      </c>
      <c r="C282">
        <v>3755.0637495517699</v>
      </c>
      <c r="D282">
        <v>285501.7476</v>
      </c>
      <c r="E282" s="1">
        <v>4.6914083328852199E-5</v>
      </c>
      <c r="F282" t="s">
        <v>21</v>
      </c>
      <c r="G282" t="s">
        <v>16</v>
      </c>
      <c r="H282">
        <v>0</v>
      </c>
      <c r="I282">
        <v>167861</v>
      </c>
      <c r="J282">
        <v>0</v>
      </c>
      <c r="K282">
        <v>0</v>
      </c>
      <c r="L282">
        <v>0</v>
      </c>
      <c r="M282">
        <v>6.0600869655609104</v>
      </c>
      <c r="N282" t="s">
        <v>67</v>
      </c>
      <c r="O282" t="str">
        <f t="shared" si="24"/>
        <v>Large</v>
      </c>
      <c r="P282">
        <f t="shared" si="25"/>
        <v>0</v>
      </c>
      <c r="Q282">
        <f t="shared" si="26"/>
        <v>1</v>
      </c>
      <c r="R282" t="str">
        <f t="shared" si="27"/>
        <v>K100,4,csv100</v>
      </c>
      <c r="S282" t="str">
        <f t="shared" si="28"/>
        <v>K100,4,csv100Cut_4,69140833288522E-05</v>
      </c>
      <c r="T282">
        <f t="shared" si="29"/>
        <v>4.6914083328852199E-5</v>
      </c>
    </row>
    <row r="283" spans="1:20" x14ac:dyDescent="0.2">
      <c r="A283">
        <v>100</v>
      </c>
      <c r="B283" t="s">
        <v>14</v>
      </c>
      <c r="C283">
        <v>7212.6834957599604</v>
      </c>
      <c r="D283" t="s">
        <v>31</v>
      </c>
      <c r="E283" t="s">
        <v>31</v>
      </c>
      <c r="F283" t="s">
        <v>15</v>
      </c>
      <c r="G283" t="s">
        <v>16</v>
      </c>
      <c r="H283">
        <v>225.60878157615599</v>
      </c>
      <c r="I283">
        <v>18485</v>
      </c>
      <c r="J283">
        <v>18049</v>
      </c>
      <c r="K283">
        <v>92825</v>
      </c>
      <c r="L283">
        <v>4.0683188438415501</v>
      </c>
      <c r="M283">
        <v>12.574733257293699</v>
      </c>
      <c r="N283" t="s">
        <v>68</v>
      </c>
      <c r="O283" t="str">
        <f t="shared" si="24"/>
        <v>Large</v>
      </c>
      <c r="P283">
        <f t="shared" si="25"/>
        <v>0</v>
      </c>
      <c r="Q283">
        <f t="shared" si="26"/>
        <v>0</v>
      </c>
      <c r="R283" t="str">
        <f t="shared" si="27"/>
        <v>K100,csv100</v>
      </c>
      <c r="S283" t="str">
        <f t="shared" si="28"/>
        <v>K100,csv100Warm-started cut_inf</v>
      </c>
      <c r="T283" t="str">
        <f t="shared" si="29"/>
        <v>Niet meedoen</v>
      </c>
    </row>
    <row r="284" spans="1:20" x14ac:dyDescent="0.2">
      <c r="A284">
        <v>100</v>
      </c>
      <c r="B284" t="s">
        <v>14</v>
      </c>
      <c r="C284">
        <v>2449.3693234920502</v>
      </c>
      <c r="D284">
        <v>486830.23959999898</v>
      </c>
      <c r="E284" s="1">
        <v>2.2965705680981499E-5</v>
      </c>
      <c r="F284" t="s">
        <v>27</v>
      </c>
      <c r="G284" t="s">
        <v>16</v>
      </c>
      <c r="H284">
        <v>80.552781820297199</v>
      </c>
      <c r="I284">
        <v>9056</v>
      </c>
      <c r="J284">
        <v>8714</v>
      </c>
      <c r="K284">
        <v>135289</v>
      </c>
      <c r="L284">
        <v>3.9042274951934801</v>
      </c>
      <c r="M284">
        <v>12.412034034729</v>
      </c>
      <c r="N284" t="s">
        <v>69</v>
      </c>
      <c r="O284" t="str">
        <f t="shared" si="24"/>
        <v>Large</v>
      </c>
      <c r="P284">
        <f t="shared" si="25"/>
        <v>0</v>
      </c>
      <c r="Q284">
        <f t="shared" si="26"/>
        <v>1</v>
      </c>
      <c r="R284" t="str">
        <f t="shared" si="27"/>
        <v>K100,1,csv100</v>
      </c>
      <c r="S284" t="str">
        <f t="shared" si="28"/>
        <v>K100,1,csv100Warm-started cut_2,29657056809815E-05</v>
      </c>
      <c r="T284" t="str">
        <f t="shared" si="29"/>
        <v>Niet meedoen</v>
      </c>
    </row>
    <row r="285" spans="1:20" x14ac:dyDescent="0.2">
      <c r="A285">
        <v>100</v>
      </c>
      <c r="B285" t="s">
        <v>14</v>
      </c>
      <c r="C285">
        <v>1531.1288986206</v>
      </c>
      <c r="D285">
        <v>292903.69559999998</v>
      </c>
      <c r="E285">
        <v>0</v>
      </c>
      <c r="F285" t="s">
        <v>26</v>
      </c>
      <c r="G285" t="s">
        <v>16</v>
      </c>
      <c r="H285">
        <v>58.950777053833001</v>
      </c>
      <c r="I285">
        <v>11391</v>
      </c>
      <c r="J285">
        <v>9654</v>
      </c>
      <c r="K285">
        <v>118815</v>
      </c>
      <c r="L285">
        <v>2.5888605117797798</v>
      </c>
      <c r="M285">
        <v>8.5907256603240896</v>
      </c>
      <c r="N285" t="s">
        <v>70</v>
      </c>
      <c r="O285" t="str">
        <f t="shared" si="24"/>
        <v>Large</v>
      </c>
      <c r="P285">
        <f t="shared" si="25"/>
        <v>1</v>
      </c>
      <c r="Q285">
        <f t="shared" si="26"/>
        <v>1</v>
      </c>
      <c r="R285" t="str">
        <f t="shared" si="27"/>
        <v>K100,3,csv100</v>
      </c>
      <c r="S285" t="str">
        <f t="shared" si="28"/>
        <v>K100,3,csv100Warm-started cut_0</v>
      </c>
      <c r="T285">
        <f t="shared" si="29"/>
        <v>0</v>
      </c>
    </row>
    <row r="286" spans="1:20" x14ac:dyDescent="0.2">
      <c r="A286">
        <v>150</v>
      </c>
      <c r="B286" t="s">
        <v>14</v>
      </c>
      <c r="C286">
        <v>1223.8158116340601</v>
      </c>
      <c r="D286">
        <v>319064.068399999</v>
      </c>
      <c r="E286" s="1">
        <v>9.6855155628670002E-6</v>
      </c>
      <c r="F286" t="s">
        <v>26</v>
      </c>
      <c r="G286" t="s">
        <v>16</v>
      </c>
      <c r="H286">
        <v>63.111214637756298</v>
      </c>
      <c r="I286">
        <v>12279</v>
      </c>
      <c r="J286">
        <v>10779</v>
      </c>
      <c r="K286">
        <v>172020</v>
      </c>
      <c r="L286">
        <v>6.2174713611602703</v>
      </c>
      <c r="M286">
        <v>14.4563238620758</v>
      </c>
      <c r="N286" t="s">
        <v>70</v>
      </c>
      <c r="O286" t="str">
        <f t="shared" si="24"/>
        <v>Large</v>
      </c>
      <c r="P286">
        <f t="shared" si="25"/>
        <v>0</v>
      </c>
      <c r="Q286">
        <f t="shared" si="26"/>
        <v>1</v>
      </c>
      <c r="R286" t="str">
        <f t="shared" si="27"/>
        <v>K100,3,csv150</v>
      </c>
      <c r="S286" t="str">
        <f t="shared" si="28"/>
        <v>K100,3,csv150Warm-started cut_0,000009685515562867</v>
      </c>
      <c r="T286">
        <f t="shared" si="29"/>
        <v>9.6855155628670002E-6</v>
      </c>
    </row>
    <row r="287" spans="1:20" x14ac:dyDescent="0.2">
      <c r="A287">
        <v>100</v>
      </c>
      <c r="B287" t="s">
        <v>14</v>
      </c>
      <c r="C287">
        <v>638.88698911666802</v>
      </c>
      <c r="D287">
        <v>262760.43589999998</v>
      </c>
      <c r="E287" s="1">
        <v>3.3449480207683098E-5</v>
      </c>
      <c r="F287" t="s">
        <v>25</v>
      </c>
      <c r="G287" t="s">
        <v>16</v>
      </c>
      <c r="H287">
        <v>28.436531782150201</v>
      </c>
      <c r="I287">
        <v>8085</v>
      </c>
      <c r="J287">
        <v>6990</v>
      </c>
      <c r="K287">
        <v>114975</v>
      </c>
      <c r="L287">
        <v>1.99288725852966</v>
      </c>
      <c r="M287">
        <v>5.0695712566375697</v>
      </c>
      <c r="N287" t="s">
        <v>71</v>
      </c>
      <c r="O287" t="str">
        <f t="shared" si="24"/>
        <v>Large</v>
      </c>
      <c r="P287">
        <f t="shared" si="25"/>
        <v>0</v>
      </c>
      <c r="Q287">
        <f t="shared" si="26"/>
        <v>1</v>
      </c>
      <c r="R287" t="str">
        <f t="shared" si="27"/>
        <v>K100,2,csv100</v>
      </c>
      <c r="S287" t="str">
        <f t="shared" si="28"/>
        <v>K100,2,csv100Warm-started cut_3,34494802076831E-05</v>
      </c>
      <c r="T287">
        <f t="shared" si="29"/>
        <v>3.3449480207683098E-5</v>
      </c>
    </row>
    <row r="288" spans="1:20" x14ac:dyDescent="0.2">
      <c r="A288">
        <v>150</v>
      </c>
      <c r="B288" t="s">
        <v>14</v>
      </c>
      <c r="C288">
        <v>1235.3794593811001</v>
      </c>
      <c r="D288">
        <v>280475.71899999998</v>
      </c>
      <c r="E288" s="1">
        <v>8.4755999858514604E-6</v>
      </c>
      <c r="F288" t="s">
        <v>25</v>
      </c>
      <c r="G288" t="s">
        <v>16</v>
      </c>
      <c r="H288">
        <v>59.4451711177825</v>
      </c>
      <c r="I288">
        <v>13652</v>
      </c>
      <c r="J288">
        <v>12406</v>
      </c>
      <c r="K288">
        <v>193624</v>
      </c>
      <c r="L288">
        <v>4.9968852996826101</v>
      </c>
      <c r="M288">
        <v>11.4177751541137</v>
      </c>
      <c r="N288" t="s">
        <v>71</v>
      </c>
      <c r="O288" t="str">
        <f t="shared" si="24"/>
        <v>Large</v>
      </c>
      <c r="P288">
        <f t="shared" si="25"/>
        <v>0</v>
      </c>
      <c r="Q288">
        <f t="shared" si="26"/>
        <v>1</v>
      </c>
      <c r="R288" t="str">
        <f t="shared" si="27"/>
        <v>K100,2,csv150</v>
      </c>
      <c r="S288" t="str">
        <f t="shared" si="28"/>
        <v>K100,2,csv150Warm-started cut_8,47559998585146E-06</v>
      </c>
      <c r="T288">
        <f t="shared" si="29"/>
        <v>8.4755999858514604E-6</v>
      </c>
    </row>
    <row r="289" spans="1:20" x14ac:dyDescent="0.2">
      <c r="A289">
        <v>100</v>
      </c>
      <c r="B289" t="s">
        <v>14</v>
      </c>
      <c r="C289">
        <v>1328.4788365364</v>
      </c>
      <c r="D289">
        <v>332354.06270000001</v>
      </c>
      <c r="E289">
        <v>0</v>
      </c>
      <c r="F289" t="s">
        <v>24</v>
      </c>
      <c r="G289" t="s">
        <v>16</v>
      </c>
      <c r="H289">
        <v>75.525847673416095</v>
      </c>
      <c r="I289">
        <v>8677</v>
      </c>
      <c r="J289">
        <v>7255</v>
      </c>
      <c r="K289">
        <v>124410</v>
      </c>
      <c r="L289">
        <v>4.5504467487335196</v>
      </c>
      <c r="M289">
        <v>12.356504440307599</v>
      </c>
      <c r="N289" t="s">
        <v>72</v>
      </c>
      <c r="O289" t="str">
        <f t="shared" si="24"/>
        <v>Large</v>
      </c>
      <c r="P289">
        <f t="shared" si="25"/>
        <v>1</v>
      </c>
      <c r="Q289">
        <f t="shared" si="26"/>
        <v>1</v>
      </c>
      <c r="R289" t="str">
        <f t="shared" si="27"/>
        <v>K100,6,csv100</v>
      </c>
      <c r="S289" t="str">
        <f t="shared" si="28"/>
        <v>K100,6,csv100Warm-started cut_0</v>
      </c>
      <c r="T289">
        <f t="shared" si="29"/>
        <v>0</v>
      </c>
    </row>
    <row r="290" spans="1:20" x14ac:dyDescent="0.2">
      <c r="A290">
        <v>150</v>
      </c>
      <c r="B290" t="s">
        <v>14</v>
      </c>
      <c r="C290">
        <v>1915.0387375354701</v>
      </c>
      <c r="D290">
        <v>363835.75520000001</v>
      </c>
      <c r="E290">
        <v>0</v>
      </c>
      <c r="F290" t="s">
        <v>24</v>
      </c>
      <c r="G290" t="s">
        <v>16</v>
      </c>
      <c r="H290">
        <v>71.782092094421301</v>
      </c>
      <c r="I290">
        <v>7880</v>
      </c>
      <c r="J290">
        <v>6121</v>
      </c>
      <c r="K290">
        <v>127383</v>
      </c>
      <c r="L290">
        <v>10.664772033691399</v>
      </c>
      <c r="M290">
        <v>23.931607723235999</v>
      </c>
      <c r="N290" t="s">
        <v>72</v>
      </c>
      <c r="O290" t="str">
        <f t="shared" si="24"/>
        <v>Large</v>
      </c>
      <c r="P290">
        <f t="shared" si="25"/>
        <v>1</v>
      </c>
      <c r="Q290">
        <f t="shared" si="26"/>
        <v>1</v>
      </c>
      <c r="R290" t="str">
        <f t="shared" si="27"/>
        <v>K100,6,csv150</v>
      </c>
      <c r="S290" t="str">
        <f t="shared" si="28"/>
        <v>K100,6,csv150Warm-started cut_0</v>
      </c>
      <c r="T290">
        <f t="shared" si="29"/>
        <v>0</v>
      </c>
    </row>
    <row r="291" spans="1:20" x14ac:dyDescent="0.2">
      <c r="A291">
        <v>200</v>
      </c>
      <c r="B291" t="s">
        <v>14</v>
      </c>
      <c r="C291">
        <v>3177.1183753013602</v>
      </c>
      <c r="D291">
        <v>337734.44260000001</v>
      </c>
      <c r="E291" s="1">
        <v>3.4469484643238602E-16</v>
      </c>
      <c r="F291" t="s">
        <v>24</v>
      </c>
      <c r="G291" t="s">
        <v>16</v>
      </c>
      <c r="H291">
        <v>145.95080447196901</v>
      </c>
      <c r="I291">
        <v>13645</v>
      </c>
      <c r="J291">
        <v>10733</v>
      </c>
      <c r="K291">
        <v>197722</v>
      </c>
      <c r="L291">
        <v>20.566889286041199</v>
      </c>
      <c r="M291">
        <v>37.723631143569897</v>
      </c>
      <c r="N291" t="s">
        <v>72</v>
      </c>
      <c r="O291" t="str">
        <f t="shared" si="24"/>
        <v>Large</v>
      </c>
      <c r="P291">
        <f t="shared" si="25"/>
        <v>0</v>
      </c>
      <c r="Q291">
        <f t="shared" si="26"/>
        <v>1</v>
      </c>
      <c r="R291" t="str">
        <f t="shared" si="27"/>
        <v>K100,6,csv200</v>
      </c>
      <c r="S291" t="str">
        <f t="shared" si="28"/>
        <v>K100,6,csv200Warm-started cut_3,44694846432386E-16</v>
      </c>
      <c r="T291">
        <f t="shared" si="29"/>
        <v>3.4469484643238602E-16</v>
      </c>
    </row>
    <row r="292" spans="1:20" x14ac:dyDescent="0.2">
      <c r="A292">
        <v>100</v>
      </c>
      <c r="B292" t="s">
        <v>14</v>
      </c>
      <c r="C292">
        <v>602.97108411788895</v>
      </c>
      <c r="D292">
        <v>498194.26909999899</v>
      </c>
      <c r="E292">
        <v>0</v>
      </c>
      <c r="F292" t="s">
        <v>23</v>
      </c>
      <c r="G292" t="s">
        <v>16</v>
      </c>
      <c r="H292">
        <v>28.367753982543899</v>
      </c>
      <c r="I292">
        <v>7189</v>
      </c>
      <c r="J292">
        <v>6364</v>
      </c>
      <c r="K292">
        <v>126720</v>
      </c>
      <c r="L292">
        <v>2.1830573081970202</v>
      </c>
      <c r="M292">
        <v>6.5055165290832502</v>
      </c>
      <c r="N292" t="s">
        <v>73</v>
      </c>
      <c r="O292" t="str">
        <f t="shared" si="24"/>
        <v>Large</v>
      </c>
      <c r="P292">
        <f t="shared" si="25"/>
        <v>1</v>
      </c>
      <c r="Q292">
        <f t="shared" si="26"/>
        <v>1</v>
      </c>
      <c r="R292" t="str">
        <f t="shared" si="27"/>
        <v>K100,7,csv100</v>
      </c>
      <c r="S292" t="str">
        <f t="shared" si="28"/>
        <v>K100,7,csv100Warm-started cut_0</v>
      </c>
      <c r="T292">
        <f t="shared" si="29"/>
        <v>0</v>
      </c>
    </row>
    <row r="293" spans="1:20" x14ac:dyDescent="0.2">
      <c r="A293">
        <v>150</v>
      </c>
      <c r="B293" t="s">
        <v>14</v>
      </c>
      <c r="C293">
        <v>1126.4790003299699</v>
      </c>
      <c r="D293">
        <v>479498.61910000001</v>
      </c>
      <c r="E293" s="1">
        <v>4.84799393549372E-5</v>
      </c>
      <c r="F293" t="s">
        <v>23</v>
      </c>
      <c r="G293" t="s">
        <v>16</v>
      </c>
      <c r="H293">
        <v>56.2936656475067</v>
      </c>
      <c r="I293">
        <v>12437</v>
      </c>
      <c r="J293">
        <v>10967</v>
      </c>
      <c r="K293">
        <v>171262</v>
      </c>
      <c r="L293">
        <v>5.5443942546844402</v>
      </c>
      <c r="M293">
        <v>13.4507663249969</v>
      </c>
      <c r="N293" t="s">
        <v>73</v>
      </c>
      <c r="O293" t="str">
        <f t="shared" si="24"/>
        <v>Large</v>
      </c>
      <c r="P293">
        <f t="shared" si="25"/>
        <v>0</v>
      </c>
      <c r="Q293">
        <f t="shared" si="26"/>
        <v>1</v>
      </c>
      <c r="R293" t="str">
        <f t="shared" si="27"/>
        <v>K100,7,csv150</v>
      </c>
      <c r="S293" t="str">
        <f t="shared" si="28"/>
        <v>K100,7,csv150Warm-started cut_4,84799393549372E-05</v>
      </c>
      <c r="T293">
        <f t="shared" si="29"/>
        <v>4.84799393549372E-5</v>
      </c>
    </row>
    <row r="294" spans="1:20" x14ac:dyDescent="0.2">
      <c r="A294">
        <v>100</v>
      </c>
      <c r="B294" t="s">
        <v>14</v>
      </c>
      <c r="C294">
        <v>1381.24496865272</v>
      </c>
      <c r="D294">
        <v>558999.42119999998</v>
      </c>
      <c r="E294" s="1">
        <v>2.4628826930575598E-5</v>
      </c>
      <c r="F294" t="s">
        <v>22</v>
      </c>
      <c r="G294" t="s">
        <v>16</v>
      </c>
      <c r="H294">
        <v>61.484375476837101</v>
      </c>
      <c r="I294">
        <v>11715</v>
      </c>
      <c r="J294">
        <v>11250</v>
      </c>
      <c r="K294">
        <v>129344</v>
      </c>
      <c r="L294">
        <v>2.5567646026611301</v>
      </c>
      <c r="M294">
        <v>7.2565760612487704</v>
      </c>
      <c r="N294" t="s">
        <v>74</v>
      </c>
      <c r="O294" t="str">
        <f t="shared" si="24"/>
        <v>Large</v>
      </c>
      <c r="P294">
        <f t="shared" si="25"/>
        <v>0</v>
      </c>
      <c r="Q294">
        <f t="shared" si="26"/>
        <v>1</v>
      </c>
      <c r="R294" t="str">
        <f t="shared" si="27"/>
        <v>K100,5,csv100</v>
      </c>
      <c r="S294" t="str">
        <f t="shared" si="28"/>
        <v>K100,5,csv100Warm-started cut_2,46288269305756E-05</v>
      </c>
      <c r="T294">
        <f t="shared" si="29"/>
        <v>2.4628826930575598E-5</v>
      </c>
    </row>
    <row r="295" spans="1:20" x14ac:dyDescent="0.2">
      <c r="A295">
        <v>100</v>
      </c>
      <c r="B295" t="s">
        <v>14</v>
      </c>
      <c r="C295">
        <v>2690.5874326229</v>
      </c>
      <c r="D295">
        <v>285501.7476</v>
      </c>
      <c r="E295" s="1">
        <v>6.1163542503093996E-16</v>
      </c>
      <c r="F295" t="s">
        <v>21</v>
      </c>
      <c r="G295" t="s">
        <v>16</v>
      </c>
      <c r="H295">
        <v>79.790736198425293</v>
      </c>
      <c r="I295">
        <v>15468</v>
      </c>
      <c r="J295">
        <v>13416</v>
      </c>
      <c r="K295">
        <v>154961</v>
      </c>
      <c r="L295">
        <v>2.5037925243377601</v>
      </c>
      <c r="M295">
        <v>8.2613437175750697</v>
      </c>
      <c r="N295" t="s">
        <v>75</v>
      </c>
      <c r="O295" t="str">
        <f t="shared" si="24"/>
        <v>Large</v>
      </c>
      <c r="P295">
        <f t="shared" si="25"/>
        <v>0</v>
      </c>
      <c r="Q295">
        <f t="shared" si="26"/>
        <v>1</v>
      </c>
      <c r="R295" t="str">
        <f t="shared" si="27"/>
        <v>K100,4,csv100</v>
      </c>
      <c r="S295" t="str">
        <f t="shared" si="28"/>
        <v>K100,4,csv100Warm-started cut_6,1163542503094E-16</v>
      </c>
      <c r="T295">
        <f t="shared" si="29"/>
        <v>6.1163542503093996E-16</v>
      </c>
    </row>
    <row r="296" spans="1:20" x14ac:dyDescent="0.2">
      <c r="A296">
        <v>100</v>
      </c>
      <c r="B296" t="s">
        <v>17</v>
      </c>
      <c r="C296">
        <v>1920.8853819370199</v>
      </c>
      <c r="D296">
        <v>611451.97470000002</v>
      </c>
      <c r="E296" s="1">
        <v>7.1019150804374595E-5</v>
      </c>
      <c r="F296" t="s">
        <v>28</v>
      </c>
      <c r="G296" t="s">
        <v>16</v>
      </c>
      <c r="H296">
        <v>0</v>
      </c>
      <c r="I296">
        <v>123183</v>
      </c>
      <c r="J296">
        <v>0</v>
      </c>
      <c r="K296">
        <v>0</v>
      </c>
      <c r="L296">
        <v>0</v>
      </c>
      <c r="M296">
        <v>12.47869515419</v>
      </c>
      <c r="N296" t="s">
        <v>76</v>
      </c>
      <c r="O296" t="str">
        <f t="shared" si="24"/>
        <v>Large</v>
      </c>
      <c r="P296">
        <f t="shared" si="25"/>
        <v>0</v>
      </c>
      <c r="Q296">
        <f t="shared" si="26"/>
        <v>1</v>
      </c>
      <c r="R296" t="str">
        <f t="shared" si="27"/>
        <v>K100,10,csv100</v>
      </c>
      <c r="S296" t="str">
        <f t="shared" si="28"/>
        <v>K100,10,csv100Cut_7,10191508043746E-05</v>
      </c>
      <c r="T296">
        <f t="shared" si="29"/>
        <v>7.1019150804374595E-5</v>
      </c>
    </row>
    <row r="297" spans="1:20" x14ac:dyDescent="0.2">
      <c r="A297">
        <v>150</v>
      </c>
      <c r="B297" t="s">
        <v>17</v>
      </c>
      <c r="C297">
        <v>3561.10461330413</v>
      </c>
      <c r="D297">
        <v>410914.72429999901</v>
      </c>
      <c r="E297">
        <v>0</v>
      </c>
      <c r="F297" t="s">
        <v>28</v>
      </c>
      <c r="G297" t="s">
        <v>16</v>
      </c>
      <c r="H297">
        <v>0</v>
      </c>
      <c r="I297">
        <v>202168</v>
      </c>
      <c r="J297">
        <v>0</v>
      </c>
      <c r="K297">
        <v>0</v>
      </c>
      <c r="L297">
        <v>0</v>
      </c>
      <c r="M297">
        <v>27.0636372566223</v>
      </c>
      <c r="N297" t="s">
        <v>76</v>
      </c>
      <c r="O297" t="str">
        <f t="shared" si="24"/>
        <v>Large</v>
      </c>
      <c r="P297">
        <f t="shared" si="25"/>
        <v>1</v>
      </c>
      <c r="Q297">
        <f t="shared" si="26"/>
        <v>1</v>
      </c>
      <c r="R297" t="str">
        <f t="shared" si="27"/>
        <v>K100,10,csv150</v>
      </c>
      <c r="S297" t="str">
        <f t="shared" si="28"/>
        <v>K100,10,csv150Cut_0</v>
      </c>
      <c r="T297">
        <f t="shared" si="29"/>
        <v>0</v>
      </c>
    </row>
    <row r="298" spans="1:20" x14ac:dyDescent="0.2">
      <c r="A298">
        <v>100</v>
      </c>
      <c r="B298" t="s">
        <v>14</v>
      </c>
      <c r="C298">
        <v>7205.8673727512296</v>
      </c>
      <c r="D298">
        <v>2639.1810999999898</v>
      </c>
      <c r="E298">
        <v>4.8380946213149997E-3</v>
      </c>
      <c r="F298" t="s">
        <v>33</v>
      </c>
      <c r="G298" t="s">
        <v>30</v>
      </c>
      <c r="H298">
        <v>91.667740345001206</v>
      </c>
      <c r="I298">
        <v>18601</v>
      </c>
      <c r="J298">
        <v>17114</v>
      </c>
      <c r="K298">
        <v>239663</v>
      </c>
      <c r="L298">
        <v>2.06864309310913</v>
      </c>
      <c r="M298">
        <v>5.7819144725799498</v>
      </c>
      <c r="N298" t="s">
        <v>77</v>
      </c>
      <c r="O298" t="str">
        <f t="shared" si="24"/>
        <v>Large</v>
      </c>
      <c r="P298">
        <f t="shared" si="25"/>
        <v>0</v>
      </c>
      <c r="Q298">
        <f t="shared" si="26"/>
        <v>1</v>
      </c>
      <c r="R298" t="str">
        <f t="shared" si="27"/>
        <v>lin03,csv100</v>
      </c>
      <c r="S298" t="str">
        <f t="shared" si="28"/>
        <v>lin03,csv100Warm-started cut_0,004838094621315</v>
      </c>
      <c r="T298" t="str">
        <f t="shared" si="29"/>
        <v>Niet meedoen</v>
      </c>
    </row>
    <row r="299" spans="1:20" x14ac:dyDescent="0.2">
      <c r="A299">
        <v>150</v>
      </c>
      <c r="B299" t="s">
        <v>14</v>
      </c>
      <c r="C299">
        <v>2783.2814967632198</v>
      </c>
      <c r="D299">
        <v>2523.4407000000001</v>
      </c>
      <c r="E299">
        <v>0</v>
      </c>
      <c r="F299" t="s">
        <v>33</v>
      </c>
      <c r="G299" t="s">
        <v>30</v>
      </c>
      <c r="H299">
        <v>118.958634138107</v>
      </c>
      <c r="I299">
        <v>23785</v>
      </c>
      <c r="J299">
        <v>22759</v>
      </c>
      <c r="K299">
        <v>362344</v>
      </c>
      <c r="L299">
        <v>4.8990209102630597</v>
      </c>
      <c r="M299">
        <v>10.3143599033355</v>
      </c>
      <c r="N299" t="s">
        <v>77</v>
      </c>
      <c r="O299" t="str">
        <f t="shared" si="24"/>
        <v>Large</v>
      </c>
      <c r="P299">
        <f t="shared" si="25"/>
        <v>1</v>
      </c>
      <c r="Q299">
        <f t="shared" si="26"/>
        <v>1</v>
      </c>
      <c r="R299" t="str">
        <f t="shared" si="27"/>
        <v>lin03,csv150</v>
      </c>
      <c r="S299" t="str">
        <f t="shared" si="28"/>
        <v>lin03,csv150Warm-started cut_0</v>
      </c>
      <c r="T299" t="str">
        <f t="shared" si="29"/>
        <v>Niet meedoen</v>
      </c>
    </row>
    <row r="300" spans="1:20" x14ac:dyDescent="0.2">
      <c r="A300">
        <v>100</v>
      </c>
      <c r="B300" t="s">
        <v>14</v>
      </c>
      <c r="C300">
        <v>3363.7930204868298</v>
      </c>
      <c r="D300">
        <v>2453.5682000000002</v>
      </c>
      <c r="E300">
        <v>0</v>
      </c>
      <c r="F300" t="s">
        <v>32</v>
      </c>
      <c r="G300" t="s">
        <v>30</v>
      </c>
      <c r="H300">
        <v>135.08169174194299</v>
      </c>
      <c r="I300">
        <v>17740</v>
      </c>
      <c r="J300">
        <v>17192</v>
      </c>
      <c r="K300">
        <v>165934</v>
      </c>
      <c r="L300">
        <v>1.9048173427581701</v>
      </c>
      <c r="M300">
        <v>5.7382793426513601</v>
      </c>
      <c r="N300" t="s">
        <v>78</v>
      </c>
      <c r="O300" t="str">
        <f t="shared" si="24"/>
        <v>Large</v>
      </c>
      <c r="P300">
        <f t="shared" si="25"/>
        <v>1</v>
      </c>
      <c r="Q300">
        <f t="shared" si="26"/>
        <v>1</v>
      </c>
      <c r="R300" t="str">
        <f t="shared" si="27"/>
        <v>lin02,csv100</v>
      </c>
      <c r="S300" t="str">
        <f t="shared" si="28"/>
        <v>lin02,csv100Warm-started cut_0</v>
      </c>
      <c r="T300">
        <f t="shared" si="29"/>
        <v>0</v>
      </c>
    </row>
    <row r="301" spans="1:20" x14ac:dyDescent="0.2">
      <c r="A301">
        <v>150</v>
      </c>
      <c r="B301" t="s">
        <v>14</v>
      </c>
      <c r="C301">
        <v>1560.6419925689599</v>
      </c>
      <c r="D301">
        <v>2975.7534999999998</v>
      </c>
      <c r="E301">
        <v>0</v>
      </c>
      <c r="F301" t="s">
        <v>32</v>
      </c>
      <c r="G301" t="s">
        <v>30</v>
      </c>
      <c r="H301">
        <v>146.61260151862999</v>
      </c>
      <c r="I301">
        <v>28368</v>
      </c>
      <c r="J301">
        <v>26662</v>
      </c>
      <c r="K301">
        <v>191344</v>
      </c>
      <c r="L301">
        <v>4.73471808433532</v>
      </c>
      <c r="M301">
        <v>11.3202707767486</v>
      </c>
      <c r="N301" t="s">
        <v>78</v>
      </c>
      <c r="O301" t="str">
        <f t="shared" si="24"/>
        <v>Large</v>
      </c>
      <c r="P301">
        <f t="shared" si="25"/>
        <v>1</v>
      </c>
      <c r="Q301">
        <f t="shared" si="26"/>
        <v>1</v>
      </c>
      <c r="R301" t="str">
        <f t="shared" si="27"/>
        <v>lin02,csv150</v>
      </c>
      <c r="S301" t="str">
        <f t="shared" si="28"/>
        <v>lin02,csv150Warm-started cut_0</v>
      </c>
      <c r="T301">
        <f t="shared" si="29"/>
        <v>0</v>
      </c>
    </row>
    <row r="302" spans="1:20" x14ac:dyDescent="0.2">
      <c r="A302">
        <v>150</v>
      </c>
      <c r="B302" t="s">
        <v>14</v>
      </c>
      <c r="C302">
        <v>3372.4374723434398</v>
      </c>
      <c r="D302">
        <v>3222.5639999999999</v>
      </c>
      <c r="E302">
        <v>0</v>
      </c>
      <c r="F302" t="s">
        <v>29</v>
      </c>
      <c r="G302" t="s">
        <v>30</v>
      </c>
      <c r="H302">
        <v>116.127432107925</v>
      </c>
      <c r="I302">
        <v>25262</v>
      </c>
      <c r="J302">
        <v>23610</v>
      </c>
      <c r="K302">
        <v>249892</v>
      </c>
      <c r="L302">
        <v>5.0109388828277499</v>
      </c>
      <c r="M302">
        <v>10.489238500595</v>
      </c>
      <c r="N302" t="s">
        <v>79</v>
      </c>
      <c r="O302" t="str">
        <f t="shared" si="24"/>
        <v>Large</v>
      </c>
      <c r="P302">
        <f t="shared" si="25"/>
        <v>1</v>
      </c>
      <c r="Q302">
        <f t="shared" si="26"/>
        <v>1</v>
      </c>
      <c r="R302" t="str">
        <f t="shared" si="27"/>
        <v>lin01,csv150</v>
      </c>
      <c r="S302" t="str">
        <f t="shared" si="28"/>
        <v>lin01,csv150Warm-started cut_0</v>
      </c>
      <c r="T302">
        <f t="shared" si="29"/>
        <v>0</v>
      </c>
    </row>
    <row r="303" spans="1:20" x14ac:dyDescent="0.2">
      <c r="A303">
        <v>150</v>
      </c>
      <c r="B303" t="s">
        <v>17</v>
      </c>
      <c r="C303">
        <v>6974.5930054187702</v>
      </c>
      <c r="D303">
        <v>3222.5639999999999</v>
      </c>
      <c r="E303">
        <v>0</v>
      </c>
      <c r="F303" t="s">
        <v>29</v>
      </c>
      <c r="G303" t="s">
        <v>30</v>
      </c>
      <c r="H303">
        <v>0</v>
      </c>
      <c r="I303">
        <v>224752</v>
      </c>
      <c r="J303">
        <v>0</v>
      </c>
      <c r="K303">
        <v>0</v>
      </c>
      <c r="L303">
        <v>0</v>
      </c>
      <c r="M303">
        <v>25.854425907134999</v>
      </c>
      <c r="N303" t="s">
        <v>80</v>
      </c>
      <c r="O303" t="str">
        <f t="shared" si="24"/>
        <v>Large</v>
      </c>
      <c r="P303">
        <f t="shared" si="25"/>
        <v>1</v>
      </c>
      <c r="Q303">
        <f t="shared" si="26"/>
        <v>1</v>
      </c>
      <c r="R303" t="str">
        <f t="shared" si="27"/>
        <v>lin01,csv150</v>
      </c>
      <c r="S303" t="str">
        <f t="shared" si="28"/>
        <v>lin01,csv150Cut_0</v>
      </c>
      <c r="T303">
        <f t="shared" si="29"/>
        <v>0</v>
      </c>
    </row>
    <row r="304" spans="1:20" x14ac:dyDescent="0.2">
      <c r="A304">
        <v>100</v>
      </c>
      <c r="B304" t="s">
        <v>17</v>
      </c>
      <c r="C304">
        <v>7212.6088466644196</v>
      </c>
      <c r="D304">
        <v>2457.4841999999999</v>
      </c>
      <c r="E304">
        <v>9.5264524880502993E-3</v>
      </c>
      <c r="F304" t="s">
        <v>32</v>
      </c>
      <c r="G304" t="s">
        <v>30</v>
      </c>
      <c r="H304">
        <v>0</v>
      </c>
      <c r="I304">
        <v>139541</v>
      </c>
      <c r="J304">
        <v>0</v>
      </c>
      <c r="K304">
        <v>0</v>
      </c>
      <c r="L304">
        <v>0</v>
      </c>
      <c r="M304">
        <v>12.524320363998401</v>
      </c>
      <c r="N304" t="s">
        <v>81</v>
      </c>
      <c r="O304" t="str">
        <f t="shared" si="24"/>
        <v>Large</v>
      </c>
      <c r="P304">
        <f t="shared" si="25"/>
        <v>0</v>
      </c>
      <c r="Q304">
        <f t="shared" si="26"/>
        <v>1</v>
      </c>
      <c r="R304" t="str">
        <f t="shared" si="27"/>
        <v>lin02,csv100</v>
      </c>
      <c r="S304" t="str">
        <f t="shared" si="28"/>
        <v>lin02,csv100Cut_0,0095264524880503</v>
      </c>
      <c r="T304">
        <f t="shared" si="29"/>
        <v>9.5264524880502993E-3</v>
      </c>
    </row>
    <row r="305" spans="1:20" x14ac:dyDescent="0.2">
      <c r="A305">
        <v>150</v>
      </c>
      <c r="B305" t="s">
        <v>17</v>
      </c>
      <c r="C305">
        <v>6407.2154650688099</v>
      </c>
      <c r="D305">
        <v>2975.7534999999998</v>
      </c>
      <c r="E305" s="1">
        <v>7.1242460083550596E-6</v>
      </c>
      <c r="F305" t="s">
        <v>32</v>
      </c>
      <c r="G305" t="s">
        <v>30</v>
      </c>
      <c r="H305">
        <v>0</v>
      </c>
      <c r="I305">
        <v>238437</v>
      </c>
      <c r="J305">
        <v>0</v>
      </c>
      <c r="K305">
        <v>0</v>
      </c>
      <c r="L305">
        <v>0</v>
      </c>
      <c r="M305">
        <v>26.056624174117999</v>
      </c>
      <c r="N305" t="s">
        <v>81</v>
      </c>
      <c r="O305" t="str">
        <f t="shared" si="24"/>
        <v>Large</v>
      </c>
      <c r="P305">
        <f t="shared" si="25"/>
        <v>0</v>
      </c>
      <c r="Q305">
        <f t="shared" si="26"/>
        <v>1</v>
      </c>
      <c r="R305" t="str">
        <f t="shared" si="27"/>
        <v>lin02,csv150</v>
      </c>
      <c r="S305" t="str">
        <f t="shared" si="28"/>
        <v>lin02,csv150Cut_7,12424600835506E-06</v>
      </c>
      <c r="T305">
        <f t="shared" si="29"/>
        <v>7.1242460083550596E-6</v>
      </c>
    </row>
    <row r="306" spans="1:20" x14ac:dyDescent="0.2">
      <c r="A306">
        <v>100</v>
      </c>
      <c r="B306" t="s">
        <v>17</v>
      </c>
      <c r="C306">
        <v>7213.2621376514398</v>
      </c>
      <c r="D306" t="s">
        <v>31</v>
      </c>
      <c r="E306" t="s">
        <v>31</v>
      </c>
      <c r="F306" t="s">
        <v>33</v>
      </c>
      <c r="G306" t="s">
        <v>30</v>
      </c>
      <c r="H306">
        <v>0</v>
      </c>
      <c r="I306">
        <v>91375</v>
      </c>
      <c r="J306">
        <v>0</v>
      </c>
      <c r="K306">
        <v>0</v>
      </c>
      <c r="L306">
        <v>0</v>
      </c>
      <c r="M306">
        <v>13.1738719940185</v>
      </c>
      <c r="N306" t="s">
        <v>82</v>
      </c>
      <c r="O306" t="str">
        <f t="shared" si="24"/>
        <v>Large</v>
      </c>
      <c r="P306">
        <f t="shared" si="25"/>
        <v>0</v>
      </c>
      <c r="Q306">
        <f t="shared" si="26"/>
        <v>0</v>
      </c>
      <c r="R306" t="str">
        <f t="shared" si="27"/>
        <v>lin03,csv100</v>
      </c>
      <c r="S306" t="str">
        <f t="shared" si="28"/>
        <v>lin03,csv100Cut_inf</v>
      </c>
      <c r="T306" t="str">
        <f t="shared" si="29"/>
        <v>inf</v>
      </c>
    </row>
    <row r="307" spans="1:20" x14ac:dyDescent="0.2">
      <c r="A307">
        <v>150</v>
      </c>
      <c r="B307" t="s">
        <v>17</v>
      </c>
      <c r="C307">
        <v>7227.6304249763398</v>
      </c>
      <c r="D307" t="s">
        <v>31</v>
      </c>
      <c r="E307" t="s">
        <v>31</v>
      </c>
      <c r="F307" t="s">
        <v>33</v>
      </c>
      <c r="G307" t="s">
        <v>30</v>
      </c>
      <c r="H307">
        <v>0</v>
      </c>
      <c r="I307">
        <v>130094</v>
      </c>
      <c r="J307">
        <v>0</v>
      </c>
      <c r="K307">
        <v>0</v>
      </c>
      <c r="L307">
        <v>0</v>
      </c>
      <c r="M307">
        <v>27.4828133583068</v>
      </c>
      <c r="N307" t="s">
        <v>82</v>
      </c>
      <c r="O307" t="str">
        <f t="shared" si="24"/>
        <v>Large</v>
      </c>
      <c r="P307">
        <f t="shared" si="25"/>
        <v>0</v>
      </c>
      <c r="Q307">
        <f t="shared" si="26"/>
        <v>0</v>
      </c>
      <c r="R307" t="str">
        <f t="shared" si="27"/>
        <v>lin03,csv150</v>
      </c>
      <c r="S307" t="str">
        <f t="shared" si="28"/>
        <v>lin03,csv150Cut_inf</v>
      </c>
      <c r="T307" t="str">
        <f t="shared" si="29"/>
        <v>inf</v>
      </c>
    </row>
    <row r="308" spans="1:20" x14ac:dyDescent="0.2">
      <c r="A308">
        <v>100</v>
      </c>
      <c r="B308" t="s">
        <v>14</v>
      </c>
      <c r="C308">
        <v>2216.0284638404801</v>
      </c>
      <c r="D308">
        <v>10677.1339999999</v>
      </c>
      <c r="E308" s="1">
        <v>4.1040975979012302E-5</v>
      </c>
      <c r="F308" t="s">
        <v>43</v>
      </c>
      <c r="G308" t="s">
        <v>38</v>
      </c>
      <c r="H308">
        <v>87.443094253539996</v>
      </c>
      <c r="I308">
        <v>12211</v>
      </c>
      <c r="J308">
        <v>12164</v>
      </c>
      <c r="K308">
        <v>149624</v>
      </c>
      <c r="L308">
        <v>3.27661776542663</v>
      </c>
      <c r="M308">
        <v>10.378703355789099</v>
      </c>
      <c r="N308" t="s">
        <v>83</v>
      </c>
      <c r="O308" t="str">
        <f t="shared" si="24"/>
        <v>Large</v>
      </c>
      <c r="P308">
        <f t="shared" si="25"/>
        <v>0</v>
      </c>
      <c r="Q308">
        <f t="shared" si="26"/>
        <v>1</v>
      </c>
      <c r="R308" t="str">
        <f t="shared" si="27"/>
        <v>wrp3-12,csv100</v>
      </c>
      <c r="S308" t="str">
        <f t="shared" si="28"/>
        <v>wrp3-12,csv100Warm-started cut_4,10409759790123E-05</v>
      </c>
      <c r="T308">
        <f t="shared" si="29"/>
        <v>4.1040975979012302E-5</v>
      </c>
    </row>
    <row r="309" spans="1:20" x14ac:dyDescent="0.2">
      <c r="A309">
        <v>100</v>
      </c>
      <c r="B309" t="s">
        <v>17</v>
      </c>
      <c r="C309">
        <v>2215.2479045391001</v>
      </c>
      <c r="D309">
        <v>10677.0773999999</v>
      </c>
      <c r="E309" s="1">
        <v>3.67141666545074E-6</v>
      </c>
      <c r="F309" t="s">
        <v>43</v>
      </c>
      <c r="G309" t="s">
        <v>38</v>
      </c>
      <c r="H309">
        <v>0</v>
      </c>
      <c r="I309">
        <v>161463</v>
      </c>
      <c r="J309">
        <v>0</v>
      </c>
      <c r="K309">
        <v>0</v>
      </c>
      <c r="L309">
        <v>0</v>
      </c>
      <c r="M309">
        <v>9.3917083740234304</v>
      </c>
      <c r="N309" t="s">
        <v>84</v>
      </c>
      <c r="O309" t="str">
        <f t="shared" si="24"/>
        <v>Large</v>
      </c>
      <c r="P309">
        <f t="shared" si="25"/>
        <v>0</v>
      </c>
      <c r="Q309">
        <f t="shared" si="26"/>
        <v>1</v>
      </c>
      <c r="R309" t="str">
        <f t="shared" si="27"/>
        <v>wrp3-12,csv100</v>
      </c>
      <c r="S309" t="str">
        <f t="shared" si="28"/>
        <v>wrp3-12,csv100Cut_3,67141666545074E-06</v>
      </c>
      <c r="T309">
        <f t="shared" si="29"/>
        <v>3.67141666545074E-6</v>
      </c>
    </row>
    <row r="310" spans="1:20" x14ac:dyDescent="0.2">
      <c r="A310">
        <v>100</v>
      </c>
      <c r="B310" t="s">
        <v>14</v>
      </c>
      <c r="C310">
        <v>4122.2117376327496</v>
      </c>
      <c r="D310">
        <v>1117760.9376999901</v>
      </c>
      <c r="E310">
        <v>0</v>
      </c>
      <c r="F310" t="s">
        <v>54</v>
      </c>
      <c r="G310" t="s">
        <v>50</v>
      </c>
      <c r="H310">
        <v>149.74281167984</v>
      </c>
      <c r="I310">
        <v>20520</v>
      </c>
      <c r="J310">
        <v>18144</v>
      </c>
      <c r="K310">
        <v>244626</v>
      </c>
      <c r="L310">
        <v>3.4733121395111</v>
      </c>
      <c r="M310">
        <v>11.005465984344401</v>
      </c>
      <c r="N310" t="s">
        <v>85</v>
      </c>
      <c r="O310" t="str">
        <f t="shared" si="24"/>
        <v>Large</v>
      </c>
      <c r="P310">
        <f t="shared" si="25"/>
        <v>1</v>
      </c>
      <c r="Q310">
        <f t="shared" si="26"/>
        <v>1</v>
      </c>
      <c r="R310" t="str">
        <f t="shared" si="27"/>
        <v>P100,csv100</v>
      </c>
      <c r="S310" t="str">
        <f t="shared" si="28"/>
        <v>P100,csv100Warm-started cut_0</v>
      </c>
      <c r="T310">
        <f t="shared" si="29"/>
        <v>0</v>
      </c>
    </row>
    <row r="311" spans="1:20" x14ac:dyDescent="0.2">
      <c r="A311">
        <v>100</v>
      </c>
      <c r="B311" t="s">
        <v>14</v>
      </c>
      <c r="C311">
        <v>7213.8206937312998</v>
      </c>
      <c r="D311" t="s">
        <v>31</v>
      </c>
      <c r="E311" t="s">
        <v>31</v>
      </c>
      <c r="F311" t="s">
        <v>52</v>
      </c>
      <c r="G311" t="s">
        <v>50</v>
      </c>
      <c r="H311">
        <v>515.79115581512394</v>
      </c>
      <c r="I311">
        <v>41240</v>
      </c>
      <c r="J311">
        <v>38749</v>
      </c>
      <c r="K311">
        <v>138784</v>
      </c>
      <c r="L311">
        <v>4.0566127300262398</v>
      </c>
      <c r="M311">
        <v>13.7443902492523</v>
      </c>
      <c r="N311" t="s">
        <v>86</v>
      </c>
      <c r="O311" t="str">
        <f t="shared" si="24"/>
        <v>Large</v>
      </c>
      <c r="P311">
        <f t="shared" si="25"/>
        <v>0</v>
      </c>
      <c r="Q311">
        <f t="shared" si="26"/>
        <v>0</v>
      </c>
      <c r="R311" t="str">
        <f t="shared" si="27"/>
        <v>P100,1,csv100</v>
      </c>
      <c r="S311" t="str">
        <f t="shared" si="28"/>
        <v>P100,1,csv100Warm-started cut_inf</v>
      </c>
      <c r="T311" t="str">
        <f t="shared" si="29"/>
        <v>Niet meedoen</v>
      </c>
    </row>
    <row r="312" spans="1:20" x14ac:dyDescent="0.2">
      <c r="A312">
        <v>100</v>
      </c>
      <c r="B312" t="s">
        <v>14</v>
      </c>
      <c r="C312">
        <v>7213.1149182319596</v>
      </c>
      <c r="D312" t="s">
        <v>31</v>
      </c>
      <c r="E312" t="s">
        <v>31</v>
      </c>
      <c r="F312" t="s">
        <v>51</v>
      </c>
      <c r="G312" t="s">
        <v>50</v>
      </c>
      <c r="H312">
        <v>928.42266464233398</v>
      </c>
      <c r="I312">
        <v>38334</v>
      </c>
      <c r="J312">
        <v>35864</v>
      </c>
      <c r="K312">
        <v>133105</v>
      </c>
      <c r="L312">
        <v>3.8497750759124698</v>
      </c>
      <c r="M312">
        <v>13.024471282958901</v>
      </c>
      <c r="N312" t="s">
        <v>87</v>
      </c>
      <c r="O312" t="str">
        <f t="shared" si="24"/>
        <v>Large</v>
      </c>
      <c r="P312">
        <f t="shared" si="25"/>
        <v>0</v>
      </c>
      <c r="Q312">
        <f t="shared" si="26"/>
        <v>0</v>
      </c>
      <c r="R312" t="str">
        <f t="shared" si="27"/>
        <v>P100,2,csv100</v>
      </c>
      <c r="S312" t="str">
        <f t="shared" si="28"/>
        <v>P100,2,csv100Warm-started cut_inf</v>
      </c>
      <c r="T312" t="str">
        <f t="shared" si="29"/>
        <v>Niet meedoen</v>
      </c>
    </row>
    <row r="313" spans="1:20" x14ac:dyDescent="0.2">
      <c r="A313">
        <v>100</v>
      </c>
      <c r="B313" t="s">
        <v>17</v>
      </c>
      <c r="C313">
        <v>7211.8485009670203</v>
      </c>
      <c r="D313" t="s">
        <v>31</v>
      </c>
      <c r="E313" t="s">
        <v>31</v>
      </c>
      <c r="F313" t="s">
        <v>52</v>
      </c>
      <c r="G313" t="s">
        <v>50</v>
      </c>
      <c r="H313">
        <v>0</v>
      </c>
      <c r="I313">
        <v>124274</v>
      </c>
      <c r="J313">
        <v>0</v>
      </c>
      <c r="K313">
        <v>0</v>
      </c>
      <c r="L313">
        <v>0</v>
      </c>
      <c r="M313">
        <v>11.782877445220899</v>
      </c>
      <c r="N313" t="s">
        <v>88</v>
      </c>
      <c r="O313" t="str">
        <f t="shared" si="24"/>
        <v>Large</v>
      </c>
      <c r="P313">
        <f t="shared" si="25"/>
        <v>0</v>
      </c>
      <c r="Q313">
        <f t="shared" si="26"/>
        <v>0</v>
      </c>
      <c r="R313" t="str">
        <f t="shared" si="27"/>
        <v>P100,1,csv100</v>
      </c>
      <c r="S313" t="str">
        <f t="shared" si="28"/>
        <v>P100,1,csv100Cut_inf</v>
      </c>
      <c r="T313" t="str">
        <f t="shared" si="29"/>
        <v>inf</v>
      </c>
    </row>
    <row r="314" spans="1:20" x14ac:dyDescent="0.2">
      <c r="A314">
        <v>100</v>
      </c>
      <c r="B314" t="s">
        <v>17</v>
      </c>
      <c r="C314">
        <v>7210.7637631893103</v>
      </c>
      <c r="D314" t="s">
        <v>31</v>
      </c>
      <c r="E314" t="s">
        <v>31</v>
      </c>
      <c r="F314" t="s">
        <v>51</v>
      </c>
      <c r="G314" t="s">
        <v>50</v>
      </c>
      <c r="H314">
        <v>0</v>
      </c>
      <c r="I314">
        <v>119229</v>
      </c>
      <c r="J314">
        <v>0</v>
      </c>
      <c r="K314">
        <v>0</v>
      </c>
      <c r="L314">
        <v>0</v>
      </c>
      <c r="M314">
        <v>10.690445184707601</v>
      </c>
      <c r="N314" t="s">
        <v>89</v>
      </c>
      <c r="O314" t="str">
        <f t="shared" si="24"/>
        <v>Large</v>
      </c>
      <c r="P314">
        <f t="shared" si="25"/>
        <v>0</v>
      </c>
      <c r="Q314">
        <f t="shared" si="26"/>
        <v>0</v>
      </c>
      <c r="R314" t="str">
        <f t="shared" si="27"/>
        <v>P100,2,csv100</v>
      </c>
      <c r="S314" t="str">
        <f t="shared" si="28"/>
        <v>P100,2,csv100Cut_inf</v>
      </c>
      <c r="T314" t="str">
        <f t="shared" si="29"/>
        <v>inf</v>
      </c>
    </row>
    <row r="315" spans="1:20" x14ac:dyDescent="0.2">
      <c r="A315">
        <v>100</v>
      </c>
      <c r="B315" t="s">
        <v>17</v>
      </c>
      <c r="C315">
        <v>6909.4396841526004</v>
      </c>
      <c r="D315">
        <v>1117760.9376999999</v>
      </c>
      <c r="E315" s="1">
        <v>7.36487537044617E-5</v>
      </c>
      <c r="F315" t="s">
        <v>54</v>
      </c>
      <c r="G315" t="s">
        <v>50</v>
      </c>
      <c r="H315">
        <v>0</v>
      </c>
      <c r="I315">
        <v>234221</v>
      </c>
      <c r="J315">
        <v>0</v>
      </c>
      <c r="K315">
        <v>0</v>
      </c>
      <c r="L315">
        <v>0</v>
      </c>
      <c r="M315">
        <v>9.5448498725891096</v>
      </c>
      <c r="N315" t="s">
        <v>90</v>
      </c>
      <c r="O315" t="str">
        <f t="shared" si="24"/>
        <v>Large</v>
      </c>
      <c r="P315">
        <f t="shared" si="25"/>
        <v>0</v>
      </c>
      <c r="Q315">
        <f t="shared" si="26"/>
        <v>1</v>
      </c>
      <c r="R315" t="str">
        <f t="shared" si="27"/>
        <v>P100,csv100</v>
      </c>
      <c r="S315" t="str">
        <f t="shared" si="28"/>
        <v>P100,csv100Cut_7,36487537044617E-05</v>
      </c>
      <c r="T315">
        <f t="shared" si="29"/>
        <v>7.36487537044617E-5</v>
      </c>
    </row>
  </sheetData>
  <autoFilter ref="A1:R1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analysis_final_df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Markhorst, B.T. (Berend)</dc:creator>
  <cp:lastModifiedBy>Markhorst, B.T. (Berend)</cp:lastModifiedBy>
  <dcterms:created xsi:type="dcterms:W3CDTF">2024-12-10T09:24:54Z</dcterms:created>
  <dcterms:modified xsi:type="dcterms:W3CDTF">2024-12-10T13:00:02Z</dcterms:modified>
</cp:coreProperties>
</file>