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27"/>
  <workbookPr filterPrivacy="1" codeName="ThisWorkbook"/>
  <xr:revisionPtr revIDLastSave="0" documentId="8_{A9D4330B-078D-654D-8F09-3CAC160A3F95}" xr6:coauthVersionLast="47" xr6:coauthVersionMax="47" xr10:uidLastSave="{00000000-0000-0000-0000-000000000000}"/>
  <bookViews>
    <workbookView xWindow="0" yWindow="500" windowWidth="28800" windowHeight="175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7" i="11" l="1"/>
  <c r="E9" i="11" l="1"/>
  <c r="E21" i="11" s="1"/>
  <c r="F21" i="11" s="1"/>
  <c r="E22" i="11" s="1"/>
  <c r="F22" i="11" l="1"/>
  <c r="H22" i="11" s="1"/>
  <c r="E23" i="11"/>
  <c r="F9" i="11"/>
  <c r="E10" i="11" s="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<sst xmlns="http://schemas.openxmlformats.org/spreadsheetml/2006/main" count="79" uniqueCount="52">
  <si>
    <t>Task 3</t>
  </si>
  <si>
    <t>Task 4</t>
  </si>
  <si>
    <t>Task 5</t>
  </si>
  <si>
    <t>Task 1</t>
  </si>
  <si>
    <t>Task 2</t>
  </si>
  <si>
    <t>Insert new rows ABOVE this one</t>
  </si>
  <si>
    <t>Project Start:</t>
  </si>
  <si>
    <t>PROGRESS</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</si>
  <si>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</si>
  <si>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</si>
  <si>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</si>
  <si>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</si>
  <si>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</si>
  <si>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</si>
  <si>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</si>
  <si>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</si>
  <si>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</si>
  <si>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</si>
  <si>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</si>
  <si>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</si>
  <si>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</si>
  <si>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</si>
  <si>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</si>
  <si>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</si>
  <si>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</si>
  <si>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</si>
  <si>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</si>
  <si>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</si>
  <si>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</si>
  <si>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</si>
  <si>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</si>
  <si>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</si>
  <si>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</si>
  <si>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</si>
  <si>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</si>
  <si>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</si>
  <si>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</si>
  <si>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</si>
  <si>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</si>
  <si>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</si>
  <si>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</si>
  <si>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</si>
  <si>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</si>
  <si>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</si>
  <si>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</si>
  <si>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</si>
  <si>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</si>
  <si>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</si>
  <si>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Pré-Sprint #1</t>
  </si>
  <si>
    <t>Sprint #2</t>
  </si>
  <si>
    <t>Sprint #3</t>
  </si>
  <si>
    <t>Sprint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</si>
</sst>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5" fillId="0" borderId="0" xfId="0" applyFont="1" applyAlignment="1">
      <alignment vertical="top"/>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3" fillId="0" borderId="0" xfId="1" applyProtection="1">
      <alignment vertical="top"/>
    </xf>
  </cellXfs>
  <cellStyles count="13">
    <cellStyle name="Date" xfId="10" xr:uid="{229918B6-DD13-4F5A-97B9-305F7E002AA3}"/>
    <cellStyle name="Lien hypertexte" xfId="1" builtinId="8" customBuiltin="1"/>
    <cellStyle name="Milliers" xfId="4" builtinId="3" customBuiltin="1"/>
    <cellStyle name="Name" xfId="11" xr:uid="{B2D3C1EE-6B41-4801-AAFC-C2274E49E503}"/>
    <cellStyle name="Normal" xfId="0" builtinId="0"/>
    <cellStyle name="Pourcentage" xfId="2" builtinId="5"/>
    <cellStyle name="Project Start" xfId="9" xr:uid="{8EB8A09A-C31C-40A3-B2C1-9449520178B8}"/>
    <cellStyle name="Task" xfId="12" xr:uid="{6391D789-272B-4DD2-9BF3-2CDCF610FA41}"/>
    <cellStyle name="Titre" xfId="5" builtinId="15" customBuiltin="1"/>
    <cellStyle name="Titre 1" xfId="6" builtinId="16" customBuiltin="1"/>
    <cellStyle name="Titre 2" xfId="7" builtinId="17" customBuiltin="1"/>
    <cellStyle name="Titre 3" xfId="8" builtinId="18"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N10" sqref="N10"/>
    </sheetView>
  </sheetViews>
  <sheetFormatPr baseColWidth="10" defaultColWidth="8.83203125" defaultRowHeight="30" customHeight="1" x14ac:dyDescent="0.2"/>
  <cols>
    <col min="1" max="1" width="2.6640625" style="58"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59" t="s">
        <v>38</v>
      </c>
      <c r="B1" s="62" t="s">
        <v>9</v>
      </c>
      <c r="C1" s="1"/>
      <c r="D1" s="2"/>
      <c r="E1" s="4"/>
      <c r="F1" s="47"/>
      <c r="H1" s="2"/>
      <c r="I1" s="85" t="s">
        <v>18</v>
      </c>
    </row>
    <row r="2" spans="1:64" ht="30" customHeight="1" x14ac:dyDescent="0.25">
      <c r="A2" s="58" t="s">
        <v>32</v>
      </c>
      <c r="B2" s="63" t="s">
        <v>28</v>
      </c>
      <c r="I2" s="93" t="s">
        <v>23</v>
      </c>
    </row>
    <row r="3" spans="1:64" ht="30" customHeight="1" x14ac:dyDescent="0.2">
      <c r="A3" s="58" t="s">
        <v>45</v>
      </c>
      <c r="B3" s="64" t="s">
        <v>29</v>
      </c>
      <c r="C3" s="87" t="s">
        <v>6</v>
      </c>
      <c r="D3" s="88"/>
      <c r="E3" s="92">
        <v>44652</v>
      </c>
      <c r="F3" s="92"/>
    </row>
    <row r="4" spans="1:64" ht="30" customHeight="1" x14ac:dyDescent="0.2">
      <c r="A4" s="59" t="s">
        <v>39</v>
      </c>
      <c r="C4" s="87" t="s">
        <v>14</v>
      </c>
      <c r="D4" s="88"/>
      <c r="E4" s="7">
        <v>1</v>
      </c>
      <c r="I4" s="89">
        <f>I5</f>
        <v>44648</v>
      </c>
      <c r="J4" s="90"/>
      <c r="K4" s="90"/>
      <c r="L4" s="90"/>
      <c r="M4" s="90"/>
      <c r="N4" s="90"/>
      <c r="O4" s="91"/>
      <c r="P4" s="89">
        <f>P5</f>
        <v>44655</v>
      </c>
      <c r="Q4" s="90"/>
      <c r="R4" s="90"/>
      <c r="S4" s="90"/>
      <c r="T4" s="90"/>
      <c r="U4" s="90"/>
      <c r="V4" s="91"/>
      <c r="W4" s="89">
        <f>W5</f>
        <v>44662</v>
      </c>
      <c r="X4" s="90"/>
      <c r="Y4" s="90"/>
      <c r="Z4" s="90"/>
      <c r="AA4" s="90"/>
      <c r="AB4" s="90"/>
      <c r="AC4" s="91"/>
      <c r="AD4" s="89">
        <f>AD5</f>
        <v>44669</v>
      </c>
      <c r="AE4" s="90"/>
      <c r="AF4" s="90"/>
      <c r="AG4" s="90"/>
      <c r="AH4" s="90"/>
      <c r="AI4" s="90"/>
      <c r="AJ4" s="91"/>
      <c r="AK4" s="89">
        <f>AK5</f>
        <v>44676</v>
      </c>
      <c r="AL4" s="90"/>
      <c r="AM4" s="90"/>
      <c r="AN4" s="90"/>
      <c r="AO4" s="90"/>
      <c r="AP4" s="90"/>
      <c r="AQ4" s="91"/>
      <c r="AR4" s="89">
        <f>AR5</f>
        <v>44683</v>
      </c>
      <c r="AS4" s="90"/>
      <c r="AT4" s="90"/>
      <c r="AU4" s="90"/>
      <c r="AV4" s="90"/>
      <c r="AW4" s="90"/>
      <c r="AX4" s="91"/>
      <c r="AY4" s="89">
        <f>AY5</f>
        <v>44690</v>
      </c>
      <c r="AZ4" s="90"/>
      <c r="BA4" s="90"/>
      <c r="BB4" s="90"/>
      <c r="BC4" s="90"/>
      <c r="BD4" s="90"/>
      <c r="BE4" s="91"/>
      <c r="BF4" s="89">
        <f>BF5</f>
        <v>44697</v>
      </c>
      <c r="BG4" s="90"/>
      <c r="BH4" s="90"/>
      <c r="BI4" s="90"/>
      <c r="BJ4" s="90"/>
      <c r="BK4" s="90"/>
      <c r="BL4" s="91"/>
    </row>
    <row r="5" spans="1:64" ht="15" customHeight="1" x14ac:dyDescent="0.2">
      <c r="A5" s="59" t="s">
        <v>40</v>
      </c>
      <c r="B5" s="84"/>
      <c r="C5" s="84"/>
      <c r="D5" s="84"/>
      <c r="E5" s="84"/>
      <c r="F5" s="84"/>
      <c r="G5" s="84"/>
      <c r="I5" s="11">
        <f>Project_Start-WEEKDAY(Project_Start,1)+2+7*(Display_Week-1)</f>
        <v>44648</v>
      </c>
      <c r="J5" s="10">
        <f>I5+1</f>
        <v>44649</v>
      </c>
      <c r="K5" s="10">
        <f t="shared" ref="K5:AX5" si="0">J5+1</f>
        <v>44650</v>
      </c>
      <c r="L5" s="10">
        <f t="shared" si="0"/>
        <v>44651</v>
      </c>
      <c r="M5" s="10">
        <f t="shared" si="0"/>
        <v>44652</v>
      </c>
      <c r="N5" s="10">
        <f t="shared" si="0"/>
        <v>44653</v>
      </c>
      <c r="O5" s="12">
        <f t="shared" si="0"/>
        <v>44654</v>
      </c>
      <c r="P5" s="11">
        <f>O5+1</f>
        <v>44655</v>
      </c>
      <c r="Q5" s="10">
        <f>P5+1</f>
        <v>44656</v>
      </c>
      <c r="R5" s="10">
        <f t="shared" si="0"/>
        <v>44657</v>
      </c>
      <c r="S5" s="10">
        <f t="shared" si="0"/>
        <v>44658</v>
      </c>
      <c r="T5" s="10">
        <f t="shared" si="0"/>
        <v>44659</v>
      </c>
      <c r="U5" s="10">
        <f t="shared" si="0"/>
        <v>44660</v>
      </c>
      <c r="V5" s="12">
        <f t="shared" si="0"/>
        <v>44661</v>
      </c>
      <c r="W5" s="11">
        <f>V5+1</f>
        <v>44662</v>
      </c>
      <c r="X5" s="10">
        <f>W5+1</f>
        <v>44663</v>
      </c>
      <c r="Y5" s="10">
        <f t="shared" si="0"/>
        <v>44664</v>
      </c>
      <c r="Z5" s="10">
        <f t="shared" si="0"/>
        <v>44665</v>
      </c>
      <c r="AA5" s="10">
        <f t="shared" si="0"/>
        <v>44666</v>
      </c>
      <c r="AB5" s="10">
        <f t="shared" si="0"/>
        <v>44667</v>
      </c>
      <c r="AC5" s="12">
        <f t="shared" si="0"/>
        <v>44668</v>
      </c>
      <c r="AD5" s="11">
        <f>AC5+1</f>
        <v>44669</v>
      </c>
      <c r="AE5" s="10">
        <f>AD5+1</f>
        <v>44670</v>
      </c>
      <c r="AF5" s="10">
        <f t="shared" si="0"/>
        <v>44671</v>
      </c>
      <c r="AG5" s="10">
        <f t="shared" si="0"/>
        <v>44672</v>
      </c>
      <c r="AH5" s="10">
        <f t="shared" si="0"/>
        <v>44673</v>
      </c>
      <c r="AI5" s="10">
        <f t="shared" si="0"/>
        <v>44674</v>
      </c>
      <c r="AJ5" s="12">
        <f t="shared" si="0"/>
        <v>44675</v>
      </c>
      <c r="AK5" s="11">
        <f>AJ5+1</f>
        <v>44676</v>
      </c>
      <c r="AL5" s="10">
        <f>AK5+1</f>
        <v>44677</v>
      </c>
      <c r="AM5" s="10">
        <f t="shared" si="0"/>
        <v>44678</v>
      </c>
      <c r="AN5" s="10">
        <f t="shared" si="0"/>
        <v>44679</v>
      </c>
      <c r="AO5" s="10">
        <f t="shared" si="0"/>
        <v>44680</v>
      </c>
      <c r="AP5" s="10">
        <f t="shared" si="0"/>
        <v>44681</v>
      </c>
      <c r="AQ5" s="12">
        <f t="shared" si="0"/>
        <v>44682</v>
      </c>
      <c r="AR5" s="11">
        <f>AQ5+1</f>
        <v>44683</v>
      </c>
      <c r="AS5" s="10">
        <f>AR5+1</f>
        <v>44684</v>
      </c>
      <c r="AT5" s="10">
        <f t="shared" si="0"/>
        <v>44685</v>
      </c>
      <c r="AU5" s="10">
        <f t="shared" si="0"/>
        <v>44686</v>
      </c>
      <c r="AV5" s="10">
        <f t="shared" si="0"/>
        <v>44687</v>
      </c>
      <c r="AW5" s="10">
        <f t="shared" si="0"/>
        <v>44688</v>
      </c>
      <c r="AX5" s="12">
        <f t="shared" si="0"/>
        <v>44689</v>
      </c>
      <c r="AY5" s="11">
        <f>AX5+1</f>
        <v>44690</v>
      </c>
      <c r="AZ5" s="10">
        <f>AY5+1</f>
        <v>44691</v>
      </c>
      <c r="BA5" s="10">
        <f t="shared" ref="BA5:BE5" si="1">AZ5+1</f>
        <v>44692</v>
      </c>
      <c r="BB5" s="10">
        <f t="shared" si="1"/>
        <v>44693</v>
      </c>
      <c r="BC5" s="10">
        <f t="shared" si="1"/>
        <v>44694</v>
      </c>
      <c r="BD5" s="10">
        <f t="shared" si="1"/>
        <v>44695</v>
      </c>
      <c r="BE5" s="12">
        <f t="shared" si="1"/>
        <v>44696</v>
      </c>
      <c r="BF5" s="11">
        <f>BE5+1</f>
        <v>44697</v>
      </c>
      <c r="BG5" s="10">
        <f>BF5+1</f>
        <v>44698</v>
      </c>
      <c r="BH5" s="10">
        <f t="shared" ref="BH5:BL5" si="2">BG5+1</f>
        <v>44699</v>
      </c>
      <c r="BI5" s="10">
        <f t="shared" si="2"/>
        <v>44700</v>
      </c>
      <c r="BJ5" s="10">
        <f t="shared" si="2"/>
        <v>44701</v>
      </c>
      <c r="BK5" s="10">
        <f t="shared" si="2"/>
        <v>44702</v>
      </c>
      <c r="BL5" s="12">
        <f t="shared" si="2"/>
        <v>44703</v>
      </c>
    </row>
    <row r="6" spans="1:64" ht="30" customHeight="1" thickBot="1" x14ac:dyDescent="0.25">
      <c r="A6" s="59" t="s">
        <v>41</v>
      </c>
      <c r="B6" s="8" t="s">
        <v>15</v>
      </c>
      <c r="C6" s="9" t="s">
        <v>8</v>
      </c>
      <c r="D6" s="9" t="s">
        <v>7</v>
      </c>
      <c r="E6" s="9" t="s">
        <v>11</v>
      </c>
      <c r="F6" s="9" t="s">
        <v>12</v>
      </c>
      <c r="G6" s="9"/>
      <c r="H6" s="9" t="s">
        <v>13</v>
      </c>
      <c r="I6" s="13" t="str">
        <f t="shared" ref="I6" si="3">LEFT(TEXT(I5,"ddd"),1)</f>
        <v>d</v>
      </c>
      <c r="J6" s="13" t="str">
        <f t="shared" ref="J6:AR6" si="4">LEFT(TEXT(J5,"ddd"),1)</f>
        <v>d</v>
      </c>
      <c r="K6" s="13" t="str">
        <f t="shared" si="4"/>
        <v>d</v>
      </c>
      <c r="L6" s="13" t="str">
        <f t="shared" si="4"/>
        <v>d</v>
      </c>
      <c r="M6" s="13" t="str">
        <f t="shared" si="4"/>
        <v>d</v>
      </c>
      <c r="N6" s="13" t="str">
        <f t="shared" si="4"/>
        <v>d</v>
      </c>
      <c r="O6" s="13" t="str">
        <f t="shared" si="4"/>
        <v>d</v>
      </c>
      <c r="P6" s="13" t="str">
        <f t="shared" si="4"/>
        <v>d</v>
      </c>
      <c r="Q6" s="13" t="str">
        <f t="shared" si="4"/>
        <v>d</v>
      </c>
      <c r="R6" s="13" t="str">
        <f t="shared" si="4"/>
        <v>d</v>
      </c>
      <c r="S6" s="13" t="str">
        <f t="shared" si="4"/>
        <v>d</v>
      </c>
      <c r="T6" s="13" t="str">
        <f t="shared" si="4"/>
        <v>d</v>
      </c>
      <c r="U6" s="13" t="str">
        <f t="shared" si="4"/>
        <v>d</v>
      </c>
      <c r="V6" s="13" t="str">
        <f t="shared" si="4"/>
        <v>d</v>
      </c>
      <c r="W6" s="13" t="str">
        <f t="shared" si="4"/>
        <v>d</v>
      </c>
      <c r="X6" s="13" t="str">
        <f t="shared" si="4"/>
        <v>d</v>
      </c>
      <c r="Y6" s="13" t="str">
        <f t="shared" si="4"/>
        <v>d</v>
      </c>
      <c r="Z6" s="13" t="str">
        <f t="shared" si="4"/>
        <v>d</v>
      </c>
      <c r="AA6" s="13" t="str">
        <f t="shared" si="4"/>
        <v>d</v>
      </c>
      <c r="AB6" s="13" t="str">
        <f t="shared" si="4"/>
        <v>d</v>
      </c>
      <c r="AC6" s="13" t="str">
        <f t="shared" si="4"/>
        <v>d</v>
      </c>
      <c r="AD6" s="13" t="str">
        <f t="shared" si="4"/>
        <v>d</v>
      </c>
      <c r="AE6" s="13" t="str">
        <f t="shared" si="4"/>
        <v>d</v>
      </c>
      <c r="AF6" s="13" t="str">
        <f t="shared" si="4"/>
        <v>d</v>
      </c>
      <c r="AG6" s="13" t="str">
        <f t="shared" si="4"/>
        <v>d</v>
      </c>
      <c r="AH6" s="13" t="str">
        <f t="shared" si="4"/>
        <v>d</v>
      </c>
      <c r="AI6" s="13" t="str">
        <f t="shared" si="4"/>
        <v>d</v>
      </c>
      <c r="AJ6" s="13" t="str">
        <f t="shared" si="4"/>
        <v>d</v>
      </c>
      <c r="AK6" s="13" t="str">
        <f t="shared" si="4"/>
        <v>d</v>
      </c>
      <c r="AL6" s="13" t="str">
        <f t="shared" si="4"/>
        <v>d</v>
      </c>
      <c r="AM6" s="13" t="str">
        <f t="shared" si="4"/>
        <v>d</v>
      </c>
      <c r="AN6" s="13" t="str">
        <f t="shared" si="4"/>
        <v>d</v>
      </c>
      <c r="AO6" s="13" t="str">
        <f t="shared" si="4"/>
        <v>d</v>
      </c>
      <c r="AP6" s="13" t="str">
        <f t="shared" si="4"/>
        <v>d</v>
      </c>
      <c r="AQ6" s="13" t="str">
        <f t="shared" si="4"/>
        <v>d</v>
      </c>
      <c r="AR6" s="13" t="str">
        <f t="shared" si="4"/>
        <v>d</v>
      </c>
      <c r="AS6" s="13" t="str">
        <f t="shared" ref="AS6:BL6" si="5">LEFT(TEXT(AS5,"ddd"),1)</f>
        <v>d</v>
      </c>
      <c r="AT6" s="13" t="str">
        <f t="shared" si="5"/>
        <v>d</v>
      </c>
      <c r="AU6" s="13" t="str">
        <f t="shared" si="5"/>
        <v>d</v>
      </c>
      <c r="AV6" s="13" t="str">
        <f t="shared" si="5"/>
        <v>d</v>
      </c>
      <c r="AW6" s="13" t="str">
        <f t="shared" si="5"/>
        <v>d</v>
      </c>
      <c r="AX6" s="13" t="str">
        <f t="shared" si="5"/>
        <v>d</v>
      </c>
      <c r="AY6" s="13" t="str">
        <f t="shared" si="5"/>
        <v>d</v>
      </c>
      <c r="AZ6" s="13" t="str">
        <f t="shared" si="5"/>
        <v>d</v>
      </c>
      <c r="BA6" s="13" t="str">
        <f t="shared" si="5"/>
        <v>d</v>
      </c>
      <c r="BB6" s="13" t="str">
        <f t="shared" si="5"/>
        <v>d</v>
      </c>
      <c r="BC6" s="13" t="str">
        <f t="shared" si="5"/>
        <v>d</v>
      </c>
      <c r="BD6" s="13" t="str">
        <f t="shared" si="5"/>
        <v>d</v>
      </c>
      <c r="BE6" s="13" t="str">
        <f t="shared" si="5"/>
        <v>d</v>
      </c>
      <c r="BF6" s="13" t="str">
        <f t="shared" si="5"/>
        <v>d</v>
      </c>
      <c r="BG6" s="13" t="str">
        <f t="shared" si="5"/>
        <v>d</v>
      </c>
      <c r="BH6" s="13" t="str">
        <f t="shared" si="5"/>
        <v>d</v>
      </c>
      <c r="BI6" s="13" t="str">
        <f t="shared" si="5"/>
        <v>d</v>
      </c>
      <c r="BJ6" s="13" t="str">
        <f t="shared" si="5"/>
        <v>d</v>
      </c>
      <c r="BK6" s="13" t="str">
        <f t="shared" si="5"/>
        <v>d</v>
      </c>
      <c r="BL6" s="13" t="str">
        <f t="shared" si="5"/>
        <v>d</v>
      </c>
    </row>
    <row r="7" spans="1:64" ht="30" hidden="1" customHeight="1" thickBot="1" x14ac:dyDescent="0.25">
      <c r="A7" s="58" t="s">
        <v>46</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25">
      <c r="A8" s="59" t="s">
        <v>42</v>
      </c>
      <c r="B8" s="18" t="s">
        <v>48</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25">
      <c r="A9" s="59" t="s">
        <v>47</v>
      </c>
      <c r="B9" s="79" t="s">
        <v>3</v>
      </c>
      <c r="C9" s="71" t="s">
        <v>34</v>
      </c>
      <c r="D9" s="22">
        <v>0.5</v>
      </c>
      <c r="E9" s="65">
        <f>Project_Start</f>
        <v>44652</v>
      </c>
      <c r="F9" s="65">
        <f>E9+3</f>
        <v>44655</v>
      </c>
      <c r="G9" s="17"/>
      <c r="H9" s="17">
        <f t="shared"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25">
      <c r="A10" s="59" t="s">
        <v>43</v>
      </c>
      <c r="B10" s="79" t="s">
        <v>4</v>
      </c>
      <c r="C10" s="71"/>
      <c r="D10" s="22">
        <v>0.6</v>
      </c>
      <c r="E10" s="65">
        <f>F9</f>
        <v>44655</v>
      </c>
      <c r="F10" s="65">
        <f>E10+2</f>
        <v>44657</v>
      </c>
      <c r="G10" s="17"/>
      <c r="H10" s="17">
        <f t="shared"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25">
      <c r="A11" s="58"/>
      <c r="B11" s="79" t="s">
        <v>0</v>
      </c>
      <c r="C11" s="71"/>
      <c r="D11" s="22">
        <v>0.5</v>
      </c>
      <c r="E11" s="65">
        <f>F10</f>
        <v>44657</v>
      </c>
      <c r="F11" s="65">
        <f>E11+4</f>
        <v>44661</v>
      </c>
      <c r="G11" s="17"/>
      <c r="H11" s="17">
        <f t="shared"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25">
      <c r="A12" s="58"/>
      <c r="B12" s="79" t="s">
        <v>1</v>
      </c>
      <c r="C12" s="71"/>
      <c r="D12" s="22">
        <v>0.25</v>
      </c>
      <c r="E12" s="65">
        <f>F11</f>
        <v>44661</v>
      </c>
      <c r="F12" s="65">
        <f>E12+5</f>
        <v>44666</v>
      </c>
      <c r="G12" s="17"/>
      <c r="H12" s="17">
        <f t="shared"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25">
      <c r="A13" s="58"/>
      <c r="B13" s="79" t="s">
        <v>2</v>
      </c>
      <c r="C13" s="71"/>
      <c r="D13" s="22"/>
      <c r="E13" s="65">
        <f>E10+1</f>
        <v>44656</v>
      </c>
      <c r="F13" s="65">
        <f>E13+2</f>
        <v>44658</v>
      </c>
      <c r="G13" s="17"/>
      <c r="H13" s="17">
        <f t="shared"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25">
      <c r="A14" s="59" t="s">
        <v>44</v>
      </c>
      <c r="B14" s="23" t="s">
        <v>49</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25">
      <c r="A15" s="59"/>
      <c r="B15" s="80" t="s">
        <v>3</v>
      </c>
      <c r="C15" s="73"/>
      <c r="D15" s="27">
        <v>0.5</v>
      </c>
      <c r="E15" s="66">
        <f>E13+1</f>
        <v>44657</v>
      </c>
      <c r="F15" s="66">
        <f>E15+4</f>
        <v>44661</v>
      </c>
      <c r="G15" s="17"/>
      <c r="H15" s="17">
        <f t="shared"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25">
      <c r="A16" s="58"/>
      <c r="B16" s="80" t="s">
        <v>4</v>
      </c>
      <c r="C16" s="73"/>
      <c r="D16" s="27">
        <v>0.5</v>
      </c>
      <c r="E16" s="66">
        <f>E15+2</f>
        <v>44659</v>
      </c>
      <c r="F16" s="66">
        <f>E16+5</f>
        <v>44664</v>
      </c>
      <c r="G16" s="17"/>
      <c r="H16" s="17">
        <f t="shared"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25">
      <c r="A17" s="58"/>
      <c r="B17" s="80" t="s">
        <v>0</v>
      </c>
      <c r="C17" s="73"/>
      <c r="D17" s="27"/>
      <c r="E17" s="66">
        <f>F16</f>
        <v>44664</v>
      </c>
      <c r="F17" s="66">
        <f>E17+3</f>
        <v>44667</v>
      </c>
      <c r="G17" s="17"/>
      <c r="H17" s="17">
        <f t="shared"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25">
      <c r="A18" s="58"/>
      <c r="B18" s="80" t="s">
        <v>1</v>
      </c>
      <c r="C18" s="73"/>
      <c r="D18" s="27"/>
      <c r="E18" s="66">
        <f>E17</f>
        <v>44664</v>
      </c>
      <c r="F18" s="66">
        <f>E18+2</f>
        <v>44666</v>
      </c>
      <c r="G18" s="17"/>
      <c r="H18" s="17">
        <f t="shared"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25">
      <c r="A19" s="58"/>
      <c r="B19" s="80" t="s">
        <v>2</v>
      </c>
      <c r="C19" s="73"/>
      <c r="D19" s="27"/>
      <c r="E19" s="66">
        <f>E18</f>
        <v>44664</v>
      </c>
      <c r="F19" s="66">
        <f>E19+3</f>
        <v>44667</v>
      </c>
      <c r="G19" s="17"/>
      <c r="H19" s="17">
        <f t="shared"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25">
      <c r="A20" s="58" t="s">
        <v>35</v>
      </c>
      <c r="B20" s="28" t="s">
        <v>50</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25">
      <c r="A21" s="58"/>
      <c r="B21" s="81" t="s">
        <v>3</v>
      </c>
      <c r="C21" s="75"/>
      <c r="D21" s="32"/>
      <c r="E21" s="67">
        <f>E9+15</f>
        <v>44667</v>
      </c>
      <c r="F21" s="67">
        <f>E21+5</f>
        <v>44672</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25">
      <c r="A22" s="58"/>
      <c r="B22" s="81" t="s">
        <v>4</v>
      </c>
      <c r="C22" s="75"/>
      <c r="D22" s="32"/>
      <c r="E22" s="67">
        <f>F21+1</f>
        <v>44673</v>
      </c>
      <c r="F22" s="67">
        <f>E22+4</f>
        <v>44677</v>
      </c>
      <c r="G22" s="17"/>
      <c r="H22" s="17">
        <f t="shared"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25">
      <c r="A23" s="58"/>
      <c r="B23" s="81" t="s">
        <v>0</v>
      </c>
      <c r="C23" s="75"/>
      <c r="D23" s="32"/>
      <c r="E23" s="67">
        <f>E22+5</f>
        <v>44678</v>
      </c>
      <c r="F23" s="67">
        <f>E23+5</f>
        <v>44683</v>
      </c>
      <c r="G23" s="17"/>
      <c r="H23" s="17">
        <f t="shared"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25">
      <c r="A24" s="58"/>
      <c r="B24" s="81" t="s">
        <v>1</v>
      </c>
      <c r="C24" s="75"/>
      <c r="D24" s="32"/>
      <c r="E24" s="67">
        <f>F23+1</f>
        <v>44684</v>
      </c>
      <c r="F24" s="67">
        <f>E24+4</f>
        <v>44688</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25">
      <c r="A25" s="58"/>
      <c r="B25" s="81" t="s">
        <v>2</v>
      </c>
      <c r="C25" s="75"/>
      <c r="D25" s="32"/>
      <c r="E25" s="67">
        <f>E23</f>
        <v>44678</v>
      </c>
      <c r="F25" s="67">
        <f>E25+4</f>
        <v>44682</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25">
      <c r="A26" s="58" t="s">
        <v>35</v>
      </c>
      <c r="B26" s="33" t="s">
        <v>51</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25">
      <c r="A27" s="58"/>
      <c r="B27" s="82" t="s">
        <v>3</v>
      </c>
      <c r="C27" s="77"/>
      <c r="D27" s="37"/>
      <c r="E27" s="68" t="s">
        <v>33</v>
      </c>
      <c r="F27" s="68" t="s">
        <v>33</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25">
      <c r="A28" s="58"/>
      <c r="B28" s="82" t="s">
        <v>4</v>
      </c>
      <c r="C28" s="77"/>
      <c r="D28" s="37"/>
      <c r="E28" s="68" t="s">
        <v>33</v>
      </c>
      <c r="F28" s="68" t="s">
        <v>33</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25">
      <c r="A29" s="58"/>
      <c r="B29" s="82" t="s">
        <v>0</v>
      </c>
      <c r="C29" s="77"/>
      <c r="D29" s="37"/>
      <c r="E29" s="68" t="s">
        <v>33</v>
      </c>
      <c r="F29" s="68" t="s">
        <v>33</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25">
      <c r="A30" s="58"/>
      <c r="B30" s="82" t="s">
        <v>1</v>
      </c>
      <c r="C30" s="77"/>
      <c r="D30" s="37"/>
      <c r="E30" s="68" t="s">
        <v>33</v>
      </c>
      <c r="F30" s="68" t="s">
        <v>33</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25">
      <c r="A31" s="58"/>
      <c r="B31" s="82" t="s">
        <v>2</v>
      </c>
      <c r="C31" s="77"/>
      <c r="D31" s="37"/>
      <c r="E31" s="68" t="s">
        <v>33</v>
      </c>
      <c r="F31" s="68" t="s">
        <v>33</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25">
      <c r="A32" s="58" t="s">
        <v>37</v>
      </c>
      <c r="B32" s="83"/>
      <c r="C32" s="78"/>
      <c r="D32" s="16"/>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25">
      <c r="A33" s="59" t="s">
        <v>36</v>
      </c>
      <c r="B33" s="38" t="s">
        <v>5</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
      <c r="G34" s="6"/>
    </row>
    <row r="35" spans="1:64" ht="30" customHeight="1" x14ac:dyDescent="0.2">
      <c r="C35" s="14"/>
      <c r="F35" s="60"/>
    </row>
    <row r="36" spans="1:64" ht="30" customHeight="1" x14ac:dyDescent="0.2">
      <c r="C36"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8" customWidth="1"/>
    <col min="2" max="16384" width="9.1640625" style="2"/>
  </cols>
  <sheetData>
    <row r="1" spans="1:2" ht="46.5" customHeight="1" x14ac:dyDescent="0.2"/>
    <row r="2" spans="1:2" s="50" customFormat="1" ht="16" x14ac:dyDescent="0.2">
      <c r="A2" s="49" t="s">
        <v>18</v>
      </c>
      <c r="B2" s="49"/>
    </row>
    <row r="3" spans="1:2" s="54" customFormat="1" ht="27" customHeight="1" x14ac:dyDescent="0.2">
      <c r="A3" s="86" t="s">
        <v>23</v>
      </c>
      <c r="B3" s="55"/>
    </row>
    <row r="4" spans="1:2" s="51" customFormat="1" ht="26" x14ac:dyDescent="0.3">
      <c r="A4" s="52" t="s">
        <v>17</v>
      </c>
    </row>
    <row r="5" spans="1:2" ht="74" customHeight="1" x14ac:dyDescent="0.2">
      <c r="A5" s="53" t="s">
        <v>26</v>
      </c>
    </row>
    <row r="6" spans="1:2" ht="26.25" customHeight="1" x14ac:dyDescent="0.2">
      <c r="A6" s="52" t="s">
        <v>31</v>
      </c>
    </row>
    <row r="7" spans="1:2" s="48" customFormat="1" ht="205" customHeight="1" x14ac:dyDescent="0.2">
      <c r="A7" s="57" t="s">
        <v>30</v>
      </c>
    </row>
    <row r="8" spans="1:2" s="51" customFormat="1" ht="26" x14ac:dyDescent="0.3">
      <c r="A8" s="52" t="s">
        <v>19</v>
      </c>
    </row>
    <row r="9" spans="1:2" ht="48" x14ac:dyDescent="0.2">
      <c r="A9" s="53" t="s">
        <v>27</v>
      </c>
    </row>
    <row r="10" spans="1:2" s="48" customFormat="1" ht="28" customHeight="1" x14ac:dyDescent="0.2">
      <c r="A10" s="56" t="s">
        <v>25</v>
      </c>
    </row>
    <row r="11" spans="1:2" s="51" customFormat="1" ht="26" x14ac:dyDescent="0.3">
      <c r="A11" s="52" t="s">
        <v>16</v>
      </c>
    </row>
    <row r="12" spans="1:2" ht="32" x14ac:dyDescent="0.2">
      <c r="A12" s="53" t="s">
        <v>24</v>
      </c>
    </row>
    <row r="13" spans="1:2" s="48" customFormat="1" ht="28" customHeight="1" x14ac:dyDescent="0.2">
      <c r="A13" s="56" t="s">
        <v>10</v>
      </c>
    </row>
    <row r="14" spans="1:2" s="51" customFormat="1" ht="26" x14ac:dyDescent="0.3">
      <c r="A14" s="52" t="s">
        <v>20</v>
      </c>
    </row>
    <row r="15" spans="1:2" ht="75" customHeight="1" x14ac:dyDescent="0.2">
      <c r="A15" s="53" t="s">
        <v>21</v>
      </c>
    </row>
    <row r="16" spans="1:2" ht="64" x14ac:dyDescent="0.2">
      <c r="A16" s="53" t="s">
        <v>22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ProjectSchedule</vt:lpstr>
      <vt:lpstr>About</vt:lpstr>
      <vt:lpstr>Display_Week</vt:lpstr>
      <vt:lpstr>ProjectSchedule!Impression_des_titres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2022-04-20T21:33:15Z</dcterms:modified>
</cp:coreProperties>
</file>