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a\Downloads\LabCollision-L07-INTER-G02\Docs\"/>
    </mc:Choice>
  </mc:AlternateContent>
  <xr:revisionPtr revIDLastSave="0" documentId="13_ncr:1_{A74865F3-A749-401A-AE0A-3A05659B2C8F}" xr6:coauthVersionLast="47" xr6:coauthVersionMax="47" xr10:uidLastSave="{00000000-0000-0000-0000-000000000000}"/>
  <bookViews>
    <workbookView xWindow="1450" yWindow="340" windowWidth="14400" windowHeight="7360" tabRatio="767" xr2:uid="{D82936D8-D2C9-4EB2-9CBC-3665F65B95FD}"/>
  </bookViews>
  <sheets>
    <sheet name="Datos Lab7" sheetId="1" r:id="rId1"/>
    <sheet name="Graf Mem Vs Tiempo" sheetId="17" r:id="rId2"/>
    <sheet name="Graf LF Vs Mem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C19" i="1"/>
  <c r="C16" i="1"/>
  <c r="B16" i="1"/>
  <c r="B17" i="1"/>
  <c r="B18" i="1"/>
  <c r="B19" i="1"/>
  <c r="B20" i="1"/>
</calcChain>
</file>

<file path=xl/sharedStrings.xml><?xml version="1.0" encoding="utf-8"?>
<sst xmlns="http://schemas.openxmlformats.org/spreadsheetml/2006/main" count="8" uniqueCount="7">
  <si>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</si>
  <si>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</si>
  <si>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Consumo de Datos [kB]</t>
  </si>
  <si>
    <t>Tiempo de Ejecución Real @LP [ms]</t>
  </si>
  <si>
    <t>Tiempo de Ejecución Real @SC [ms]</t>
  </si>
  <si>
    <t>Carga de Catálogo PROBING (-50pct)</t>
  </si>
  <si>
    <t>Carga de Catálogo CHAINING (-50pct)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</si>
</sst>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Tiempos</a:t>
            </a:r>
            <a:r>
              <a:rPr lang="en-US" baseline="0"/>
              <a:t> de ejecución LP vs SC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'Datos Lab7'!$C$10</c:f>
              <c:strCache>
                <c:ptCount val="1"/>
                <c:pt idx="0">
                  <c:v>Tiempo de Ejecución Real @SC [ms]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'Datos Lab7'!$C$11:$C$14</c:f>
              <c:numCache>
                <c:formatCode>General</c:formatCode>
                <c:ptCount val="4"/>
                <c:pt idx="0">
                  <c:v>65300.68</c:v>
                </c:pt>
                <c:pt idx="1">
                  <c:v>54212.800000000003</c:v>
                </c:pt>
                <c:pt idx="2">
                  <c:v>54328.05</c:v>
                </c:pt>
                <c:pt idx="3">
                  <c:v>54949.62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3B-45C8-8C56-9335629AE6B3}"/>
            </c:ext>
          </c:extLst>
        </c:ser>
        <c:ser>
          <c:idx val="0"/>
          <c:order val="1"/>
          <c:tx>
            <c:strRef>
              <c:f>'Datos Lab7'!$C$2</c:f>
              <c:strCache>
                <c:ptCount val="1"/>
                <c:pt idx="0">
                  <c:v>Tiempo de Ejecución Real @LP [ms]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'Datos Lab7'!$C$3:$C$6</c:f>
              <c:numCache>
                <c:formatCode>General</c:formatCode>
                <c:ptCount val="4"/>
                <c:pt idx="0">
                  <c:v>179709.09</c:v>
                </c:pt>
                <c:pt idx="1">
                  <c:v>58644.27</c:v>
                </c:pt>
                <c:pt idx="2">
                  <c:v>93826.36</c:v>
                </c:pt>
                <c:pt idx="3">
                  <c:v>84233.8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3B-45C8-8C56-9335629AE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779232"/>
        <c:axId val="1986395168"/>
      </c:lineChart>
      <c:catAx>
        <c:axId val="1974779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395168"/>
        <c:crosses val="autoZero"/>
        <c:auto val="1"/>
        <c:lblAlgn val="ctr"/>
        <c:lblOffset val="100"/>
        <c:noMultiLvlLbl val="0"/>
      </c:catAx>
      <c:valAx>
        <c:axId val="198639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</a:t>
                </a:r>
                <a:r>
                  <a:rPr lang="en-US" baseline="0"/>
                  <a:t> de ejecución  [ms]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77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2"/>
          <c:tx>
            <c:strRef>
              <c:f>'Datos Lab7'!$B$2</c:f>
              <c:strCache>
                <c:ptCount val="1"/>
                <c:pt idx="0">
                  <c:v>Consumo de Datos [kB]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'Datos Lab7'!$B$3:$B$6</c:f>
              <c:numCache>
                <c:formatCode>General</c:formatCode>
                <c:ptCount val="4"/>
                <c:pt idx="0">
                  <c:v>3531.66</c:v>
                </c:pt>
                <c:pt idx="1">
                  <c:v>3531.65</c:v>
                </c:pt>
                <c:pt idx="2">
                  <c:v>3531.65</c:v>
                </c:pt>
                <c:pt idx="3">
                  <c:v>3531.65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31-4CC4-AE2C-36242BB27D3D}"/>
            </c:ext>
          </c:extLst>
        </c:ser>
        <c:ser>
          <c:idx val="2"/>
          <c:order val="3"/>
          <c:tx>
            <c:strRef>
              <c:f>'Datos Lab7'!$B$10</c:f>
              <c:strCache>
                <c:ptCount val="1"/>
                <c:pt idx="0">
                  <c:v>Consumo de Datos [kB]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'Datos Lab7'!$B$11:$B$14</c:f>
              <c:numCache>
                <c:formatCode>General</c:formatCode>
                <c:ptCount val="4"/>
                <c:pt idx="0">
                  <c:v>3502.57</c:v>
                </c:pt>
                <c:pt idx="1">
                  <c:v>3504.47</c:v>
                </c:pt>
                <c:pt idx="2">
                  <c:v>3506.1</c:v>
                </c:pt>
                <c:pt idx="3">
                  <c:v>3506.1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31-4CC4-AE2C-36242BB27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779232"/>
        <c:axId val="1986395168"/>
        <c:extLst>
          <c:ext xmlns:c15="http://schemas.microsoft.com/office/drawing/2012/chart" uri="{02D57815-91ED-43cb-92C2-25804820EDAC}">
            <c15:filteredLine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'Datos Lab7'!$C$10</c15:sqref>
                        </c15:formulaRef>
                      </c:ext>
                    </c:extLst>
                    <c:strCache>
                      <c:ptCount val="1"/>
                      <c:pt idx="0">
                        <c:v>Tiempo de Ejecución Real @SC [ms]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'Datos Lab7'!$C$11:$C$14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65300.68</c:v>
                      </c:pt>
                      <c:pt idx="1">
                        <c:v>54212.800000000003</c:v>
                      </c:pt>
                      <c:pt idx="2">
                        <c:v>54328.05</c:v>
                      </c:pt>
                      <c:pt idx="3">
                        <c:v>54949.62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F31-4CC4-AE2C-36242BB27D3D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'Datos Lab7'!$C$2</c15:sqref>
                        </c15:formulaRef>
                      </c:ext>
                    </c:extLst>
                    <c:strCache>
                      <c:ptCount val="1"/>
                      <c:pt idx="0">
                        <c:v>Tiempo de Ejecución Real @LP [ms]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'Datos Lab7'!$C$3:$C$6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179709.09</c:v>
                      </c:pt>
                      <c:pt idx="1">
                        <c:v>58644.27</c:v>
                      </c:pt>
                      <c:pt idx="2">
                        <c:v>93826.36</c:v>
                      </c:pt>
                      <c:pt idx="3">
                        <c:v>84233.8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F31-4CC4-AE2C-36242BB27D3D}"/>
                  </c:ext>
                </c:extLst>
              </c15:ser>
            </c15:filteredLineSeries>
          </c:ext>
        </c:extLst>
      </c:lineChart>
      <c:catAx>
        <c:axId val="1974779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395168"/>
        <c:crosses val="autoZero"/>
        <c:auto val="1"/>
        <c:lblAlgn val="ctr"/>
        <c:lblOffset val="100"/>
        <c:noMultiLvlLbl val="0"/>
      </c:catAx>
      <c:valAx>
        <c:axId val="198639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77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05554922064342E-2"/>
          <c:y val="0.81386746364733609"/>
          <c:w val="0.87817024679910638"/>
          <c:h val="8.83514037185142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 i="0" baseline="0">
                <a:effectLst/>
              </a:rPr>
              <a:t>Memoria utilizada Vs Tiempos de </a:t>
            </a:r>
            <a:r>
              <a:rPr lang="en-US" sz="1800" b="1" i="0" baseline="0">
                <a:effectLst/>
              </a:rPr>
              <a:t>Ejecución Probing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Lab7'!$C$2</c:f>
              <c:strCache>
                <c:ptCount val="1"/>
                <c:pt idx="0">
                  <c:v>Tiempo de Ejecución Real @LP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Lab7'!$B$3:$B$6</c:f>
              <c:numCache>
                <c:formatCode>General</c:formatCode>
                <c:ptCount val="4"/>
                <c:pt idx="0">
                  <c:v>3531.66</c:v>
                </c:pt>
                <c:pt idx="1">
                  <c:v>3531.65</c:v>
                </c:pt>
                <c:pt idx="2">
                  <c:v>3531.65</c:v>
                </c:pt>
                <c:pt idx="3">
                  <c:v>3531.65</c:v>
                </c:pt>
              </c:numCache>
            </c:numRef>
          </c:xVal>
          <c:yVal>
            <c:numRef>
              <c:f>'Datos Lab7'!$C$3:$C$6</c:f>
              <c:numCache>
                <c:formatCode>General</c:formatCode>
                <c:ptCount val="4"/>
                <c:pt idx="0">
                  <c:v>179709.09</c:v>
                </c:pt>
                <c:pt idx="1">
                  <c:v>58644.27</c:v>
                </c:pt>
                <c:pt idx="2">
                  <c:v>93826.36</c:v>
                </c:pt>
                <c:pt idx="3">
                  <c:v>84233.8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3-4D66-A171-A692504BE170}"/>
            </c:ext>
          </c:extLst>
        </c:ser>
        <c:ser>
          <c:idx val="2"/>
          <c:order val="1"/>
          <c:tx>
            <c:strRef>
              <c:f>'Datos Lab7'!$C$10</c:f>
              <c:strCache>
                <c:ptCount val="1"/>
                <c:pt idx="0">
                  <c:v>Tiempo de Ejecución Real @SC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Lab7'!$B$11:$B$14</c:f>
              <c:numCache>
                <c:formatCode>General</c:formatCode>
                <c:ptCount val="4"/>
                <c:pt idx="0">
                  <c:v>3502.57</c:v>
                </c:pt>
                <c:pt idx="1">
                  <c:v>3504.47</c:v>
                </c:pt>
                <c:pt idx="2">
                  <c:v>3506.1</c:v>
                </c:pt>
                <c:pt idx="3">
                  <c:v>3506.1</c:v>
                </c:pt>
              </c:numCache>
            </c:numRef>
          </c:xVal>
          <c:yVal>
            <c:numRef>
              <c:f>'Datos Lab7'!$C$11:$C$14</c:f>
              <c:numCache>
                <c:formatCode>General</c:formatCode>
                <c:ptCount val="4"/>
                <c:pt idx="0">
                  <c:v>65300.68</c:v>
                </c:pt>
                <c:pt idx="1">
                  <c:v>54212.800000000003</c:v>
                </c:pt>
                <c:pt idx="2">
                  <c:v>54328.05</c:v>
                </c:pt>
                <c:pt idx="3">
                  <c:v>54949.62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03-4D66-A171-A692504BE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86127"/>
        <c:axId val="1087681551"/>
      </c:scatterChart>
      <c:valAx>
        <c:axId val="108768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1551"/>
        <c:crosses val="autoZero"/>
        <c:crossBetween val="midCat"/>
      </c:valAx>
      <c:valAx>
        <c:axId val="10876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sin medir Datos</a:t>
                </a:r>
                <a:r>
                  <a:rPr lang="en-US" baseline="0"/>
                  <a:t> </a:t>
                </a:r>
                <a:r>
                  <a:rPr lang="en-US"/>
                  <a:t>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6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Factor de Carga Vs.</a:t>
            </a:r>
            <a:r>
              <a:rPr lang="en-US" baseline="0"/>
              <a:t> Memoria Utilizada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66085999994457E-2"/>
          <c:y val="7.9893674769114381E-2"/>
          <c:w val="0.88434635977320109"/>
          <c:h val="0.78659632425853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'Datos Lab7'!$A$2</c:f>
              <c:strCache>
                <c:ptCount val="1"/>
                <c:pt idx="0">
                  <c:v>Factor de Carga (PROBING)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07708357000557"/>
                  <c:y val="-8.88738376944045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Lab7'!$A$3:$A$6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</c:numCache>
            </c:numRef>
          </c:xVal>
          <c:yVal>
            <c:numRef>
              <c:f>'Datos Lab7'!$B$3:$B$6</c:f>
              <c:numCache>
                <c:formatCode>General</c:formatCode>
                <c:ptCount val="4"/>
                <c:pt idx="0">
                  <c:v>3531.66</c:v>
                </c:pt>
                <c:pt idx="1">
                  <c:v>3531.65</c:v>
                </c:pt>
                <c:pt idx="2">
                  <c:v>3531.65</c:v>
                </c:pt>
                <c:pt idx="3">
                  <c:v>3531.65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A-447E-BC9B-881B276C6AE9}"/>
            </c:ext>
          </c:extLst>
        </c:ser>
        <c:ser>
          <c:idx val="1"/>
          <c:order val="1"/>
          <c:tx>
            <c:strRef>
              <c:f>'Datos Lab7'!$A$10</c:f>
              <c:strCache>
                <c:ptCount val="1"/>
                <c:pt idx="0">
                  <c:v>Factor de Carga (CHAINING)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576196453195229E-3"/>
                  <c:y val="-4.3632143219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Lab7'!$A$11:$A$14</c:f>
              <c:numCache>
                <c:formatCode>0.00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'Datos Lab7'!$B$11:$B$14</c:f>
              <c:numCache>
                <c:formatCode>General</c:formatCode>
                <c:ptCount val="4"/>
                <c:pt idx="0">
                  <c:v>3502.57</c:v>
                </c:pt>
                <c:pt idx="1">
                  <c:v>3504.47</c:v>
                </c:pt>
                <c:pt idx="2">
                  <c:v>3506.1</c:v>
                </c:pt>
                <c:pt idx="3">
                  <c:v>3506.1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3A-447E-BC9B-881B276C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958255"/>
        <c:axId val="1086959919"/>
      </c:scatterChart>
      <c:valAx>
        <c:axId val="10869582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 de carga (Alpha) [N.A.]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9919"/>
        <c:crosses val="autoZero"/>
        <c:crossBetween val="midCat"/>
      </c:valAx>
      <c:valAx>
        <c:axId val="108695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D5B44-21B9-42C7-B503-C146EF1BA3EE}">
  <sheetPr/>
  <sheetViews>
    <sheetView zoomScale="6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E7371-595A-4F03-ABE3-E0257A96E5F2}">
  <sheetPr/>
  <sheetViews>
    <sheetView zoomScale="6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355601</xdr:colOff>
      <xdr:row>0</xdr:row>
      <xdr:rowOff>184150</xdr:rowOff>
    </xdr:from>
    <xdr:to>
      <xdr:col>11</xdr:col>
      <xdr:colOff>336550</xdr:colOff>
      <xdr:row>11</xdr:row>
      <xdr:rowOff>107950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5B09496-6BA6-A61A-7A51-2B3EDB9AC6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12</xdr:row>
      <xdr:rowOff>38100</xdr:rowOff>
    </xdr:from>
    <xdr:to>
      <xdr:col>9</xdr:col>
      <xdr:colOff>463549</xdr:colOff>
      <xdr:row>25</xdr:row>
      <xdr:rowOff>63500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1D279F0-150C-4ACA-883A-D9D7AE7F3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984" cy="6287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983B3-B9E2-99DC-EE8B-D0436D5551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984" cy="6287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504E8-A7EA-BD64-3B60-74FDBEF88E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6" totalsRowShown="0" headerRowDxfId="4" dataDxfId="3">
  <autoFilter ref="A2:C6" xr:uid="{B245DDE7-54F2-4A7A-AC17-5CA17DD7B03F}"/>
  <tableColumns count="3">
    <tableColumn id="1" xr3:uid="{A7AF2A2F-BC4B-404E-9B8B-256DA178E68B}" name="Factor de Carga (PROBING)"/>
    <tableColumn id="5" xr3:uid="{F280BCD9-1105-4F25-860B-4E27D28E75B2}" name="Consumo de Datos [kB]"/>
    <tableColumn id="2" xr3:uid="{23CECC62-35E0-466E-9502-4F5CC2E6F7A7}" name="Tiempo de Ejecución Real @LP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0:C14" totalsRowShown="0" headerRowDxfId="2" dataDxfId="1">
  <autoFilter ref="A10:C14" xr:uid="{5C24B5A8-1B8E-4092-B34A-66FF5413D106}"/>
  <tableColumns count="3">
    <tableColumn id="1" xr3:uid="{16584851-71BC-4FF5-B248-C3F46BA653AF}" name="Factor de Carga (CHAINING)" dataDxfId="0"/>
    <tableColumn id="5" xr3:uid="{89028F05-533D-401C-8D1A-1C8737D88894}" name="Consumo de Datos [kB]"/>
    <tableColumn id="2" xr3:uid="{4F9B7329-040C-4D35-96E7-B9181424DC65}" name="Tiempo de Ejecución Real @SC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3"/>
  <sheetViews>
    <sheetView tabSelected="1" workbookViewId="0">
      <selection activeCell="C18" sqref="C18"/>
    </sheetView>
  </sheetViews>
  <sheetFormatPr baseColWidth="10" defaultColWidth="8.7265625" defaultRowHeight="14.5" x14ac:dyDescent="0.35"/>
  <cols>
    <col min="1" max="1" width="27.6328125" style="3" bestFit="1" customWidth="1"/>
    <col min="2" max="2" width="26.08984375" style="3" bestFit="1" customWidth="1"/>
    <col min="3" max="3" width="24.08984375" style="3" bestFit="1" customWidth="1"/>
  </cols>
  <sheetData>
    <row r="1" spans="1:3" ht="18.5" x14ac:dyDescent="0.35">
      <c r="A1" s="9" t="s">
        <v>5</v>
      </c>
      <c r="B1" s="9"/>
      <c r="C1" s="9"/>
    </row>
    <row r="2" spans="1:3" ht="29" x14ac:dyDescent="0.35">
      <c r="A2" s="1" t="s">
        <v>0</v>
      </c>
      <c r="B2" s="4" t="s">
        <v>2</v>
      </c>
      <c r="C2" s="4" t="s">
        <v>3</v>
      </c>
    </row>
    <row r="3" spans="1:3" x14ac:dyDescent="0.35">
      <c r="A3" s="6">
        <v>0.1</v>
      </c>
      <c r="B3" s="10">
        <v>3531.66</v>
      </c>
      <c r="C3" s="11">
        <v>179709.09</v>
      </c>
    </row>
    <row r="4" spans="1:3" x14ac:dyDescent="0.35">
      <c r="A4" s="7">
        <v>0.5</v>
      </c>
      <c r="B4" s="1">
        <v>3531.65</v>
      </c>
      <c r="C4" s="12">
        <v>58644.27</v>
      </c>
    </row>
    <row r="5" spans="1:3" x14ac:dyDescent="0.35">
      <c r="A5" s="6">
        <v>0.7</v>
      </c>
      <c r="B5" s="10">
        <v>3531.65</v>
      </c>
      <c r="C5" s="11">
        <v>93826.36</v>
      </c>
    </row>
    <row r="6" spans="1:3" ht="15" thickBot="1" x14ac:dyDescent="0.4">
      <c r="A6" s="8">
        <v>0.9</v>
      </c>
      <c r="B6" s="13">
        <v>3531.65</v>
      </c>
      <c r="C6" s="14">
        <v>84233.8</v>
      </c>
    </row>
    <row r="9" spans="1:3" ht="18.5" x14ac:dyDescent="0.35">
      <c r="A9" s="9" t="s">
        <v>6</v>
      </c>
      <c r="B9" s="9"/>
      <c r="C9" s="9"/>
    </row>
    <row r="10" spans="1:3" ht="29" x14ac:dyDescent="0.35">
      <c r="A10" s="1" t="s">
        <v>1</v>
      </c>
      <c r="B10" s="5" t="s">
        <v>2</v>
      </c>
      <c r="C10" s="4" t="s">
        <v>4</v>
      </c>
    </row>
    <row r="11" spans="1:3" x14ac:dyDescent="0.35">
      <c r="A11" s="2">
        <v>2</v>
      </c>
      <c r="B11" s="10">
        <v>3502.57</v>
      </c>
      <c r="C11" s="10">
        <v>65300.68</v>
      </c>
    </row>
    <row r="12" spans="1:3" x14ac:dyDescent="0.35">
      <c r="A12" s="2">
        <v>4</v>
      </c>
      <c r="B12" s="1">
        <v>3504.47</v>
      </c>
      <c r="C12" s="1">
        <v>54212.800000000003</v>
      </c>
    </row>
    <row r="13" spans="1:3" x14ac:dyDescent="0.35">
      <c r="A13" s="2">
        <v>6</v>
      </c>
      <c r="B13" s="10">
        <v>3506.1</v>
      </c>
      <c r="C13" s="10">
        <v>54328.05</v>
      </c>
    </row>
    <row r="14" spans="1:3" ht="15" thickBot="1" x14ac:dyDescent="0.4">
      <c r="A14" s="2">
        <v>8</v>
      </c>
      <c r="B14" s="15">
        <v>3506.1</v>
      </c>
      <c r="C14" s="15">
        <v>54949.62</v>
      </c>
    </row>
    <row r="16" spans="1:3" x14ac:dyDescent="0.35">
      <c r="B16" s="3">
        <f>C3-C11</f>
        <v>114408.41</v>
      </c>
      <c r="C16" s="3">
        <f>AVERAGE(B16:B19)</f>
        <v>46905.592499999999</v>
      </c>
    </row>
    <row r="17" spans="2:3" x14ac:dyDescent="0.35">
      <c r="B17" s="3">
        <f t="shared" ref="B17:B20" si="0">C4-C12</f>
        <v>4431.4699999999939</v>
      </c>
    </row>
    <row r="18" spans="2:3" x14ac:dyDescent="0.35">
      <c r="B18" s="3">
        <f t="shared" si="0"/>
        <v>39498.31</v>
      </c>
      <c r="C18" s="3">
        <f>AVERAGE(Table1[Consumo de Datos '[kB']])</f>
        <v>3531.6524999999997</v>
      </c>
    </row>
    <row r="19" spans="2:3" x14ac:dyDescent="0.35">
      <c r="B19" s="3">
        <f t="shared" si="0"/>
        <v>29284.18</v>
      </c>
      <c r="C19" s="3">
        <f>AVERAGE(Table13[Consumo de Datos '[kB']])</f>
        <v>3504.81</v>
      </c>
    </row>
    <row r="20" spans="2:3" x14ac:dyDescent="0.35">
      <c r="B20" s="3">
        <f t="shared" si="0"/>
        <v>0</v>
      </c>
    </row>
    <row r="23" spans="2:3" ht="14.75" customHeight="1" x14ac:dyDescent="0.35"/>
  </sheetData>
  <mergeCells count="2">
    <mergeCell ref="A1:C1"/>
    <mergeCell ref="A9:C9"/>
  </mergeCells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5" ma:contentTypeDescription="Crear nuevo documento." ma:contentTypeScope="" ma:versionID="a4df9e4b793c0fa050084ef4feafa589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067b7080d2289f9ba15465beea7d18a8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F363B8-2236-4100-84F9-92CAF618B7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Lab7</vt:lpstr>
      <vt:lpstr>Graf Mem Vs Tiempo</vt:lpstr>
      <vt:lpstr>Graf LF Vs 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María José Amorocho Sánchez</cp:lastModifiedBy>
  <dcterms:created xsi:type="dcterms:W3CDTF">2021-02-18T03:17:26Z</dcterms:created>
  <dcterms:modified xsi:type="dcterms:W3CDTF">2023-03-21T20:02:03Z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