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_santos3_uniandes_edu_co/Documents/Séptimo semestre/Estructuras de datos y algoritmos/Reto1-G01/Docs/"/>
    </mc:Choice>
  </mc:AlternateContent>
  <xr:revisionPtr revIDLastSave="28" documentId="8_{AF881AD3-E47C-44F9-838F-A66BD0DD5755}" xr6:coauthVersionLast="47" xr6:coauthVersionMax="47" xr10:uidLastSave="{E74DFFA8-C5C9-4CF1-914D-BE62328945B3}"/>
  <bookViews>
    <workbookView xWindow="14295" yWindow="0" windowWidth="14610" windowHeight="15585" activeTab="1" xr2:uid="{0CC1E4EA-1589-44BB-9685-B21706C2D41E}"/>
  </bookViews>
  <sheets>
    <sheet name="Hoja1" sheetId="1" r:id="rId1"/>
    <sheet name="Reporte_Daniel" sheetId="2" r:id="rId2"/>
    <sheet name="Reporte_Paz" sheetId="3" r:id="rId3"/>
    <sheet name="Reporte_Felipe" sheetId="4" r:id="rId4"/>
    <sheet name="Hoja2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7" i="2"/>
  <c r="C19" i="2"/>
  <c r="C20" i="2"/>
  <c r="C18" i="2"/>
</calcChain>
</file>

<file path=xl/sharedStrings.xml><?xml version="1.0" encoding="utf-8"?>
<sst xmlns="http://schemas.openxmlformats.org/spreadsheetml/2006/main" count="119" uniqueCount="70">
  <si>
    <t>Máquina 1</t>
  </si>
  <si>
    <t>Máquina 2</t>
  </si>
  <si>
    <t>Máquina 3</t>
  </si>
  <si>
    <t>Procesador</t>
  </si>
  <si>
    <t>Intel( R) Core™ i5-11400H 2.7 GHz</t>
  </si>
  <si>
    <t>AMD Ryzen 5 2500U with Radeon Vega Mobile Gfx 2.00 GHz</t>
  </si>
  <si>
    <t>Intel(R) Core(TM) i5-10210U CPU @ 1.60GHz  2.11 GHz</t>
  </si>
  <si>
    <t>RAM</t>
  </si>
  <si>
    <t>OS</t>
  </si>
  <si>
    <t>Windows 11 home  Single Language 64</t>
  </si>
  <si>
    <t>Windows 10 pro</t>
  </si>
  <si>
    <t>Windows 11 Home Single Language</t>
  </si>
  <si>
    <t>%</t>
  </si>
  <si>
    <t>Tamaño (Array_list)</t>
  </si>
  <si>
    <t>Insertion_sort (ms)</t>
  </si>
  <si>
    <t>Selection(ms)</t>
  </si>
  <si>
    <t>Shell(ms)</t>
  </si>
  <si>
    <t>Insertion (Array_list)</t>
  </si>
  <si>
    <t>Insertion ( Single_linked)</t>
  </si>
  <si>
    <t>Selection (Array_list)</t>
  </si>
  <si>
    <t>Selection ( Single_linked)</t>
  </si>
  <si>
    <t>Shell (Array_list)</t>
  </si>
  <si>
    <t>Shell ( Single_linked)</t>
  </si>
  <si>
    <t>Tamaño (Single_linked)</t>
  </si>
  <si>
    <t>NN</t>
  </si>
  <si>
    <t>467.48</t>
  </si>
  <si>
    <t>589.2</t>
  </si>
  <si>
    <t>76.46</t>
  </si>
  <si>
    <t>10459.16</t>
  </si>
  <si>
    <t>9339.28</t>
  </si>
  <si>
    <t>7698.93</t>
  </si>
  <si>
    <t>9452.42</t>
  </si>
  <si>
    <t>456.71</t>
  </si>
  <si>
    <t>658386.97</t>
  </si>
  <si>
    <t>537709.66</t>
  </si>
  <si>
    <t>44122.96</t>
  </si>
  <si>
    <t>65276.66</t>
  </si>
  <si>
    <t>1892.53</t>
  </si>
  <si>
    <t>9310745.91</t>
  </si>
  <si>
    <t>8055380.47</t>
  </si>
  <si>
    <t>185311.36</t>
  </si>
  <si>
    <t>247904.58</t>
  </si>
  <si>
    <t>3656.77</t>
  </si>
  <si>
    <t>1436.59</t>
  </si>
  <si>
    <t>32040.38</t>
  </si>
  <si>
    <t>215971.39</t>
  </si>
  <si>
    <t>???</t>
  </si>
  <si>
    <t>27.04</t>
  </si>
  <si>
    <t>42.08</t>
  </si>
  <si>
    <t>5.40</t>
  </si>
  <si>
    <t>421.61</t>
  </si>
  <si>
    <t>667.43</t>
  </si>
  <si>
    <t>30.22</t>
  </si>
  <si>
    <t>2750.73</t>
  </si>
  <si>
    <t>4183.65</t>
  </si>
  <si>
    <t>89.95</t>
  </si>
  <si>
    <t>11459.35</t>
  </si>
  <si>
    <t>16918.12</t>
  </si>
  <si>
    <t>213.09</t>
  </si>
  <si>
    <t>523.30</t>
  </si>
  <si>
    <t>506.44</t>
  </si>
  <si>
    <t>80.54</t>
  </si>
  <si>
    <t>35379.91</t>
  </si>
  <si>
    <t>32724.64</t>
  </si>
  <si>
    <t>1904.81</t>
  </si>
  <si>
    <t>625419.08</t>
  </si>
  <si>
    <t>16529.26</t>
  </si>
  <si>
    <t>74022.33</t>
  </si>
  <si>
    <t>Quick_sort</t>
  </si>
  <si>
    <t>Merge_sort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</si>
</sst>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Reporte_Daniel!#REF!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Reporte_Daniel!#REF!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Reporte_Daniel!#REF!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3B5-44D1-9BC3-78B89ABCAF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Reporte_Daniel!#REF!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Reporte_Daniel!#REF!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Reporte_Daniel!#REF!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93B5-44D1-9BC3-78B89ABCA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015655"/>
        <c:axId val="835030055"/>
      </c:lineChart>
      <c:catAx>
        <c:axId val="83501565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030055"/>
        <c:crosses val="autoZero"/>
        <c:auto val="1"/>
        <c:lblAlgn val="ctr"/>
        <c:lblOffset val="100"/>
        <c:noMultiLvlLbl val="0"/>
      </c:catAx>
      <c:valAx>
        <c:axId val="835030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35015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710127599111585"/>
          <c:y val="0.88832719142430427"/>
          <c:w val="0.85223734622307312"/>
          <c:h val="7.5758105994326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Reporte_Daniel!$J$3</c:f>
              <c:strCache>
                <c:ptCount val="1"/>
                <c:pt idx="0">
                  <c:v>Selection (Array_list)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Reporte_Daniel!$I$4:$I$7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Reporte_Daniel!$J$4:$J$7</c:f>
              <c:numCache>
                <c:formatCode>General</c:formatCode>
                <c:ptCount val="4"/>
                <c:pt idx="0">
                  <c:v>58.5</c:v>
                </c:pt>
                <c:pt idx="1">
                  <c:v>967.52</c:v>
                </c:pt>
                <c:pt idx="2">
                  <c:v>6167.97</c:v>
                </c:pt>
                <c:pt idx="3">
                  <c:v>25672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1-4704-80DB-BEB45DF91B82}"/>
            </c:ext>
          </c:extLst>
        </c:ser>
        <c:ser>
          <c:idx val="1"/>
          <c:order val="1"/>
          <c:tx>
            <c:strRef>
              <c:f>Reporte_Daniel!$K$3</c:f>
              <c:strCache>
                <c:ptCount val="1"/>
                <c:pt idx="0">
                  <c:v>Selection ( Single_linked)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Reporte_Daniel!$I$4:$I$7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Reporte_Daniel!$K$4:$K$7</c:f>
              <c:numCache>
                <c:formatCode>General</c:formatCode>
                <c:ptCount val="4"/>
                <c:pt idx="0">
                  <c:v>591.62</c:v>
                </c:pt>
                <c:pt idx="1">
                  <c:v>38218.620000000003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5E1-4704-80DB-BEB45DF91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369687"/>
        <c:axId val="411373527"/>
      </c:lineChart>
      <c:catAx>
        <c:axId val="41136968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1373527"/>
        <c:crosses val="autoZero"/>
        <c:auto val="1"/>
        <c:lblAlgn val="ctr"/>
        <c:lblOffset val="100"/>
        <c:noMultiLvlLbl val="0"/>
      </c:catAx>
      <c:valAx>
        <c:axId val="411373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11369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Reporte_Daniel!$N$3</c:f>
              <c:strCache>
                <c:ptCount val="1"/>
                <c:pt idx="0">
                  <c:v>Shell (Array_list)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Reporte_Daniel!$M$4:$M$7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Reporte_Daniel!$N$4:$N$7</c:f>
              <c:numCache>
                <c:formatCode>General</c:formatCode>
                <c:ptCount val="4"/>
                <c:pt idx="0">
                  <c:v>33.659999999999997</c:v>
                </c:pt>
                <c:pt idx="1">
                  <c:v>191.06</c:v>
                </c:pt>
                <c:pt idx="2">
                  <c:v>560.80999999999995</c:v>
                </c:pt>
                <c:pt idx="3">
                  <c:v>1436.84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7-4E03-B4D0-8697E2BA9176}"/>
            </c:ext>
          </c:extLst>
        </c:ser>
        <c:ser>
          <c:idx val="1"/>
          <c:order val="1"/>
          <c:tx>
            <c:strRef>
              <c:f>Reporte_Daniel!$O$3</c:f>
              <c:strCache>
                <c:ptCount val="1"/>
                <c:pt idx="0">
                  <c:v>Shell ( Single_linked)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Reporte_Daniel!$M$4:$M$7</c:f>
              <c:numCache>
                <c:formatCode>0%</c:formatCode>
                <c:ptCount val="4"/>
                <c:pt idx="0">
                  <c:v>0.05</c:v>
                </c:pt>
                <c:pt idx="1">
                  <c:v>0.2</c:v>
                </c:pt>
                <c:pt idx="2">
                  <c:v>0.5</c:v>
                </c:pt>
                <c:pt idx="3">
                  <c:v>1</c:v>
                </c:pt>
              </c:numCache>
            </c:numRef>
          </c:cat>
          <c:val>
            <c:numRef>
              <c:f>Reporte_Daniel!$O$4:$O$7</c:f>
              <c:numCache>
                <c:formatCode>General</c:formatCode>
                <c:ptCount val="4"/>
                <c:pt idx="0">
                  <c:v>90.35</c:v>
                </c:pt>
                <c:pt idx="1">
                  <c:v>2255.34</c:v>
                </c:pt>
                <c:pt idx="2">
                  <c:v>15928</c:v>
                </c:pt>
                <c:pt idx="3">
                  <c:v>82718.100000000006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47-4E03-B4D0-8697E2BA9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6700791"/>
        <c:axId val="1496688311"/>
      </c:lineChart>
      <c:catAx>
        <c:axId val="149670079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6688311"/>
        <c:crosses val="autoZero"/>
        <c:auto val="1"/>
        <c:lblAlgn val="ctr"/>
        <c:lblOffset val="100"/>
        <c:noMultiLvlLbl val="0"/>
      </c:catAx>
      <c:valAx>
        <c:axId val="1496688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96700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Reporte_Daniel!$C$4:$C$7</c:f>
              <c:numCache>
                <c:formatCode>General</c:formatCode>
                <c:ptCount val="4"/>
                <c:pt idx="0">
                  <c:v>245</c:v>
                </c:pt>
                <c:pt idx="1">
                  <c:v>980</c:v>
                </c:pt>
                <c:pt idx="2">
                  <c:v>2451</c:v>
                </c:pt>
                <c:pt idx="3">
                  <c:v>4903</c:v>
                </c:pt>
              </c:numCache>
            </c:numRef>
          </c:xVal>
          <c:yVal>
            <c:numRef>
              <c:f>Reporte_Daniel!$H$4:$H$7</c:f>
              <c:numCache>
                <c:formatCode>General</c:formatCode>
                <c:ptCount val="4"/>
                <c:pt idx="0">
                  <c:v>4.93</c:v>
                </c:pt>
                <c:pt idx="1">
                  <c:v>27.18</c:v>
                </c:pt>
                <c:pt idx="2">
                  <c:v>88.8</c:v>
                </c:pt>
                <c:pt idx="3">
                  <c:v>187.22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27-4F81-8152-F77BC0BDE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428703"/>
        <c:axId val="1025429119"/>
      </c:scatterChart>
      <c:valAx>
        <c:axId val="102542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5429119"/>
        <c:crosses val="autoZero"/>
        <c:crossBetween val="midCat"/>
      </c:valAx>
      <c:valAx>
        <c:axId val="102542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542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Reporte_Daniel!$C$4:$C$7</c:f>
              <c:numCache>
                <c:formatCode>General</c:formatCode>
                <c:ptCount val="4"/>
                <c:pt idx="0">
                  <c:v>245</c:v>
                </c:pt>
                <c:pt idx="1">
                  <c:v>980</c:v>
                </c:pt>
                <c:pt idx="2">
                  <c:v>2451</c:v>
                </c:pt>
                <c:pt idx="3">
                  <c:v>4903</c:v>
                </c:pt>
              </c:numCache>
            </c:numRef>
          </c:xVal>
          <c:yVal>
            <c:numRef>
              <c:f>Reporte_Daniel!$G$4:$G$7</c:f>
              <c:numCache>
                <c:formatCode>General</c:formatCode>
                <c:ptCount val="4"/>
                <c:pt idx="0">
                  <c:v>6.5</c:v>
                </c:pt>
                <c:pt idx="1">
                  <c:v>27.4</c:v>
                </c:pt>
                <c:pt idx="2">
                  <c:v>79.349999999999994</c:v>
                </c:pt>
                <c:pt idx="3">
                  <c:v>174.92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3-4441-BDB4-DC20CCCF3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36623"/>
        <c:axId val="1033437039"/>
      </c:scatterChart>
      <c:valAx>
        <c:axId val="103343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3437039"/>
        <c:crosses val="autoZero"/>
        <c:crossBetween val="midCat"/>
      </c:valAx>
      <c:valAx>
        <c:axId val="10334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343662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594880</xdr:colOff>
      <xdr:row>33</xdr:row>
      <xdr:rowOff>90054</xdr:rowOff>
    </xdr:from>
    <xdr:to>
      <xdr:col>10</xdr:col>
      <xdr:colOff>642505</xdr:colOff>
      <xdr:row>48</xdr:row>
      <xdr:rowOff>61479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E589172-9AC6-355A-CE88-58A86EDEA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626052</xdr:colOff>
      <xdr:row>33</xdr:row>
      <xdr:rowOff>47625</xdr:rowOff>
    </xdr:from>
    <xdr:to>
      <xdr:col>15</xdr:col>
      <xdr:colOff>623454</xdr:colOff>
      <xdr:row>47</xdr:row>
      <xdr:rowOff>133350</xdr:rowOff>
    </xdr:to>
    <xdr:graphicFrame macro="">
      <xdr:nvGraphicFramePr>
        <xdr:cNvPr id="6" name="Gráfico 8">
          <a:extLst>
            <a:ext uri="{FF2B5EF4-FFF2-40B4-BE49-F238E27FC236}">
              <a16:creationId xmlns:a16="http://schemas.microsoft.com/office/drawing/2014/main" id="{9E804479-4390-CB94-BC05-6E323E6FB72B}"/>
            </a:ext>
            <a:ext uri="{147F2762-F138-4A5C-976F-8EAC2B608ADB}">
              <a16:predDERef xmlns:a16="http://schemas.microsoft.com/office/drawing/2014/main" pred="{7E589172-9AC6-355A-CE88-58A86EDEA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1071995</xdr:colOff>
      <xdr:row>46</xdr:row>
      <xdr:rowOff>93518</xdr:rowOff>
    </xdr:from>
    <xdr:to>
      <xdr:col>22</xdr:col>
      <xdr:colOff>559377</xdr:colOff>
      <xdr:row>60</xdr:row>
      <xdr:rowOff>150668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DD23C5F-2966-B13D-303E-3C9EF0910225}"/>
            </a:ext>
            <a:ext uri="{147F2762-F138-4A5C-976F-8EAC2B608ADB}">
              <a16:predDERef xmlns:a16="http://schemas.microsoft.com/office/drawing/2014/main" pred="{9E804479-4390-CB94-BC05-6E323E6FB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707046</xdr:colOff>
      <xdr:row>8</xdr:row>
      <xdr:rowOff>13188</xdr:rowOff>
    </xdr:from>
    <xdr:to>
      <xdr:col>10</xdr:col>
      <xdr:colOff>729027</xdr:colOff>
      <xdr:row>22</xdr:row>
      <xdr:rowOff>89388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33623F-3A33-D833-50F4-77C8B8753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1322510</xdr:colOff>
      <xdr:row>8</xdr:row>
      <xdr:rowOff>93785</xdr:rowOff>
    </xdr:from>
    <xdr:to>
      <xdr:col>8</xdr:col>
      <xdr:colOff>40298</xdr:colOff>
      <xdr:row>22</xdr:row>
      <xdr:rowOff>169985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AA75A3-A1B1-8DCF-659E-48FDDB65E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0A7A-E11C-45AB-AAB3-90B863B9180B}">
  <dimension ref="B2:E5"/>
  <sheetViews>
    <sheetView workbookViewId="0">
      <selection activeCell="E3" sqref="E3"/>
    </sheetView>
  </sheetViews>
  <sheetFormatPr baseColWidth="10" defaultColWidth="11.42578125" defaultRowHeight="15" x14ac:dyDescent="0.25"/>
  <cols>
    <col min="3" max="3" width="35.28515625" bestFit="1" customWidth="1"/>
    <col min="4" max="4" width="52.5703125" customWidth="1"/>
    <col min="5" max="5" width="52.7109375" customWidth="1"/>
  </cols>
  <sheetData>
    <row r="2" spans="2:5" x14ac:dyDescent="0.25">
      <c r="B2" s="1"/>
      <c r="C2" s="2" t="s">
        <v>0</v>
      </c>
      <c r="D2" s="2" t="s">
        <v>1</v>
      </c>
      <c r="E2" s="2" t="s">
        <v>2</v>
      </c>
    </row>
    <row r="3" spans="2:5" x14ac:dyDescent="0.25">
      <c r="B3" s="1" t="s">
        <v>3</v>
      </c>
      <c r="C3" s="2" t="s">
        <v>4</v>
      </c>
      <c r="D3" s="1" t="s">
        <v>5</v>
      </c>
      <c r="E3" s="5" t="s">
        <v>6</v>
      </c>
    </row>
    <row r="4" spans="2:5" x14ac:dyDescent="0.25">
      <c r="B4" s="1" t="s">
        <v>7</v>
      </c>
      <c r="C4" s="2">
        <v>24</v>
      </c>
      <c r="D4" s="2">
        <v>16</v>
      </c>
      <c r="E4" s="3">
        <v>8</v>
      </c>
    </row>
    <row r="5" spans="2:5" x14ac:dyDescent="0.25">
      <c r="B5" s="1" t="s">
        <v>8</v>
      </c>
      <c r="C5" s="2" t="s">
        <v>9</v>
      </c>
      <c r="D5" s="2" t="s">
        <v>10</v>
      </c>
      <c r="E5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D936-97B5-4C93-A9C5-4D6719EAA5B6}">
  <dimension ref="B3:O20"/>
  <sheetViews>
    <sheetView tabSelected="1" topLeftCell="E1" zoomScale="130" zoomScaleNormal="130" workbookViewId="0">
      <selection activeCell="I3" sqref="I3"/>
    </sheetView>
  </sheetViews>
  <sheetFormatPr baseColWidth="10" defaultColWidth="11.42578125" defaultRowHeight="15" x14ac:dyDescent="0.25"/>
  <cols>
    <col min="3" max="3" width="22.140625" bestFit="1" customWidth="1"/>
    <col min="4" max="4" width="18" bestFit="1" customWidth="1"/>
    <col min="5" max="5" width="13.28515625" bestFit="1" customWidth="1"/>
    <col min="9" max="9" width="22.140625" customWidth="1"/>
    <col min="10" max="10" width="23.140625" customWidth="1"/>
    <col min="11" max="11" width="13.7109375" customWidth="1"/>
    <col min="12" max="12" width="10.85546875" customWidth="1"/>
    <col min="13" max="13" width="25.42578125" customWidth="1"/>
    <col min="14" max="14" width="21" customWidth="1"/>
    <col min="17" max="17" width="25.42578125" customWidth="1"/>
    <col min="18" max="18" width="22.140625" customWidth="1"/>
  </cols>
  <sheetData>
    <row r="3" spans="2:15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9" t="s">
        <v>69</v>
      </c>
      <c r="H3" s="2" t="s">
        <v>68</v>
      </c>
      <c r="I3" s="10"/>
      <c r="J3" s="6" t="s">
        <v>19</v>
      </c>
      <c r="K3" s="6" t="s">
        <v>20</v>
      </c>
      <c r="M3" s="6"/>
      <c r="N3" s="6" t="s">
        <v>21</v>
      </c>
      <c r="O3" s="6" t="s">
        <v>22</v>
      </c>
    </row>
    <row r="4" spans="2:15" x14ac:dyDescent="0.25">
      <c r="B4" s="1">
        <v>5</v>
      </c>
      <c r="C4" s="1">
        <v>245</v>
      </c>
      <c r="D4" s="1">
        <v>36.97</v>
      </c>
      <c r="E4" s="1">
        <v>58.5</v>
      </c>
      <c r="F4" s="1">
        <v>33.659999999999997</v>
      </c>
      <c r="G4" s="1">
        <v>6.5</v>
      </c>
      <c r="H4" s="2">
        <f>4.93</f>
        <v>4.93</v>
      </c>
      <c r="I4" s="8">
        <v>0.05</v>
      </c>
      <c r="J4" s="2">
        <v>58.5</v>
      </c>
      <c r="K4" s="2">
        <v>591.62</v>
      </c>
      <c r="M4" s="8">
        <v>0.05</v>
      </c>
      <c r="N4" s="2">
        <v>33.659999999999997</v>
      </c>
      <c r="O4" s="2">
        <v>90.35</v>
      </c>
    </row>
    <row r="5" spans="2:15" x14ac:dyDescent="0.25">
      <c r="B5" s="1">
        <v>20</v>
      </c>
      <c r="C5" s="1">
        <v>980</v>
      </c>
      <c r="D5" s="1">
        <v>588.84</v>
      </c>
      <c r="E5" s="1">
        <v>967.52</v>
      </c>
      <c r="F5" s="1">
        <v>191.06</v>
      </c>
      <c r="G5" s="1">
        <v>27.4</v>
      </c>
      <c r="H5" s="2">
        <v>27.18</v>
      </c>
      <c r="I5" s="8">
        <v>0.2</v>
      </c>
      <c r="J5" s="2">
        <v>967.52</v>
      </c>
      <c r="K5" s="2">
        <v>38218.620000000003</v>
      </c>
      <c r="M5" s="8">
        <v>0.2</v>
      </c>
      <c r="N5" s="2">
        <v>191.06</v>
      </c>
      <c r="O5" s="2">
        <v>2255.34</v>
      </c>
    </row>
    <row r="6" spans="2:15" x14ac:dyDescent="0.25">
      <c r="B6" s="1">
        <v>50</v>
      </c>
      <c r="C6" s="1">
        <v>2451</v>
      </c>
      <c r="D6" s="1">
        <v>3899.79</v>
      </c>
      <c r="E6" s="1">
        <v>6167.97</v>
      </c>
      <c r="F6" s="1">
        <v>560.80999999999995</v>
      </c>
      <c r="G6" s="1">
        <v>79.349999999999994</v>
      </c>
      <c r="H6" s="2">
        <v>88.8</v>
      </c>
      <c r="I6" s="8">
        <v>0.5</v>
      </c>
      <c r="J6" s="2">
        <v>6167.97</v>
      </c>
      <c r="K6" s="2">
        <v>0</v>
      </c>
      <c r="M6" s="8">
        <v>0.5</v>
      </c>
      <c r="N6" s="2">
        <v>560.80999999999995</v>
      </c>
      <c r="O6" s="2">
        <v>15928</v>
      </c>
    </row>
    <row r="7" spans="2:15" x14ac:dyDescent="0.25">
      <c r="B7" s="1">
        <v>100</v>
      </c>
      <c r="C7" s="1">
        <v>4903</v>
      </c>
      <c r="D7" s="1">
        <v>16203.72</v>
      </c>
      <c r="E7" s="1">
        <v>25672</v>
      </c>
      <c r="F7" s="1">
        <v>1436.84</v>
      </c>
      <c r="G7" s="1">
        <v>174.92</v>
      </c>
      <c r="H7" s="2">
        <f>187.22</f>
        <v>187.22</v>
      </c>
      <c r="I7" s="8">
        <v>1</v>
      </c>
      <c r="J7" s="2">
        <v>25672</v>
      </c>
      <c r="K7" s="2">
        <v>0</v>
      </c>
      <c r="M7" s="8">
        <v>1</v>
      </c>
      <c r="N7" s="2">
        <v>1436.84</v>
      </c>
      <c r="O7" s="2">
        <v>82718.100000000006</v>
      </c>
    </row>
    <row r="8" spans="2:15" x14ac:dyDescent="0.25">
      <c r="H8" s="7"/>
    </row>
    <row r="9" spans="2:15" x14ac:dyDescent="0.25">
      <c r="H9" s="7"/>
    </row>
    <row r="10" spans="2:15" x14ac:dyDescent="0.25">
      <c r="H10" s="7"/>
    </row>
    <row r="11" spans="2:15" x14ac:dyDescent="0.25">
      <c r="H11" s="7"/>
    </row>
    <row r="12" spans="2:15" x14ac:dyDescent="0.25">
      <c r="H12" s="7"/>
    </row>
    <row r="16" spans="2:15" x14ac:dyDescent="0.25">
      <c r="B16" s="1" t="s">
        <v>12</v>
      </c>
      <c r="C16" s="1" t="s">
        <v>23</v>
      </c>
      <c r="D16" s="1" t="s">
        <v>14</v>
      </c>
      <c r="E16" s="1" t="s">
        <v>15</v>
      </c>
      <c r="F16" s="1" t="s">
        <v>16</v>
      </c>
    </row>
    <row r="17" spans="2:6" x14ac:dyDescent="0.25">
      <c r="B17" s="1">
        <v>5</v>
      </c>
      <c r="C17" s="1">
        <v>245</v>
      </c>
      <c r="D17" s="1">
        <v>634</v>
      </c>
      <c r="E17" s="1">
        <v>591.62</v>
      </c>
      <c r="F17" s="1">
        <v>90.35</v>
      </c>
    </row>
    <row r="18" spans="2:6" x14ac:dyDescent="0.25">
      <c r="B18" s="1">
        <v>20</v>
      </c>
      <c r="C18" s="1">
        <f>C5</f>
        <v>980</v>
      </c>
      <c r="D18" s="1">
        <v>41722.93</v>
      </c>
      <c r="E18" s="1">
        <v>38218.620000000003</v>
      </c>
      <c r="F18" s="1">
        <v>2255.34</v>
      </c>
    </row>
    <row r="19" spans="2:6" x14ac:dyDescent="0.25">
      <c r="B19" s="1">
        <v>50</v>
      </c>
      <c r="C19" s="1">
        <f t="shared" ref="C19:C20" si="0">C6</f>
        <v>2451</v>
      </c>
      <c r="D19" s="1">
        <v>687799</v>
      </c>
      <c r="E19" s="1" t="s">
        <v>24</v>
      </c>
      <c r="F19" s="1">
        <v>15928</v>
      </c>
    </row>
    <row r="20" spans="2:6" x14ac:dyDescent="0.25">
      <c r="B20" s="1">
        <v>100</v>
      </c>
      <c r="C20" s="1">
        <f t="shared" si="0"/>
        <v>4903</v>
      </c>
      <c r="D20" s="1" t="s">
        <v>24</v>
      </c>
      <c r="E20" s="1" t="s">
        <v>24</v>
      </c>
      <c r="F20" s="1">
        <v>82718.100000000006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9377-3CBB-4B20-A87D-41D84CDEC45F}">
  <dimension ref="B3:R18"/>
  <sheetViews>
    <sheetView workbookViewId="0">
      <selection activeCell="N7" sqref="N7"/>
    </sheetView>
  </sheetViews>
  <sheetFormatPr baseColWidth="10" defaultColWidth="11.42578125" defaultRowHeight="15" x14ac:dyDescent="0.25"/>
  <cols>
    <col min="3" max="3" width="21" customWidth="1"/>
    <col min="4" max="4" width="17.28515625" customWidth="1"/>
    <col min="5" max="5" width="14.42578125" customWidth="1"/>
    <col min="6" max="6" width="13.42578125" customWidth="1"/>
    <col min="9" max="9" width="19.42578125" customWidth="1"/>
    <col min="10" max="10" width="24.7109375" customWidth="1"/>
    <col min="13" max="13" width="20.7109375" customWidth="1"/>
    <col min="14" max="14" width="23.5703125" customWidth="1"/>
    <col min="17" max="17" width="17.85546875" customWidth="1"/>
    <col min="18" max="18" width="21.140625" customWidth="1"/>
  </cols>
  <sheetData>
    <row r="3" spans="2:18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H3" s="6"/>
      <c r="I3" s="6" t="s">
        <v>17</v>
      </c>
      <c r="J3" s="6" t="s">
        <v>18</v>
      </c>
      <c r="L3" s="6"/>
      <c r="M3" s="6" t="s">
        <v>19</v>
      </c>
      <c r="N3" s="6" t="s">
        <v>20</v>
      </c>
      <c r="P3" s="6"/>
      <c r="Q3" s="6" t="s">
        <v>21</v>
      </c>
      <c r="R3" s="6" t="s">
        <v>22</v>
      </c>
    </row>
    <row r="4" spans="2:18" x14ac:dyDescent="0.25">
      <c r="B4" s="1">
        <v>5</v>
      </c>
      <c r="C4" s="1">
        <v>245</v>
      </c>
      <c r="D4" s="1" t="s">
        <v>25</v>
      </c>
      <c r="E4" s="1" t="s">
        <v>26</v>
      </c>
      <c r="F4" s="1" t="s">
        <v>27</v>
      </c>
      <c r="H4" s="8">
        <v>0.05</v>
      </c>
      <c r="I4" s="2" t="s">
        <v>25</v>
      </c>
      <c r="J4" s="2" t="s">
        <v>28</v>
      </c>
      <c r="L4" s="8">
        <v>0.05</v>
      </c>
      <c r="M4" s="1" t="s">
        <v>26</v>
      </c>
      <c r="N4" s="1" t="s">
        <v>29</v>
      </c>
      <c r="P4" s="8">
        <v>0.05</v>
      </c>
      <c r="Q4" s="2">
        <v>33.659999999999997</v>
      </c>
      <c r="R4" s="2">
        <v>90.35</v>
      </c>
    </row>
    <row r="5" spans="2:18" x14ac:dyDescent="0.25">
      <c r="B5" s="1">
        <v>20</v>
      </c>
      <c r="C5" s="1">
        <v>980</v>
      </c>
      <c r="D5" s="1" t="s">
        <v>30</v>
      </c>
      <c r="E5" s="1" t="s">
        <v>31</v>
      </c>
      <c r="F5" s="1" t="s">
        <v>32</v>
      </c>
      <c r="H5" s="8">
        <v>0.2</v>
      </c>
      <c r="I5" s="2" t="s">
        <v>30</v>
      </c>
      <c r="J5" s="2" t="s">
        <v>33</v>
      </c>
      <c r="L5" s="8">
        <v>0.2</v>
      </c>
      <c r="M5" s="1" t="s">
        <v>31</v>
      </c>
      <c r="N5" s="1" t="s">
        <v>34</v>
      </c>
      <c r="P5" s="8">
        <v>0.2</v>
      </c>
      <c r="Q5" s="2">
        <v>191.06</v>
      </c>
      <c r="R5" s="2">
        <v>2255.34</v>
      </c>
    </row>
    <row r="6" spans="2:18" x14ac:dyDescent="0.25">
      <c r="B6" s="1">
        <v>50</v>
      </c>
      <c r="C6" s="1">
        <v>2451</v>
      </c>
      <c r="D6" s="1" t="s">
        <v>35</v>
      </c>
      <c r="E6" s="1" t="s">
        <v>36</v>
      </c>
      <c r="F6" s="1" t="s">
        <v>37</v>
      </c>
      <c r="H6" s="8">
        <v>0.5</v>
      </c>
      <c r="I6" s="2" t="s">
        <v>35</v>
      </c>
      <c r="J6" s="2" t="s">
        <v>38</v>
      </c>
      <c r="L6" s="8">
        <v>0.5</v>
      </c>
      <c r="M6" s="1" t="s">
        <v>36</v>
      </c>
      <c r="N6" s="1" t="s">
        <v>39</v>
      </c>
      <c r="P6" s="8">
        <v>0.5</v>
      </c>
      <c r="Q6" s="2">
        <v>560.80999999999995</v>
      </c>
      <c r="R6" s="2">
        <v>15928</v>
      </c>
    </row>
    <row r="7" spans="2:18" x14ac:dyDescent="0.25">
      <c r="B7" s="1">
        <v>100</v>
      </c>
      <c r="C7" s="1">
        <v>4903</v>
      </c>
      <c r="D7" s="1" t="s">
        <v>40</v>
      </c>
      <c r="E7" s="1" t="s">
        <v>41</v>
      </c>
      <c r="F7" s="1" t="s">
        <v>42</v>
      </c>
      <c r="H7" s="8">
        <v>1</v>
      </c>
      <c r="I7" s="2" t="s">
        <v>40</v>
      </c>
      <c r="J7" s="2">
        <v>0</v>
      </c>
      <c r="L7" s="8">
        <v>1</v>
      </c>
      <c r="M7" s="1" t="s">
        <v>41</v>
      </c>
      <c r="N7" s="1">
        <v>0</v>
      </c>
      <c r="P7" s="8">
        <v>1</v>
      </c>
      <c r="Q7" s="2">
        <v>1436.84</v>
      </c>
      <c r="R7" s="2">
        <v>82718.100000000006</v>
      </c>
    </row>
    <row r="14" spans="2:18" x14ac:dyDescent="0.25">
      <c r="B14" s="1" t="s">
        <v>12</v>
      </c>
      <c r="C14" s="1" t="s">
        <v>23</v>
      </c>
      <c r="D14" s="1" t="s">
        <v>14</v>
      </c>
      <c r="E14" s="1" t="s">
        <v>15</v>
      </c>
      <c r="F14" s="1" t="s">
        <v>16</v>
      </c>
    </row>
    <row r="15" spans="2:18" x14ac:dyDescent="0.25">
      <c r="B15" s="1">
        <v>5</v>
      </c>
      <c r="C15" s="1">
        <v>245</v>
      </c>
      <c r="D15" s="1" t="s">
        <v>28</v>
      </c>
      <c r="E15" s="1" t="s">
        <v>29</v>
      </c>
      <c r="F15" s="1" t="s">
        <v>43</v>
      </c>
    </row>
    <row r="16" spans="2:18" x14ac:dyDescent="0.25">
      <c r="B16" s="1">
        <v>20</v>
      </c>
      <c r="C16" s="1">
        <v>980</v>
      </c>
      <c r="D16" s="1" t="s">
        <v>33</v>
      </c>
      <c r="E16" s="1" t="s">
        <v>34</v>
      </c>
      <c r="F16" s="1" t="s">
        <v>44</v>
      </c>
    </row>
    <row r="17" spans="2:6" x14ac:dyDescent="0.25">
      <c r="B17" s="1">
        <v>50</v>
      </c>
      <c r="C17" s="1">
        <v>2451</v>
      </c>
      <c r="D17" s="1" t="s">
        <v>38</v>
      </c>
      <c r="E17" s="1" t="s">
        <v>39</v>
      </c>
      <c r="F17" s="1" t="s">
        <v>45</v>
      </c>
    </row>
    <row r="18" spans="2:6" x14ac:dyDescent="0.25">
      <c r="B18" s="1">
        <v>100</v>
      </c>
      <c r="C18" s="1">
        <v>4903</v>
      </c>
      <c r="D18" s="1" t="s">
        <v>46</v>
      </c>
      <c r="E18" s="1" t="s">
        <v>46</v>
      </c>
      <c r="F18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36F9-2F44-4EF1-8220-81FF293015B0}">
  <dimension ref="B3:F18"/>
  <sheetViews>
    <sheetView workbookViewId="0">
      <selection activeCell="D14" sqref="D14"/>
    </sheetView>
  </sheetViews>
  <sheetFormatPr baseColWidth="10" defaultColWidth="11.42578125" defaultRowHeight="15" x14ac:dyDescent="0.25"/>
  <cols>
    <col min="3" max="3" width="21" customWidth="1"/>
    <col min="4" max="4" width="17.28515625" customWidth="1"/>
    <col min="5" max="5" width="14.42578125" customWidth="1"/>
    <col min="6" max="6" width="13.42578125" customWidth="1"/>
  </cols>
  <sheetData>
    <row r="3" spans="2:6" x14ac:dyDescent="0.25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2:6" x14ac:dyDescent="0.25">
      <c r="B4" s="1">
        <v>5</v>
      </c>
      <c r="C4" s="3">
        <v>245</v>
      </c>
      <c r="D4" s="3" t="s">
        <v>47</v>
      </c>
      <c r="E4" s="3" t="s">
        <v>48</v>
      </c>
      <c r="F4" s="3" t="s">
        <v>49</v>
      </c>
    </row>
    <row r="5" spans="2:6" x14ac:dyDescent="0.25">
      <c r="B5" s="1">
        <v>20</v>
      </c>
      <c r="C5" s="3">
        <v>980</v>
      </c>
      <c r="D5" s="3" t="s">
        <v>50</v>
      </c>
      <c r="E5" s="3" t="s">
        <v>51</v>
      </c>
      <c r="F5" s="3" t="s">
        <v>52</v>
      </c>
    </row>
    <row r="6" spans="2:6" x14ac:dyDescent="0.25">
      <c r="B6" s="1">
        <v>50</v>
      </c>
      <c r="C6" s="3">
        <v>2451</v>
      </c>
      <c r="D6" s="3" t="s">
        <v>53</v>
      </c>
      <c r="E6" s="3" t="s">
        <v>54</v>
      </c>
      <c r="F6" s="3" t="s">
        <v>55</v>
      </c>
    </row>
    <row r="7" spans="2:6" x14ac:dyDescent="0.25">
      <c r="B7" s="1">
        <v>100</v>
      </c>
      <c r="C7" s="3">
        <v>4903</v>
      </c>
      <c r="D7" s="3" t="s">
        <v>56</v>
      </c>
      <c r="E7" s="3" t="s">
        <v>57</v>
      </c>
      <c r="F7" s="3" t="s">
        <v>58</v>
      </c>
    </row>
    <row r="14" spans="2:6" x14ac:dyDescent="0.25">
      <c r="B14" s="1" t="s">
        <v>12</v>
      </c>
      <c r="C14" s="1" t="s">
        <v>23</v>
      </c>
      <c r="D14" s="1" t="s">
        <v>14</v>
      </c>
      <c r="E14" s="1" t="s">
        <v>15</v>
      </c>
      <c r="F14" s="1" t="s">
        <v>16</v>
      </c>
    </row>
    <row r="15" spans="2:6" x14ac:dyDescent="0.25">
      <c r="B15" s="1">
        <v>5</v>
      </c>
      <c r="C15" s="4">
        <v>245</v>
      </c>
      <c r="D15" s="4" t="s">
        <v>59</v>
      </c>
      <c r="E15" s="4" t="s">
        <v>60</v>
      </c>
      <c r="F15" s="4" t="s">
        <v>61</v>
      </c>
    </row>
    <row r="16" spans="2:6" x14ac:dyDescent="0.25">
      <c r="B16" s="1">
        <v>20</v>
      </c>
      <c r="C16" s="4">
        <v>980</v>
      </c>
      <c r="D16" s="4" t="s">
        <v>62</v>
      </c>
      <c r="E16" s="4" t="s">
        <v>63</v>
      </c>
      <c r="F16" s="4" t="s">
        <v>64</v>
      </c>
    </row>
    <row r="17" spans="2:6" x14ac:dyDescent="0.25">
      <c r="B17" s="1">
        <v>50</v>
      </c>
      <c r="C17" s="4">
        <v>2451</v>
      </c>
      <c r="D17" s="4" t="s">
        <v>65</v>
      </c>
      <c r="E17" s="4" t="s">
        <v>46</v>
      </c>
      <c r="F17" s="4" t="s">
        <v>66</v>
      </c>
    </row>
    <row r="18" spans="2:6" x14ac:dyDescent="0.25">
      <c r="B18" s="1">
        <v>100</v>
      </c>
      <c r="C18" s="4">
        <v>4903</v>
      </c>
      <c r="D18" s="4" t="s">
        <v>46</v>
      </c>
      <c r="E18" s="4" t="s">
        <v>46</v>
      </c>
      <c r="F18" s="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4FBB-5D9E-4E4F-B37F-C20E726A8A91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Reporte_Daniel</vt:lpstr>
      <vt:lpstr>Reporte_Paz</vt:lpstr>
      <vt:lpstr>Reporte_Felipe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Santos</dc:creator>
  <cp:keywords/>
  <dc:description/>
  <cp:lastModifiedBy>Daniel Santos</cp:lastModifiedBy>
  <cp:revision/>
  <cp:lastPrinted>2023-02-22T04:54:33Z</cp:lastPrinted>
  <dcterms:created xsi:type="dcterms:W3CDTF">2023-02-21T03:29:44Z</dcterms:created>
  <dcterms:modified xsi:type="dcterms:W3CDTF">2023-02-23T14:14:29Z</dcterms:modified>
  <cp:category/>
  <cp:contentStatus/>
</cp:coreProperties>
</file>