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avid\Documents\"/>
    </mc:Choice>
  </mc:AlternateContent>
  <xr:revisionPtr revIDLastSave="0" documentId="8_{51CD38C4-9A68-4E19-864E-7767F75CF486}" xr6:coauthVersionLast="47" xr6:coauthVersionMax="47" xr10:uidLastSave="{00000000-0000-0000-0000-000000000000}"/>
  <bookViews>
    <workbookView xWindow="-120" yWindow="-120" windowWidth="20730" windowHeight="11040" activeTab="4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<sst xmlns="http://schemas.openxmlformats.org/spreadsheetml/2006/main" count="66" uniqueCount="37">
  <si>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</si>
  <si>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</si>
  <si>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</si>
  <si>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</si>
  <si>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</si>
  <si>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</si>
  <si>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</si>
  <si>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</si>
  <si>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</si>
  <si>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</si>
  <si>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</si>
  <si>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</si>
  <si>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</si>
  <si>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</si>
  <si>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</si>
  <si>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</si>
  <si>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</si>
  <si>
    <t>0.112</t>
  </si>
  <si>
    <t>0.004</t>
  </si>
  <si>
    <t>0.074</t>
  </si>
  <si>
    <t>0.056</t>
  </si>
  <si>
    <t>0.003</t>
  </si>
  <si>
    <t>0.051</t>
  </si>
  <si>
    <t>0.709</t>
  </si>
  <si>
    <t>0.007</t>
  </si>
  <si>
    <t>0.006</t>
  </si>
  <si>
    <t>0.648</t>
  </si>
  <si>
    <t>0.002</t>
  </si>
  <si>
    <t>0.001</t>
  </si>
  <si>
    <t>0.285</t>
  </si>
  <si>
    <t>0.069</t>
  </si>
  <si>
    <t>0.209</t>
  </si>
  <si>
    <t>0.066</t>
  </si>
  <si>
    <t>0.433</t>
  </si>
  <si>
    <t>0.480</t>
  </si>
  <si>
    <t>0.497</t>
  </si>
  <si>
    <t>0.510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</si>
</sst>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1552</c:v>
                </c:pt>
                <c:pt idx="2">
                  <c:v>3577</c:v>
                </c:pt>
                <c:pt idx="3">
                  <c:v>4099</c:v>
                </c:pt>
                <c:pt idx="4">
                  <c:v>5364</c:v>
                </c:pt>
                <c:pt idx="5">
                  <c:v>12589</c:v>
                </c:pt>
                <c:pt idx="6">
                  <c:v>16585</c:v>
                </c:pt>
                <c:pt idx="7">
                  <c:v>19871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9373</c:v>
                </c:pt>
                <c:pt idx="2">
                  <c:v>38178</c:v>
                </c:pt>
                <c:pt idx="3">
                  <c:v>117509</c:v>
                </c:pt>
                <c:pt idx="4">
                  <c:v>324894</c:v>
                </c:pt>
                <c:pt idx="5">
                  <c:v>960308</c:v>
                </c:pt>
                <c:pt idx="6">
                  <c:v>2269160</c:v>
                </c:pt>
                <c:pt idx="7">
                  <c:v>3636512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#,##0">
                  <c:v>1221</c:v>
                </c:pt>
                <c:pt idx="3" formatCode="#,##0">
                  <c:v>2341</c:v>
                </c:pt>
                <c:pt idx="4" formatCode="#,##0">
                  <c:v>3656</c:v>
                </c:pt>
                <c:pt idx="5" formatCode="#,##0">
                  <c:v>12500</c:v>
                </c:pt>
                <c:pt idx="6" formatCode="#,##0">
                  <c:v>16033</c:v>
                </c:pt>
                <c:pt idx="7" formatCode="#,##0">
                  <c:v>10667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1015</c:v>
                </c:pt>
                <c:pt idx="4" formatCode="#,##0">
                  <c:v>1541</c:v>
                </c:pt>
                <c:pt idx="5" formatCode="#,##0">
                  <c:v>2621</c:v>
                </c:pt>
                <c:pt idx="6" formatCode="#,##0">
                  <c:v>5811</c:v>
                </c:pt>
                <c:pt idx="7" formatCode="#,##0">
                  <c:v>7238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1631</c:v>
                </c:pt>
                <c:pt idx="2">
                  <c:v>1500</c:v>
                </c:pt>
                <c:pt idx="3">
                  <c:v>2488</c:v>
                </c:pt>
                <c:pt idx="4">
                  <c:v>3299</c:v>
                </c:pt>
                <c:pt idx="5">
                  <c:v>5379</c:v>
                </c:pt>
                <c:pt idx="6">
                  <c:v>5332</c:v>
                </c:pt>
                <c:pt idx="7">
                  <c:v>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10562</c:v>
                </c:pt>
                <c:pt idx="2">
                  <c:v>25813</c:v>
                </c:pt>
                <c:pt idx="3">
                  <c:v>95561</c:v>
                </c:pt>
                <c:pt idx="4">
                  <c:v>291575</c:v>
                </c:pt>
                <c:pt idx="5">
                  <c:v>985616</c:v>
                </c:pt>
                <c:pt idx="6">
                  <c:v>2186212</c:v>
                </c:pt>
                <c:pt idx="7">
                  <c:v>3623251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#,##0">
                  <c:v>1261</c:v>
                </c:pt>
                <c:pt idx="3" formatCode="#,##0">
                  <c:v>5676</c:v>
                </c:pt>
                <c:pt idx="4" formatCode="#,##0">
                  <c:v>14082</c:v>
                </c:pt>
                <c:pt idx="5" formatCode="#,##0">
                  <c:v>37930</c:v>
                </c:pt>
                <c:pt idx="6" formatCode="#,##0">
                  <c:v>85559</c:v>
                </c:pt>
                <c:pt idx="7" formatCode="#,##0">
                  <c:v>128989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4437</c:v>
                </c:pt>
                <c:pt idx="4" formatCode="#,##0">
                  <c:v>6613</c:v>
                </c:pt>
                <c:pt idx="5" formatCode="#,##0">
                  <c:v>37401</c:v>
                </c:pt>
                <c:pt idx="6" formatCode="#,##0">
                  <c:v>91668</c:v>
                </c:pt>
                <c:pt idx="7" formatCode="#,##0">
                  <c:v>180501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tabSelected="1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opLeftCell="D11" zoomScale="136" zoomScaleNormal="90" workbookViewId="0">
      <selection activeCell="G22" sqref="G22"/>
    </sheetView>
  </sheetViews>
  <sheetFormatPr defaultColWidth="8.85546875" defaultRowHeight="15"/>
  <cols>
    <col min="1" max="1" width="19.140625" style="1" bestFit="1" customWidth="1"/>
    <col min="2" max="2" width="25.5703125" style="1" bestFit="1" customWidth="1"/>
    <col min="3" max="4" width="24.42578125" style="1" customWidth="1"/>
    <col min="5" max="5" width="24.42578125" style="6" customWidth="1"/>
    <col min="6" max="12" width="24.425781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30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>
      <c r="A3" s="2">
        <v>5.0000000000000001E-3</v>
      </c>
      <c r="B3" s="3">
        <f>Table1[[#This Row],[Porcentaje de la muestra '[pct']]]*10000</f>
        <v>50</v>
      </c>
      <c r="C3" s="4" t="s">
        <v>17</v>
      </c>
      <c r="D3" s="4" t="s">
        <v>19</v>
      </c>
      <c r="E3" s="4" t="s">
        <v>18</v>
      </c>
      <c r="F3" s="4" t="s">
        <v>20</v>
      </c>
      <c r="G3" s="9" t="s">
        <v>22</v>
      </c>
      <c r="H3" s="4" t="s">
        <v>21</v>
      </c>
    </row>
    <row r="4" spans="1:8" s="5" customFormat="1">
      <c r="A4" s="2">
        <v>0.05</v>
      </c>
      <c r="B4" s="3">
        <f>Table1[[#This Row],[Porcentaje de la muestra '[pct']]]*10000</f>
        <v>500</v>
      </c>
      <c r="C4" s="10">
        <v>1552</v>
      </c>
      <c r="D4" s="4" t="s">
        <v>23</v>
      </c>
      <c r="E4" s="4" t="s">
        <v>24</v>
      </c>
      <c r="F4" s="10">
        <v>1631</v>
      </c>
      <c r="G4" s="4" t="s">
        <v>26</v>
      </c>
      <c r="H4" s="4" t="s">
        <v>25</v>
      </c>
    </row>
    <row r="5" spans="1:8">
      <c r="A5" s="2">
        <v>0.1</v>
      </c>
      <c r="B5" s="3">
        <f>Table1[[#This Row],[Porcentaje de la muestra '[pct']]]*10000</f>
        <v>1000</v>
      </c>
      <c r="C5" s="10">
        <v>3577</v>
      </c>
      <c r="D5" s="10">
        <v>1221</v>
      </c>
      <c r="E5" s="4" t="s">
        <v>21</v>
      </c>
      <c r="F5" s="10">
        <v>1500</v>
      </c>
      <c r="G5" s="10">
        <v>1261</v>
      </c>
      <c r="H5" s="4" t="s">
        <v>21</v>
      </c>
    </row>
    <row r="6" spans="1:8">
      <c r="A6" s="2">
        <v>0.2</v>
      </c>
      <c r="B6" s="3">
        <f>Table1[[#This Row],[Porcentaje de la muestra '[pct']]]*10000</f>
        <v>2000</v>
      </c>
      <c r="C6" s="10">
        <v>4099</v>
      </c>
      <c r="D6" s="10">
        <v>2341</v>
      </c>
      <c r="E6" s="4" t="s">
        <v>21</v>
      </c>
      <c r="F6" s="10">
        <v>2488</v>
      </c>
      <c r="G6" s="10">
        <v>5676</v>
      </c>
      <c r="H6" s="4" t="s">
        <v>27</v>
      </c>
    </row>
    <row r="7" spans="1:8">
      <c r="A7" s="2">
        <v>0.3</v>
      </c>
      <c r="B7" s="3">
        <f>Table1[[#This Row],[Porcentaje de la muestra '[pct']]]*10000</f>
        <v>3000</v>
      </c>
      <c r="C7" s="10">
        <v>5364</v>
      </c>
      <c r="D7" s="10">
        <v>3656</v>
      </c>
      <c r="E7" s="4" t="s">
        <v>21</v>
      </c>
      <c r="F7" s="10">
        <v>3299</v>
      </c>
      <c r="G7" s="10">
        <v>14082</v>
      </c>
      <c r="H7" s="4" t="s">
        <v>27</v>
      </c>
    </row>
    <row r="8" spans="1:8">
      <c r="A8" s="2">
        <v>0.5</v>
      </c>
      <c r="B8" s="3">
        <f>Table1[[#This Row],[Porcentaje de la muestra '[pct']]]*10000</f>
        <v>5000</v>
      </c>
      <c r="C8" s="10">
        <v>12589</v>
      </c>
      <c r="D8" s="10">
        <v>12500</v>
      </c>
      <c r="E8" s="4" t="s">
        <v>21</v>
      </c>
      <c r="F8" s="10">
        <v>5379</v>
      </c>
      <c r="G8" s="10">
        <v>37930</v>
      </c>
      <c r="H8" s="4" t="s">
        <v>27</v>
      </c>
    </row>
    <row r="9" spans="1:8">
      <c r="A9" s="2">
        <v>0.8</v>
      </c>
      <c r="B9" s="3">
        <f>Table1[[#This Row],[Porcentaje de la muestra '[pct']]]*10000</f>
        <v>8000</v>
      </c>
      <c r="C9" s="10">
        <v>16585</v>
      </c>
      <c r="D9" s="10">
        <v>16033</v>
      </c>
      <c r="E9" s="4" t="s">
        <v>18</v>
      </c>
      <c r="F9" s="10">
        <v>5332</v>
      </c>
      <c r="G9" s="10">
        <v>85559</v>
      </c>
      <c r="H9" s="4" t="s">
        <v>28</v>
      </c>
    </row>
    <row r="10" spans="1:8">
      <c r="A10" s="2">
        <v>1</v>
      </c>
      <c r="B10" s="3">
        <f>Table1[[#This Row],[Porcentaje de la muestra '[pct']]]*10000</f>
        <v>10000</v>
      </c>
      <c r="C10" s="10">
        <v>19871</v>
      </c>
      <c r="D10" s="10">
        <v>10667</v>
      </c>
      <c r="E10" s="4" t="s">
        <v>21</v>
      </c>
      <c r="F10" s="10">
        <v>6426</v>
      </c>
      <c r="G10" s="10">
        <v>128989</v>
      </c>
      <c r="H10" s="4" t="s">
        <v>27</v>
      </c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30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>
      <c r="A14" s="2">
        <v>5.0000000000000001E-3</v>
      </c>
      <c r="B14" s="3">
        <f>Table13[[#This Row],[Porcentaje de la muestra '[pct']]]*10000</f>
        <v>50</v>
      </c>
      <c r="C14" s="4" t="s">
        <v>29</v>
      </c>
      <c r="D14" s="4" t="s">
        <v>30</v>
      </c>
      <c r="E14" s="4" t="s">
        <v>18</v>
      </c>
      <c r="F14" s="4" t="s">
        <v>31</v>
      </c>
      <c r="G14" s="4" t="s">
        <v>32</v>
      </c>
      <c r="H14" s="4" t="s">
        <v>21</v>
      </c>
    </row>
    <row r="15" spans="1:8" s="5" customFormat="1">
      <c r="A15" s="2">
        <v>0.05</v>
      </c>
      <c r="B15" s="3">
        <f>Table13[[#This Row],[Porcentaje de la muestra '[pct']]]*10000</f>
        <v>500</v>
      </c>
      <c r="C15" s="10">
        <v>9373</v>
      </c>
      <c r="D15" s="4" t="s">
        <v>33</v>
      </c>
      <c r="E15" s="4" t="s">
        <v>27</v>
      </c>
      <c r="F15" s="10">
        <v>10562</v>
      </c>
      <c r="G15" s="4" t="s">
        <v>34</v>
      </c>
      <c r="H15" s="4" t="s">
        <v>27</v>
      </c>
    </row>
    <row r="16" spans="1:8">
      <c r="A16" s="2">
        <v>0.1</v>
      </c>
      <c r="B16" s="3">
        <f>Table13[[#This Row],[Porcentaje de la muestra '[pct']]]*10000</f>
        <v>1000</v>
      </c>
      <c r="C16" s="10">
        <v>38178</v>
      </c>
      <c r="D16" s="4" t="s">
        <v>35</v>
      </c>
      <c r="E16" s="4" t="s">
        <v>28</v>
      </c>
      <c r="F16" s="10">
        <v>25813</v>
      </c>
      <c r="G16" s="4" t="s">
        <v>36</v>
      </c>
      <c r="H16" s="4" t="s">
        <v>28</v>
      </c>
    </row>
    <row r="17" spans="1:8">
      <c r="A17" s="2">
        <v>0.2</v>
      </c>
      <c r="B17" s="3">
        <f>Table13[[#This Row],[Porcentaje de la muestra '[pct']]]*10000</f>
        <v>2000</v>
      </c>
      <c r="C17" s="10">
        <v>117509</v>
      </c>
      <c r="D17" s="10">
        <v>1015</v>
      </c>
      <c r="E17" s="4" t="s">
        <v>28</v>
      </c>
      <c r="F17" s="10">
        <v>95561</v>
      </c>
      <c r="G17" s="10">
        <v>4437</v>
      </c>
      <c r="H17" s="4" t="s">
        <v>27</v>
      </c>
    </row>
    <row r="18" spans="1:8">
      <c r="A18" s="2">
        <v>0.3</v>
      </c>
      <c r="B18" s="3">
        <f>Table13[[#This Row],[Porcentaje de la muestra '[pct']]]*10000</f>
        <v>3000</v>
      </c>
      <c r="C18" s="10">
        <v>324894</v>
      </c>
      <c r="D18" s="10">
        <v>1541</v>
      </c>
      <c r="E18" s="4" t="s">
        <v>28</v>
      </c>
      <c r="F18" s="10">
        <v>291575</v>
      </c>
      <c r="G18" s="10">
        <v>6613</v>
      </c>
      <c r="H18" s="4" t="s">
        <v>28</v>
      </c>
    </row>
    <row r="19" spans="1:8">
      <c r="A19" s="2">
        <v>0.5</v>
      </c>
      <c r="B19" s="3">
        <f>Table13[[#This Row],[Porcentaje de la muestra '[pct']]]*10000</f>
        <v>5000</v>
      </c>
      <c r="C19" s="10">
        <v>960308</v>
      </c>
      <c r="D19" s="10">
        <v>2621</v>
      </c>
      <c r="E19" s="4" t="s">
        <v>27</v>
      </c>
      <c r="F19" s="10">
        <v>985616</v>
      </c>
      <c r="G19" s="10">
        <v>37401</v>
      </c>
      <c r="H19" s="4" t="s">
        <v>27</v>
      </c>
    </row>
    <row r="20" spans="1:8">
      <c r="A20" s="2">
        <v>0.8</v>
      </c>
      <c r="B20" s="3">
        <f>Table13[[#This Row],[Porcentaje de la muestra '[pct']]]*10000</f>
        <v>8000</v>
      </c>
      <c r="C20" s="10">
        <v>2269160</v>
      </c>
      <c r="D20" s="10">
        <v>5811</v>
      </c>
      <c r="E20" s="4" t="s">
        <v>27</v>
      </c>
      <c r="F20" s="10">
        <v>2186212</v>
      </c>
      <c r="G20" s="10">
        <v>91668</v>
      </c>
      <c r="H20" s="4" t="s">
        <v>27</v>
      </c>
    </row>
    <row r="21" spans="1:8">
      <c r="A21" s="2">
        <v>1</v>
      </c>
      <c r="B21" s="3">
        <f>Table13[[#This Row],[Porcentaje de la muestra '[pct']]]*10000</f>
        <v>10000</v>
      </c>
      <c r="C21" s="10">
        <v>3636512</v>
      </c>
      <c r="D21" s="10">
        <v>7238</v>
      </c>
      <c r="E21" s="4" t="s">
        <v>27</v>
      </c>
      <c r="F21" s="10">
        <v>3623251</v>
      </c>
      <c r="G21" s="10">
        <v>180501</v>
      </c>
      <c r="H21" s="4" t="s">
        <v>27</v>
      </c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Juan David Forero Huerfano</cp:lastModifiedBy>
  <cp:revision/>
  <dcterms:created xsi:type="dcterms:W3CDTF">2021-02-18T03:17:26Z</dcterms:created>
  <dcterms:modified xsi:type="dcterms:W3CDTF">2025-02-19T21:57:52Z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