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25FCAD-6C80-4759-BFFE-1463B2EE7B56}" xr6:coauthVersionLast="43" xr6:coauthVersionMax="43" xr10:uidLastSave="{00000000-0000-0000-0000-000000000000}"/>
  <bookViews>
    <workbookView xWindow="-108" yWindow="-108" windowWidth="23256" windowHeight="12456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17" i="1"/>
  <c r="B14" i="1"/>
  <c r="B15" i="1"/>
  <c r="B6" i="1"/>
  <c r="B4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<sst xmlns="http://schemas.openxmlformats.org/spreadsheetml/2006/main" count="20" uniqueCount="17">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</sst>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0.151</c:v>
                </c:pt>
                <c:pt idx="1">
                  <c:v>0.85599999999999998</c:v>
                </c:pt>
                <c:pt idx="2">
                  <c:v>1.498</c:v>
                </c:pt>
                <c:pt idx="3">
                  <c:v>2.7029999999999998</c:v>
                </c:pt>
                <c:pt idx="4">
                  <c:v>4.18</c:v>
                </c:pt>
                <c:pt idx="5">
                  <c:v>5.5640000000000001</c:v>
                </c:pt>
                <c:pt idx="6">
                  <c:v>14.989000000000001</c:v>
                </c:pt>
                <c:pt idx="7">
                  <c:v>15.347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0.13100000000000001</c:v>
                </c:pt>
                <c:pt idx="1">
                  <c:v>1.6879999999999999</c:v>
                </c:pt>
                <c:pt idx="2">
                  <c:v>5.9109999999999996</c:v>
                </c:pt>
                <c:pt idx="3">
                  <c:v>5.5510000000000002</c:v>
                </c:pt>
                <c:pt idx="4">
                  <c:v>5.6029999999999998</c:v>
                </c:pt>
                <c:pt idx="5">
                  <c:v>26.123000000000001</c:v>
                </c:pt>
                <c:pt idx="6">
                  <c:v>30.477</c:v>
                </c:pt>
                <c:pt idx="7">
                  <c:v>30.567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0.13200000000000001</c:v>
                </c:pt>
                <c:pt idx="1">
                  <c:v>1.109</c:v>
                </c:pt>
                <c:pt idx="2">
                  <c:v>1.411</c:v>
                </c:pt>
                <c:pt idx="3">
                  <c:v>2.9809999999999999</c:v>
                </c:pt>
                <c:pt idx="4">
                  <c:v>4.5060000000000002</c:v>
                </c:pt>
                <c:pt idx="5">
                  <c:v>7.2009999999999996</c:v>
                </c:pt>
                <c:pt idx="6">
                  <c:v>20.134</c:v>
                </c:pt>
                <c:pt idx="7">
                  <c:v>34.686999999999998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1.6739999999999999</c:v>
                </c:pt>
                <c:pt idx="2">
                  <c:v>2.5289999999999999</c:v>
                </c:pt>
                <c:pt idx="3">
                  <c:v>3.1880000000000002</c:v>
                </c:pt>
                <c:pt idx="4">
                  <c:v>3.8010000000000002</c:v>
                </c:pt>
                <c:pt idx="5">
                  <c:v>11.433</c:v>
                </c:pt>
                <c:pt idx="6">
                  <c:v>13.012</c:v>
                </c:pt>
                <c:pt idx="7">
                  <c:v>15.398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1.2999999999999999E-2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8.8999999999999996E-2</c:v>
                </c:pt>
                <c:pt idx="1">
                  <c:v>0.81299999999999994</c:v>
                </c:pt>
                <c:pt idx="2">
                  <c:v>1.952</c:v>
                </c:pt>
                <c:pt idx="3">
                  <c:v>3.0979999999999999</c:v>
                </c:pt>
                <c:pt idx="4">
                  <c:v>3.1509999999999998</c:v>
                </c:pt>
                <c:pt idx="5">
                  <c:v>4.5030000000000001</c:v>
                </c:pt>
                <c:pt idx="6">
                  <c:v>11.212999999999999</c:v>
                </c:pt>
                <c:pt idx="7">
                  <c:v>16.899000000000001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  <c:pt idx="0">
                  <c:v>0.214</c:v>
                </c:pt>
                <c:pt idx="1">
                  <c:v>1.0509999999999999</c:v>
                </c:pt>
                <c:pt idx="2">
                  <c:v>2.0049999999999999</c:v>
                </c:pt>
                <c:pt idx="3">
                  <c:v>3.3290000000000002</c:v>
                </c:pt>
                <c:pt idx="4">
                  <c:v>9.2759999999999998</c:v>
                </c:pt>
                <c:pt idx="5">
                  <c:v>11.256</c:v>
                </c:pt>
                <c:pt idx="6">
                  <c:v>21.54</c:v>
                </c:pt>
                <c:pt idx="7">
                  <c:v>29.289000000000001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7.9000000000000001E-2</c:v>
                </c:pt>
                <c:pt idx="1">
                  <c:v>0.751</c:v>
                </c:pt>
                <c:pt idx="2">
                  <c:v>2.2759999999999998</c:v>
                </c:pt>
                <c:pt idx="3">
                  <c:v>5.0090000000000003</c:v>
                </c:pt>
                <c:pt idx="4">
                  <c:v>4.2030000000000003</c:v>
                </c:pt>
                <c:pt idx="5">
                  <c:v>5.8029999999999999</c:v>
                </c:pt>
                <c:pt idx="6">
                  <c:v>8.2029999999999994</c:v>
                </c:pt>
                <c:pt idx="7">
                  <c:v>10.432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8.4559999999999995</c:v>
                </c:pt>
                <c:pt idx="2">
                  <c:v>42.095999999999997</c:v>
                </c:pt>
                <c:pt idx="3">
                  <c:v>105.64400000000001</c:v>
                </c:pt>
                <c:pt idx="4">
                  <c:v>23.053999999999998</c:v>
                </c:pt>
                <c:pt idx="5">
                  <c:v>685.23199999999997</c:v>
                </c:pt>
                <c:pt idx="6">
                  <c:v>1609.8510000000001</c:v>
                </c:pt>
                <c:pt idx="7">
                  <c:v>2846.9079999999999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5.0999999999999997E-2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4.0000000000000001E-3</c:v>
                </c:pt>
                <c:pt idx="7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3.7999999999999999E-2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3.5000000000000003E-2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90" zoomScaleNormal="90" workbookViewId="0">
      <selection activeCell="H14" sqref="H14:H21"/>
    </sheetView>
  </sheetViews>
  <sheetFormatPr baseColWidth="10" defaultColWidth="8.77734375" defaultRowHeight="14.4"/>
  <cols>
    <col min="1" max="1" width="19.21875" style="1" bestFit="1" customWidth="1"/>
    <col min="2" max="2" width="25.5546875" style="1" bestFit="1" customWidth="1"/>
    <col min="3" max="4" width="24.44140625" style="1" customWidth="1"/>
    <col min="5" max="5" width="24.44140625" style="6" customWidth="1"/>
    <col min="6" max="12" width="24.44140625" customWidth="1"/>
  </cols>
  <sheetData>
    <row r="1" spans="1:8" ht="14.25" customHeight="1">
      <c r="C1" s="12" t="s">
        <v>0</v>
      </c>
      <c r="D1" s="12"/>
      <c r="E1" s="12"/>
      <c r="F1" s="13" t="s">
        <v>1</v>
      </c>
      <c r="G1" s="13"/>
      <c r="H1" s="13"/>
    </row>
    <row r="2" spans="1:8" s="5" customFormat="1" ht="27.6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3.8">
      <c r="A3" s="2">
        <v>5.0000000000000001E-3</v>
      </c>
      <c r="B3" s="3">
        <f>Table1[[#This Row],[Porcentaje de la muestra '[pct']]]*10000</f>
        <v>50</v>
      </c>
      <c r="C3" s="4">
        <v>0.151</v>
      </c>
      <c r="D3" s="4">
        <v>0.13200000000000001</v>
      </c>
      <c r="E3" s="7">
        <v>8.0000000000000002E-3</v>
      </c>
      <c r="F3" s="8">
        <v>8.8999999999999996E-2</v>
      </c>
      <c r="G3" s="9">
        <v>7.9000000000000001E-2</v>
      </c>
      <c r="H3" s="8">
        <v>5.0000000000000001E-3</v>
      </c>
    </row>
    <row r="4" spans="1:8" s="5" customFormat="1" ht="13.8">
      <c r="A4" s="2">
        <v>0.05</v>
      </c>
      <c r="B4" s="3">
        <f>Table1[[#This Row],[Porcentaje de la muestra '[pct']]]*10000</f>
        <v>500</v>
      </c>
      <c r="C4" s="4">
        <v>0.85599999999999998</v>
      </c>
      <c r="D4" s="4">
        <v>1.109</v>
      </c>
      <c r="E4" s="7">
        <v>1.2999999999999999E-2</v>
      </c>
      <c r="F4" s="8">
        <v>0.81299999999999994</v>
      </c>
      <c r="G4" s="9">
        <v>0.751</v>
      </c>
      <c r="H4" s="8">
        <v>6.0000000000000001E-3</v>
      </c>
    </row>
    <row r="5" spans="1:8">
      <c r="A5" s="2">
        <v>0.1</v>
      </c>
      <c r="B5" s="3">
        <f>Table1[[#This Row],[Porcentaje de la muestra '[pct']]]*10000</f>
        <v>1000</v>
      </c>
      <c r="C5" s="4">
        <v>1.498</v>
      </c>
      <c r="D5" s="4">
        <v>1.411</v>
      </c>
      <c r="E5" s="7">
        <v>7.0000000000000001E-3</v>
      </c>
      <c r="F5" s="8">
        <v>1.952</v>
      </c>
      <c r="G5" s="9">
        <v>2.2759999999999998</v>
      </c>
      <c r="H5" s="8">
        <v>4.0000000000000001E-3</v>
      </c>
    </row>
    <row r="6" spans="1:8">
      <c r="A6" s="2">
        <v>0.2</v>
      </c>
      <c r="B6" s="3">
        <f>Table1[[#This Row],[Porcentaje de la muestra '[pct']]]*10000</f>
        <v>2000</v>
      </c>
      <c r="C6" s="4">
        <v>2.7029999999999998</v>
      </c>
      <c r="D6" s="4">
        <v>2.9809999999999999</v>
      </c>
      <c r="E6" s="7">
        <v>5.0000000000000001E-3</v>
      </c>
      <c r="F6" s="8">
        <v>3.0979999999999999</v>
      </c>
      <c r="G6" s="9">
        <v>5.0090000000000003</v>
      </c>
      <c r="H6" s="8">
        <v>5.0999999999999997E-2</v>
      </c>
    </row>
    <row r="7" spans="1:8">
      <c r="A7" s="2">
        <v>0.3</v>
      </c>
      <c r="B7" s="3">
        <f>Table1[[#This Row],[Porcentaje de la muestra '[pct']]]*10000</f>
        <v>3000</v>
      </c>
      <c r="C7" s="4">
        <v>4.18</v>
      </c>
      <c r="D7" s="4">
        <v>4.5060000000000002</v>
      </c>
      <c r="E7" s="7">
        <v>6.0000000000000001E-3</v>
      </c>
      <c r="F7" s="8">
        <v>3.1509999999999998</v>
      </c>
      <c r="G7" s="9">
        <v>4.2030000000000003</v>
      </c>
      <c r="H7" s="8">
        <v>7.0000000000000001E-3</v>
      </c>
    </row>
    <row r="8" spans="1:8">
      <c r="A8" s="2">
        <v>0.5</v>
      </c>
      <c r="B8" s="3">
        <f>Table1[[#This Row],[Porcentaje de la muestra '[pct']]]*10000</f>
        <v>5000</v>
      </c>
      <c r="C8" s="4">
        <v>5.5640000000000001</v>
      </c>
      <c r="D8" s="4">
        <v>7.2009999999999996</v>
      </c>
      <c r="E8" s="7">
        <v>5.0000000000000001E-3</v>
      </c>
      <c r="F8" s="8">
        <v>4.5030000000000001</v>
      </c>
      <c r="G8" s="9">
        <v>5.8029999999999999</v>
      </c>
      <c r="H8" s="8">
        <v>8.9999999999999993E-3</v>
      </c>
    </row>
    <row r="9" spans="1:8">
      <c r="A9" s="2">
        <v>0.8</v>
      </c>
      <c r="B9" s="3">
        <f>Table1[[#This Row],[Porcentaje de la muestra '[pct']]]*10000</f>
        <v>8000</v>
      </c>
      <c r="C9" s="4">
        <v>14.989000000000001</v>
      </c>
      <c r="D9" s="4">
        <v>20.134</v>
      </c>
      <c r="E9" s="7">
        <v>7.0000000000000001E-3</v>
      </c>
      <c r="F9" s="8">
        <v>11.212999999999999</v>
      </c>
      <c r="G9" s="9">
        <v>8.2029999999999994</v>
      </c>
      <c r="H9" s="8">
        <v>4.0000000000000001E-3</v>
      </c>
    </row>
    <row r="10" spans="1:8">
      <c r="A10" s="2">
        <v>1</v>
      </c>
      <c r="B10" s="3">
        <f>Table1[[#This Row],[Porcentaje de la muestra '[pct']]]*10000</f>
        <v>10000</v>
      </c>
      <c r="C10" s="4">
        <v>15.347</v>
      </c>
      <c r="D10" s="4">
        <v>34.686999999999998</v>
      </c>
      <c r="E10" s="7">
        <v>1.0999999999999999E-2</v>
      </c>
      <c r="F10" s="8">
        <v>16.899000000000001</v>
      </c>
      <c r="G10" s="9">
        <v>10.432</v>
      </c>
      <c r="H10" s="8">
        <v>1.2999999999999999E-2</v>
      </c>
    </row>
    <row r="12" spans="1:8" ht="14.25" customHeight="1">
      <c r="C12" s="12" t="s">
        <v>0</v>
      </c>
      <c r="D12" s="12"/>
      <c r="E12" s="12"/>
      <c r="F12" s="13" t="s">
        <v>1</v>
      </c>
      <c r="G12" s="13"/>
      <c r="H12" s="13"/>
    </row>
    <row r="13" spans="1:8" s="5" customFormat="1" ht="27.6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3.8">
      <c r="A14" s="2">
        <v>5.0000000000000001E-3</v>
      </c>
      <c r="B14" s="3">
        <f>Table13[[#This Row],[Porcentaje de la muestra '[pct']]]*10000</f>
        <v>50</v>
      </c>
      <c r="C14" s="10">
        <v>0.13100000000000001</v>
      </c>
      <c r="D14" s="10">
        <v>8.4000000000000005E-2</v>
      </c>
      <c r="E14" s="10">
        <v>5.0000000000000001E-3</v>
      </c>
      <c r="F14" s="10">
        <v>0.214</v>
      </c>
      <c r="G14" s="11">
        <v>0.34599999999999997</v>
      </c>
      <c r="H14" s="10">
        <v>7.0000000000000001E-3</v>
      </c>
    </row>
    <row r="15" spans="1:8" s="5" customFormat="1" ht="13.8">
      <c r="A15" s="2">
        <v>0.05</v>
      </c>
      <c r="B15" s="3">
        <f>Table13[[#This Row],[Porcentaje de la muestra '[pct']]]*10000</f>
        <v>500</v>
      </c>
      <c r="C15" s="10">
        <v>1.6879999999999999</v>
      </c>
      <c r="D15" s="10">
        <v>1.6739999999999999</v>
      </c>
      <c r="E15" s="10">
        <v>5.0000000000000001E-3</v>
      </c>
      <c r="F15" s="10">
        <v>1.0509999999999999</v>
      </c>
      <c r="G15" s="11">
        <v>8.4559999999999995</v>
      </c>
      <c r="H15" s="10">
        <v>3.7999999999999999E-2</v>
      </c>
    </row>
    <row r="16" spans="1:8">
      <c r="A16" s="2">
        <v>0.1</v>
      </c>
      <c r="B16" s="3">
        <f>Table13[[#This Row],[Porcentaje de la muestra '[pct']]]*10000</f>
        <v>1000</v>
      </c>
      <c r="C16" s="10">
        <v>5.9109999999999996</v>
      </c>
      <c r="D16" s="10">
        <v>2.5289999999999999</v>
      </c>
      <c r="E16" s="10">
        <v>8.9999999999999993E-3</v>
      </c>
      <c r="F16" s="10">
        <v>2.0049999999999999</v>
      </c>
      <c r="G16" s="11">
        <v>42.095999999999997</v>
      </c>
      <c r="H16" s="10">
        <v>5.0000000000000001E-3</v>
      </c>
    </row>
    <row r="17" spans="1:8">
      <c r="A17" s="2">
        <v>0.2</v>
      </c>
      <c r="B17" s="3">
        <f>Table13[[#This Row],[Porcentaje de la muestra '[pct']]]*10000</f>
        <v>2000</v>
      </c>
      <c r="C17" s="10">
        <v>5.5510000000000002</v>
      </c>
      <c r="D17" s="10">
        <v>3.1880000000000002</v>
      </c>
      <c r="E17" s="10">
        <v>5.0000000000000001E-3</v>
      </c>
      <c r="F17" s="10">
        <v>3.3290000000000002</v>
      </c>
      <c r="G17" s="11">
        <v>105.64400000000001</v>
      </c>
      <c r="H17" s="10">
        <v>6.0000000000000001E-3</v>
      </c>
    </row>
    <row r="18" spans="1:8">
      <c r="A18" s="2">
        <v>0.3</v>
      </c>
      <c r="B18" s="3">
        <f>Table13[[#This Row],[Porcentaje de la muestra '[pct']]]*10000</f>
        <v>3000</v>
      </c>
      <c r="C18" s="10">
        <v>5.6029999999999998</v>
      </c>
      <c r="D18" s="10">
        <v>3.8010000000000002</v>
      </c>
      <c r="E18" s="10">
        <v>3.0000000000000001E-3</v>
      </c>
      <c r="F18" s="10">
        <v>9.2759999999999998</v>
      </c>
      <c r="G18" s="11">
        <v>23.053999999999998</v>
      </c>
      <c r="H18" s="10">
        <v>3.5000000000000003E-2</v>
      </c>
    </row>
    <row r="19" spans="1:8">
      <c r="A19" s="2">
        <v>0.5</v>
      </c>
      <c r="B19" s="3">
        <f>Table13[[#This Row],[Porcentaje de la muestra '[pct']]]*10000</f>
        <v>5000</v>
      </c>
      <c r="C19" s="10">
        <v>26.123000000000001</v>
      </c>
      <c r="D19" s="10">
        <v>11.433</v>
      </c>
      <c r="E19" s="10">
        <v>8.0000000000000002E-3</v>
      </c>
      <c r="F19" s="10">
        <v>11.256</v>
      </c>
      <c r="G19" s="11">
        <v>685.23199999999997</v>
      </c>
      <c r="H19" s="10">
        <v>5.0000000000000001E-3</v>
      </c>
    </row>
    <row r="20" spans="1:8">
      <c r="A20" s="2">
        <v>0.8</v>
      </c>
      <c r="B20" s="3">
        <f>Table13[[#This Row],[Porcentaje de la muestra '[pct']]]*10000</f>
        <v>8000</v>
      </c>
      <c r="C20" s="10">
        <v>30.477</v>
      </c>
      <c r="D20" s="10">
        <v>13.012</v>
      </c>
      <c r="E20" s="10">
        <v>5.0000000000000001E-3</v>
      </c>
      <c r="F20" s="10">
        <v>21.54</v>
      </c>
      <c r="G20" s="11">
        <v>1609.8510000000001</v>
      </c>
      <c r="H20" s="10">
        <v>5.0000000000000001E-3</v>
      </c>
    </row>
    <row r="21" spans="1:8">
      <c r="A21" s="2">
        <v>1</v>
      </c>
      <c r="B21" s="3">
        <f>Table13[[#This Row],[Porcentaje de la muestra '[pct']]]*10000</f>
        <v>10000</v>
      </c>
      <c r="C21" s="10">
        <v>30.567</v>
      </c>
      <c r="D21" s="10">
        <v>15.398</v>
      </c>
      <c r="E21" s="10">
        <v>1.0999999999999999E-2</v>
      </c>
      <c r="F21" s="10">
        <v>29.289000000000001</v>
      </c>
      <c r="G21" s="11">
        <v>2846.9079999999999</v>
      </c>
      <c r="H21" s="10">
        <v>7.0000000000000001E-3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user</cp:lastModifiedBy>
  <cp:revision/>
  <dcterms:created xsi:type="dcterms:W3CDTF">2021-02-18T03:17:26Z</dcterms:created>
  <dcterms:modified xsi:type="dcterms:W3CDTF">2025-02-21T01:17:41Z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