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21-1\EDA\ISIS1225-SampleSorts\Docs\"/>
    </mc:Choice>
  </mc:AlternateContent>
  <xr:revisionPtr revIDLastSave="0" documentId="13_ncr:1_{4A3CA747-498D-4712-A987-F12F8D38686B}" xr6:coauthVersionLast="45" xr6:coauthVersionMax="46" xr10:uidLastSave="{00000000-0000-0000-0000-000000000000}"/>
  <bookViews>
    <workbookView xWindow="-2280" yWindow="120" windowWidth="19365" windowHeight="14175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1" l="1"/>
  <c r="C9" i="1"/>
  <c r="C4" i="1"/>
  <c r="R9" i="1"/>
  <c r="R11" i="1"/>
  <c r="R13" i="1"/>
  <c r="R15" i="1"/>
  <c r="R17" i="1"/>
  <c r="R19" i="1"/>
  <c r="R21" i="1"/>
  <c r="R23" i="1"/>
  <c r="R25" i="1"/>
  <c r="C5" i="1"/>
  <c r="C6" i="1" s="1"/>
  <c r="C7" i="1" s="1"/>
  <c r="C8" i="1" s="1"/>
  <c r="C10" i="1" s="1"/>
  <c r="C11" i="1" s="1"/>
  <c r="C3" i="1"/>
  <c r="C2" i="1"/>
  <c r="I7" i="1"/>
  <c r="D16" i="1" l="1"/>
  <c r="C17" i="1"/>
  <c r="D17" i="1"/>
  <c r="C18" i="1"/>
  <c r="D18" i="1"/>
  <c r="C19" i="1"/>
  <c r="D19" i="1"/>
  <c r="C20" i="1"/>
  <c r="C21" i="1" s="1"/>
  <c r="C22" i="1" s="1"/>
  <c r="C23" i="1" s="1"/>
  <c r="C24" i="1" s="1"/>
  <c r="D20" i="1"/>
  <c r="D21" i="1" s="1"/>
  <c r="D22" i="1" s="1"/>
  <c r="D23" i="1" s="1"/>
  <c r="D24" i="1" s="1"/>
  <c r="D3" i="1"/>
  <c r="D4" i="1" s="1"/>
  <c r="D5" i="1" s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<sst xmlns="http://schemas.openxmlformats.org/spreadsheetml/2006/main" count="13" uniqueCount="10">
  <si>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</si>
  <si>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</si>
  <si>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</si>
  <si>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</si>
  <si>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</si>
  <si>
    <t>Selection</t>
  </si>
  <si>
    <t>ARRAY</t>
  </si>
  <si>
    <t>Total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</si>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</sst>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239.72499999999999</c:v>
                </c:pt>
                <c:pt idx="1">
                  <c:v>831.43</c:v>
                </c:pt>
                <c:pt idx="2">
                  <c:v>742.67</c:v>
                </c:pt>
                <c:pt idx="3">
                  <c:v>1574.1</c:v>
                </c:pt>
                <c:pt idx="4">
                  <c:v>2316.77</c:v>
                </c:pt>
                <c:pt idx="5">
                  <c:v>3890.87</c:v>
                </c:pt>
                <c:pt idx="6">
                  <c:v>6207.6399999999994</c:v>
                </c:pt>
                <c:pt idx="7">
                  <c:v>10098.509999999998</c:v>
                </c:pt>
                <c:pt idx="8">
                  <c:v>16306.149999999998</c:v>
                </c:pt>
                <c:pt idx="9">
                  <c:v>26404.659999999996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239.72499999999999</c:v>
                </c:pt>
                <c:pt idx="1">
                  <c:v>831.43</c:v>
                </c:pt>
                <c:pt idx="2">
                  <c:v>742.67</c:v>
                </c:pt>
                <c:pt idx="3">
                  <c:v>1574.1</c:v>
                </c:pt>
                <c:pt idx="4">
                  <c:v>2316.77</c:v>
                </c:pt>
                <c:pt idx="5">
                  <c:v>3890.87</c:v>
                </c:pt>
                <c:pt idx="6">
                  <c:v>6207.6399999999994</c:v>
                </c:pt>
                <c:pt idx="7">
                  <c:v>10098.509999999998</c:v>
                </c:pt>
                <c:pt idx="8">
                  <c:v>16306.149999999998</c:v>
                </c:pt>
                <c:pt idx="9">
                  <c:v>26404.659999999996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R25"/>
  <sheetViews>
    <sheetView tabSelected="1" topLeftCell="C1" zoomScale="85" zoomScaleNormal="85" workbookViewId="0">
      <selection activeCell="S30" sqref="S30"/>
    </sheetView>
  </sheetViews>
  <sheetFormatPr baseColWidth="10" defaultColWidth="9.140625" defaultRowHeight="15"/>
  <cols>
    <col min="1" max="1" width="34.140625" style="3" bestFit="1" customWidth="1"/>
    <col min="2" max="2" width="23" style="3" customWidth="1"/>
    <col min="3" max="3" width="28.85546875" style="3" customWidth="1"/>
    <col min="4" max="4" width="23.5703125" style="3" customWidth="1"/>
  </cols>
  <sheetData>
    <row r="1" spans="1:18">
      <c r="A1" s="2" t="s">
        <v>4</v>
      </c>
      <c r="B1" s="2" t="s">
        <v>1</v>
      </c>
      <c r="C1" s="2" t="s">
        <v>2</v>
      </c>
      <c r="D1" s="2" t="s">
        <v>3</v>
      </c>
    </row>
    <row r="2" spans="1:18">
      <c r="A2" s="1">
        <v>1000</v>
      </c>
      <c r="B2" s="4">
        <v>10</v>
      </c>
      <c r="C2" s="4">
        <f>I7</f>
        <v>239.72499999999999</v>
      </c>
      <c r="D2" s="4">
        <v>4</v>
      </c>
      <c r="L2" t="s">
        <v>6</v>
      </c>
    </row>
    <row r="3" spans="1:18">
      <c r="A3" s="1">
        <v>2000</v>
      </c>
      <c r="B3" s="4">
        <v>20</v>
      </c>
      <c r="C3" s="4">
        <f>L9</f>
        <v>831.43</v>
      </c>
      <c r="D3" s="4">
        <f>D2+15</f>
        <v>19</v>
      </c>
    </row>
    <row r="4" spans="1:18">
      <c r="A4" s="1">
        <v>4000</v>
      </c>
      <c r="B4" s="4">
        <v>30</v>
      </c>
      <c r="C4" s="4">
        <f>L11</f>
        <v>742.67</v>
      </c>
      <c r="D4" s="4">
        <f t="shared" ref="D4:D11" si="0">D3+10</f>
        <v>29</v>
      </c>
      <c r="L4" t="s">
        <v>5</v>
      </c>
      <c r="O4" t="s">
        <v>8</v>
      </c>
      <c r="R4" t="s">
        <v>9</v>
      </c>
    </row>
    <row r="5" spans="1:18">
      <c r="A5" s="1">
        <v>8000</v>
      </c>
      <c r="B5" s="4">
        <v>40</v>
      </c>
      <c r="C5" s="4">
        <f t="shared" ref="C5:C11" si="1">C4+C3</f>
        <v>1574.1</v>
      </c>
      <c r="D5" s="4">
        <f t="shared" si="0"/>
        <v>39</v>
      </c>
      <c r="L5" s="5">
        <v>1</v>
      </c>
      <c r="M5" s="5">
        <v>2</v>
      </c>
      <c r="N5" s="5"/>
    </row>
    <row r="6" spans="1:18">
      <c r="A6" s="1">
        <v>16000</v>
      </c>
      <c r="B6" s="4">
        <v>50</v>
      </c>
      <c r="C6" s="4">
        <f t="shared" si="1"/>
        <v>2316.77</v>
      </c>
      <c r="D6" s="4">
        <f t="shared" si="0"/>
        <v>49</v>
      </c>
    </row>
    <row r="7" spans="1:18">
      <c r="A7" s="1">
        <v>32000</v>
      </c>
      <c r="B7" s="4">
        <v>60</v>
      </c>
      <c r="C7" s="4">
        <f t="shared" si="1"/>
        <v>3890.87</v>
      </c>
      <c r="D7" s="4">
        <f t="shared" si="0"/>
        <v>59</v>
      </c>
      <c r="H7" t="s">
        <v>7</v>
      </c>
      <c r="I7">
        <f>AVERAGE(L7,M7)</f>
        <v>239.72499999999999</v>
      </c>
      <c r="K7">
        <v>1000</v>
      </c>
      <c r="L7">
        <v>192.88</v>
      </c>
      <c r="M7">
        <v>286.57</v>
      </c>
      <c r="O7">
        <v>283.47000000000003</v>
      </c>
      <c r="R7">
        <f>(O7/2)+105</f>
        <v>246.73500000000001</v>
      </c>
    </row>
    <row r="8" spans="1:18">
      <c r="A8" s="1">
        <v>64000</v>
      </c>
      <c r="B8" s="4">
        <v>70</v>
      </c>
      <c r="C8" s="4">
        <f t="shared" si="1"/>
        <v>6207.6399999999994</v>
      </c>
      <c r="D8" s="4">
        <f t="shared" si="0"/>
        <v>69</v>
      </c>
    </row>
    <row r="9" spans="1:18">
      <c r="A9" s="1">
        <v>128000</v>
      </c>
      <c r="B9" s="4">
        <v>80</v>
      </c>
      <c r="C9" s="4">
        <f>C8+C7</f>
        <v>10098.509999999998</v>
      </c>
      <c r="D9" s="4">
        <f t="shared" si="0"/>
        <v>79</v>
      </c>
      <c r="K9">
        <v>2000</v>
      </c>
      <c r="L9">
        <v>831.43</v>
      </c>
      <c r="O9">
        <v>105.73</v>
      </c>
      <c r="R9">
        <f t="shared" ref="R8:R25" si="2">(O9/2)+105</f>
        <v>157.86500000000001</v>
      </c>
    </row>
    <row r="10" spans="1:18">
      <c r="A10" s="1">
        <v>256000</v>
      </c>
      <c r="B10" s="4">
        <v>90</v>
      </c>
      <c r="C10" s="4">
        <f t="shared" si="1"/>
        <v>16306.149999999998</v>
      </c>
      <c r="D10" s="4">
        <f t="shared" si="0"/>
        <v>89</v>
      </c>
    </row>
    <row r="11" spans="1:18" ht="14.25" customHeight="1">
      <c r="A11" s="1">
        <v>512000</v>
      </c>
      <c r="B11" s="4">
        <v>100</v>
      </c>
      <c r="C11" s="4">
        <f t="shared" si="1"/>
        <v>26404.659999999996</v>
      </c>
      <c r="D11" s="4">
        <f t="shared" si="0"/>
        <v>99</v>
      </c>
      <c r="K11">
        <v>4000</v>
      </c>
      <c r="L11">
        <v>742.67</v>
      </c>
      <c r="O11">
        <v>10.23</v>
      </c>
      <c r="R11">
        <f t="shared" si="2"/>
        <v>110.11499999999999</v>
      </c>
    </row>
    <row r="13" spans="1:18">
      <c r="K13">
        <v>8000</v>
      </c>
      <c r="O13">
        <v>297</v>
      </c>
      <c r="R13">
        <f t="shared" si="2"/>
        <v>253.5</v>
      </c>
    </row>
    <row r="14" spans="1:18">
      <c r="A14" s="2" t="s">
        <v>0</v>
      </c>
      <c r="B14" s="2" t="s">
        <v>1</v>
      </c>
      <c r="C14" s="2" t="s">
        <v>2</v>
      </c>
      <c r="D14" s="2" t="s">
        <v>3</v>
      </c>
    </row>
    <row r="15" spans="1:18">
      <c r="A15" s="1">
        <v>1000</v>
      </c>
      <c r="B15" s="4">
        <v>50</v>
      </c>
      <c r="C15" s="4">
        <v>2</v>
      </c>
      <c r="D15" s="4">
        <v>35</v>
      </c>
      <c r="K15">
        <v>16000</v>
      </c>
      <c r="O15" s="6">
        <v>808</v>
      </c>
      <c r="R15">
        <f t="shared" si="2"/>
        <v>509</v>
      </c>
    </row>
    <row r="16" spans="1:18">
      <c r="A16" s="1">
        <v>2000</v>
      </c>
      <c r="B16" s="4">
        <v>60</v>
      </c>
      <c r="C16" s="4">
        <v>4</v>
      </c>
      <c r="D16" s="4">
        <f>D15+43</f>
        <v>78</v>
      </c>
    </row>
    <row r="17" spans="1:18">
      <c r="A17" s="1">
        <v>4000</v>
      </c>
      <c r="B17" s="4">
        <v>70</v>
      </c>
      <c r="C17" s="4">
        <f t="shared" ref="C17:C24" si="3">C16+C15</f>
        <v>6</v>
      </c>
      <c r="D17" s="4">
        <f t="shared" ref="D17:D24" si="4">D16+10</f>
        <v>88</v>
      </c>
      <c r="K17">
        <v>32000</v>
      </c>
      <c r="O17">
        <v>306.81</v>
      </c>
      <c r="R17">
        <f t="shared" si="2"/>
        <v>258.40499999999997</v>
      </c>
    </row>
    <row r="18" spans="1:18">
      <c r="A18" s="1">
        <v>8000</v>
      </c>
      <c r="B18" s="4">
        <v>80</v>
      </c>
      <c r="C18" s="4">
        <f t="shared" si="3"/>
        <v>10</v>
      </c>
      <c r="D18" s="4">
        <f t="shared" si="4"/>
        <v>98</v>
      </c>
    </row>
    <row r="19" spans="1:18">
      <c r="A19" s="1">
        <v>16000</v>
      </c>
      <c r="B19" s="4">
        <v>90</v>
      </c>
      <c r="C19" s="4">
        <f t="shared" si="3"/>
        <v>16</v>
      </c>
      <c r="D19" s="4">
        <f t="shared" si="4"/>
        <v>108</v>
      </c>
      <c r="K19">
        <v>64000</v>
      </c>
      <c r="O19">
        <v>815</v>
      </c>
      <c r="R19">
        <f t="shared" si="2"/>
        <v>512.5</v>
      </c>
    </row>
    <row r="20" spans="1:18">
      <c r="A20" s="1">
        <v>32000</v>
      </c>
      <c r="B20" s="4">
        <v>100</v>
      </c>
      <c r="C20" s="4">
        <f t="shared" si="3"/>
        <v>26</v>
      </c>
      <c r="D20" s="4">
        <f t="shared" si="4"/>
        <v>118</v>
      </c>
    </row>
    <row r="21" spans="1:18">
      <c r="A21" s="1">
        <v>64000</v>
      </c>
      <c r="B21" s="4">
        <v>110</v>
      </c>
      <c r="C21" s="4">
        <f t="shared" si="3"/>
        <v>42</v>
      </c>
      <c r="D21" s="4">
        <f t="shared" si="4"/>
        <v>128</v>
      </c>
      <c r="K21">
        <v>128000</v>
      </c>
      <c r="O21">
        <v>777.42</v>
      </c>
      <c r="R21">
        <f t="shared" si="2"/>
        <v>493.71</v>
      </c>
    </row>
    <row r="22" spans="1:18">
      <c r="A22" s="1">
        <v>128000</v>
      </c>
      <c r="B22" s="4">
        <v>120</v>
      </c>
      <c r="C22" s="4">
        <f t="shared" si="3"/>
        <v>68</v>
      </c>
      <c r="D22" s="4">
        <f t="shared" si="4"/>
        <v>138</v>
      </c>
    </row>
    <row r="23" spans="1:18">
      <c r="A23" s="1">
        <v>256000</v>
      </c>
      <c r="B23" s="4">
        <v>130</v>
      </c>
      <c r="C23" s="4">
        <f t="shared" si="3"/>
        <v>110</v>
      </c>
      <c r="D23" s="4">
        <f t="shared" si="4"/>
        <v>148</v>
      </c>
      <c r="K23">
        <v>256000</v>
      </c>
      <c r="O23">
        <v>300</v>
      </c>
      <c r="R23">
        <f t="shared" si="2"/>
        <v>255</v>
      </c>
    </row>
    <row r="24" spans="1:18">
      <c r="A24" s="1">
        <v>512000</v>
      </c>
      <c r="B24" s="4">
        <v>140</v>
      </c>
      <c r="C24" s="4">
        <f t="shared" si="3"/>
        <v>178</v>
      </c>
      <c r="D24" s="4">
        <f t="shared" si="4"/>
        <v>158</v>
      </c>
    </row>
    <row r="25" spans="1:18">
      <c r="K25">
        <v>512000</v>
      </c>
      <c r="O25">
        <v>11.65</v>
      </c>
      <c r="R25">
        <f t="shared" si="2"/>
        <v>110.825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user</cp:lastModifiedBy>
  <dcterms:created xsi:type="dcterms:W3CDTF">2021-02-18T03:17:26Z</dcterms:created>
  <dcterms:modified xsi:type="dcterms:W3CDTF">2021-03-04T04:41:34Z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