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n_klopstock_uniandes_edu_co/Documents/"/>
    </mc:Choice>
  </mc:AlternateContent>
  <xr:revisionPtr revIDLastSave="0" documentId="8_{A541E648-0FAB-4C2A-9872-2D534741A312}" xr6:coauthVersionLast="46" xr6:coauthVersionMax="46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Hoja1" sheetId="1" r:id="rId1"/>
    <sheet name="Maquina 1" sheetId="2" r:id="rId2"/>
    <sheet name="Máquina 2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3" l="1"/>
  <c r="A20" i="3"/>
  <c r="A21" i="3"/>
  <c r="A22" i="3"/>
  <c r="A23" i="3"/>
  <c r="A24" i="3"/>
  <c r="A25" i="3"/>
  <c r="A26" i="3"/>
  <c r="A27" i="3"/>
  <c r="A34" i="3"/>
  <c r="A35" i="3" s="1"/>
  <c r="A36" i="3" s="1"/>
  <c r="A37" i="3" s="1"/>
  <c r="A38" i="3" s="1"/>
  <c r="A39" i="3" s="1"/>
  <c r="A40" i="3" s="1"/>
  <c r="A41" i="3" s="1"/>
  <c r="A42" i="3" s="1"/>
  <c r="C12" i="3"/>
  <c r="C11" i="3"/>
  <c r="C10" i="3"/>
  <c r="C9" i="3"/>
  <c r="C8" i="3"/>
  <c r="C7" i="3"/>
  <c r="C6" i="3"/>
  <c r="C5" i="3"/>
  <c r="C4" i="3"/>
  <c r="A4" i="3"/>
  <c r="A5" i="3" s="1"/>
  <c r="A6" i="3" s="1"/>
  <c r="A7" i="3" s="1"/>
  <c r="C3" i="3"/>
  <c r="B78" i="2"/>
  <c r="B79" i="2"/>
  <c r="B80" i="2"/>
  <c r="B81" i="2"/>
  <c r="B82" i="2"/>
  <c r="B83" i="2"/>
  <c r="B84" i="2"/>
  <c r="B85" i="2"/>
  <c r="B77" i="2"/>
  <c r="C4" i="2"/>
  <c r="C5" i="2"/>
  <c r="C6" i="2"/>
  <c r="C7" i="2"/>
  <c r="C8" i="2"/>
  <c r="C9" i="2"/>
  <c r="C10" i="2"/>
  <c r="C11" i="2"/>
  <c r="C12" i="2"/>
  <c r="C3" i="2"/>
  <c r="A78" i="2"/>
  <c r="A79" i="2" s="1"/>
  <c r="A80" i="2" s="1"/>
  <c r="A81" i="2" s="1"/>
  <c r="C42" i="2"/>
  <c r="C43" i="2"/>
  <c r="C44" i="2"/>
  <c r="C45" i="2"/>
  <c r="C41" i="2"/>
  <c r="A42" i="2"/>
  <c r="A43" i="2" s="1"/>
  <c r="A44" i="2" s="1"/>
  <c r="A45" i="2" s="1"/>
  <c r="C24" i="2"/>
  <c r="C25" i="2"/>
  <c r="C26" i="2"/>
  <c r="C27" i="2"/>
  <c r="C23" i="2"/>
  <c r="H5" i="1"/>
  <c r="H6" i="1"/>
  <c r="H7" i="1"/>
  <c r="H8" i="1"/>
  <c r="H9" i="1"/>
  <c r="H10" i="1"/>
  <c r="H11" i="1"/>
  <c r="H12" i="1"/>
  <c r="H13" i="1"/>
  <c r="A66" i="2"/>
  <c r="A64" i="2"/>
  <c r="A59" i="2"/>
  <c r="A60" i="2" s="1"/>
  <c r="A61" i="2" s="1"/>
  <c r="A62" i="2" s="1"/>
  <c r="A24" i="2"/>
  <c r="A25" i="2" s="1"/>
  <c r="A26" i="2" s="1"/>
  <c r="A27" i="2" s="1"/>
  <c r="A4" i="2"/>
  <c r="A5" i="2" s="1"/>
  <c r="A6" i="2" s="1"/>
  <c r="A7" i="2" s="1"/>
  <c r="H32" i="1"/>
  <c r="H33" i="1" s="1"/>
  <c r="H34" i="1" s="1"/>
  <c r="H35" i="1" s="1"/>
  <c r="H36" i="1" s="1"/>
  <c r="H37" i="1" s="1"/>
  <c r="H38" i="1" s="1"/>
  <c r="H39" i="1" s="1"/>
  <c r="H40" i="1" s="1"/>
  <c r="Q32" i="1"/>
  <c r="Q33" i="1" s="1"/>
  <c r="Q34" i="1" s="1"/>
  <c r="Q35" i="1" s="1"/>
  <c r="Q36" i="1" s="1"/>
  <c r="Q37" i="1" s="1"/>
  <c r="Q38" i="1" s="1"/>
  <c r="Q39" i="1" s="1"/>
  <c r="Q40" i="1" s="1"/>
  <c r="Q5" i="1"/>
  <c r="Q6" i="1" s="1"/>
  <c r="Q7" i="1" s="1"/>
  <c r="Q8" i="1" s="1"/>
  <c r="Q9" i="1" s="1"/>
  <c r="Q10" i="1" s="1"/>
  <c r="Q11" i="1" s="1"/>
  <c r="Q12" i="1" s="1"/>
  <c r="Q13" i="1" s="1"/>
</calcChain>
</file>

<file path=xl/sharedStrings.xml><?xml version="1.0" encoding="utf-8"?>
<sst xmlns="http://schemas.openxmlformats.org/spreadsheetml/2006/main" count="233" uniqueCount="41">
  <si>
    <t>Tamaño de la muestra</t>
  </si>
  <si>
    <t>Insertion Sort</t>
  </si>
  <si>
    <t>Selection Sort</t>
  </si>
  <si>
    <t>Shell Sort</t>
  </si>
  <si>
    <t>(ARRAY_LIST)</t>
  </si>
  <si>
    <t>(ms)</t>
  </si>
  <si>
    <t>(LINKED_LIST)</t>
  </si>
  <si>
    <t>Máquina 1 (M.1)</t>
  </si>
  <si>
    <t>Máquina 2 (M.2)</t>
  </si>
  <si>
    <t>Procesadores</t>
  </si>
  <si>
    <t>i7 10700 @2.9GHz- 4.8GHz</t>
  </si>
  <si>
    <t>i5 6200U CPU @2.30GHz 2.40GHz</t>
  </si>
  <si>
    <t>Memoria RAM (GB)</t>
  </si>
  <si>
    <t>16 gb</t>
  </si>
  <si>
    <t>4 gb</t>
  </si>
  <si>
    <t>Excede 12 mins</t>
  </si>
  <si>
    <t>Sistema Operativo</t>
  </si>
  <si>
    <t>Windows 10 Home</t>
  </si>
  <si>
    <t>Tabla 1. Especificaciones de las máquinas</t>
  </si>
  <si>
    <t>para ejecutar las pruebas de rendimiento</t>
  </si>
  <si>
    <t>Excede Tamano archivo.</t>
  </si>
  <si>
    <t xml:space="preserve">Table 2. Comparación de tiempos de ejecución para los </t>
  </si>
  <si>
    <t>Tabla 3. Comparación de tiempos de ejecución para los</t>
  </si>
  <si>
    <t>ordenamientos iterativos en la representación arreglo. M.1</t>
  </si>
  <si>
    <t>ordenamientos iterativos en la representación lista enlazada. M.1</t>
  </si>
  <si>
    <t>Algoritmo</t>
  </si>
  <si>
    <t>Arreglo (ARRAY_LIST)</t>
  </si>
  <si>
    <t>Lista enlazada (LINKED_LIST)</t>
  </si>
  <si>
    <t>X</t>
  </si>
  <si>
    <t>Tabla 4. Comparación de eficiencia de acuerdo con los</t>
  </si>
  <si>
    <t>algorítmos de ordenamiento y estructuras de datos</t>
  </si>
  <si>
    <t>utilizadas. M.1</t>
  </si>
  <si>
    <t>excede 20 mins</t>
  </si>
  <si>
    <t>eExcede Tamano archivo.</t>
  </si>
  <si>
    <t>ordenamientos iterativos en la representación arreglo. M.2</t>
  </si>
  <si>
    <t>ordenamientos iterativos en la representación lista enlazada. M.2</t>
  </si>
  <si>
    <t>utilizadas. M.2</t>
  </si>
  <si>
    <t>(ms) (LIN)</t>
  </si>
  <si>
    <t>(ms) (ARR)</t>
  </si>
  <si>
    <t>N.A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</si>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</sst>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/>
    <xf numFmtId="0" fontId="2" fillId="0" borderId="0" xfId="0" applyFont="1" applyFill="1" applyBorder="1" applyAlignment="1">
      <alignment horizontal="center"/>
    </xf>
    <xf numFmtId="0" fontId="2" fillId="0" borderId="22" xfId="0" applyFont="1" applyBorder="1" applyAlignment="1"/>
    <xf numFmtId="0" fontId="2" fillId="0" borderId="23" xfId="0" applyFont="1" applyBorder="1" applyAlignment="1"/>
    <xf numFmtId="0" fontId="0" fillId="2" borderId="24" xfId="0" applyFill="1" applyBorder="1" applyAlignment="1"/>
    <xf numFmtId="0" fontId="0" fillId="0" borderId="24" xfId="0" applyBorder="1" applyAlignment="1"/>
    <xf numFmtId="0" fontId="0" fillId="0" borderId="24" xfId="0" applyFill="1" applyBorder="1" applyAlignment="1"/>
    <xf numFmtId="0" fontId="0" fillId="2" borderId="25" xfId="0" applyFill="1" applyBorder="1" applyAlignment="1"/>
    <xf numFmtId="0" fontId="2" fillId="0" borderId="1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25" xfId="0" applyBorder="1" applyAlignment="1"/>
    <xf numFmtId="0" fontId="2" fillId="0" borderId="27" xfId="0" applyFont="1" applyBorder="1" applyAlignment="1"/>
    <xf numFmtId="0" fontId="0" fillId="2" borderId="28" xfId="0" applyFill="1" applyBorder="1" applyAlignment="1"/>
    <xf numFmtId="0" fontId="0" fillId="0" borderId="12" xfId="0" applyBorder="1" applyAlignment="1"/>
    <xf numFmtId="0" fontId="0" fillId="0" borderId="0" xfId="0" applyFill="1" applyBorder="1" applyAlignment="1"/>
    <xf numFmtId="0" fontId="2" fillId="2" borderId="13" xfId="0" applyFont="1" applyFill="1" applyBorder="1" applyAlignment="1">
      <alignment horizontal="center"/>
    </xf>
    <xf numFmtId="0" fontId="0" fillId="2" borderId="22" xfId="0" applyFill="1" applyBorder="1" applyAlignment="1"/>
    <xf numFmtId="0" fontId="0" fillId="2" borderId="16" xfId="0" applyFill="1" applyBorder="1" applyAlignment="1"/>
    <xf numFmtId="0" fontId="0" fillId="0" borderId="18" xfId="0" applyBorder="1" applyAlignment="1"/>
    <xf numFmtId="0" fontId="2" fillId="2" borderId="24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0" borderId="13" xfId="0" applyFont="1" applyBorder="1" applyAlignment="1"/>
    <xf numFmtId="0" fontId="2" fillId="0" borderId="21" xfId="0" applyFont="1" applyBorder="1" applyAlignment="1"/>
    <xf numFmtId="0" fontId="0" fillId="0" borderId="22" xfId="0" applyBorder="1"/>
    <xf numFmtId="0" fontId="0" fillId="0" borderId="12" xfId="0" applyBorder="1"/>
    <xf numFmtId="0" fontId="2" fillId="2" borderId="29" xfId="0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(Linked)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Linked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'Maquina 1'!$A$3:$A$7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'Maquina 1'!$B$3:$B$7</c:f>
              <c:numCache>
                <c:formatCode>General</c:formatCode>
                <c:ptCount val="5"/>
                <c:pt idx="0">
                  <c:v>1234.3800000000001</c:v>
                </c:pt>
                <c:pt idx="1">
                  <c:v>6921.88</c:v>
                </c:pt>
                <c:pt idx="2">
                  <c:v>33296.879999999997</c:v>
                </c:pt>
                <c:pt idx="3">
                  <c:v>146843.75</c:v>
                </c:pt>
                <c:pt idx="4">
                  <c:v>698015.63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7-4C7B-9F70-1FFBC74A4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69519"/>
        <c:axId val="93966191"/>
      </c:scatterChart>
      <c:valAx>
        <c:axId val="9396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6191"/>
        <c:crosses val="autoZero"/>
        <c:crossBetween val="midCat"/>
      </c:valAx>
      <c:valAx>
        <c:axId val="939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(Array)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 Array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'Maquina 1'!$A$41:$A$45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'Maquina 1'!$C$41:$C$45</c:f>
              <c:numCache>
                <c:formatCode>General</c:formatCode>
                <c:ptCount val="5"/>
                <c:pt idx="0">
                  <c:v>343.75</c:v>
                </c:pt>
                <c:pt idx="1">
                  <c:v>1437.5</c:v>
                </c:pt>
                <c:pt idx="2">
                  <c:v>5890.63</c:v>
                </c:pt>
                <c:pt idx="3">
                  <c:v>23531.25</c:v>
                </c:pt>
                <c:pt idx="4">
                  <c:v>94984.38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A2-B957-7F8B91F8D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596799"/>
        <c:axId val="1787595551"/>
      </c:scatterChart>
      <c:valAx>
        <c:axId val="17875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95551"/>
        <c:crosses val="autoZero"/>
        <c:crossBetween val="midCat"/>
      </c:valAx>
      <c:valAx>
        <c:axId val="17875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9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(Linked)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'Maquina 1'!$C$39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power"/>
            <c:dispRSqr val="0"/>
            <c:dispEq val="1"/>
            <c:trendlineLbl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0.0003x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2.0253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'Maquina 1'!$A$41:$A$45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'Maquina 1'!$C$41:$C$45</c:f>
              <c:numCache>
                <c:formatCode>General</c:formatCode>
                <c:ptCount val="5"/>
                <c:pt idx="0">
                  <c:v>343.75</c:v>
                </c:pt>
                <c:pt idx="1">
                  <c:v>1437.5</c:v>
                </c:pt>
                <c:pt idx="2">
                  <c:v>5890.63</c:v>
                </c:pt>
                <c:pt idx="3">
                  <c:v>23531.25</c:v>
                </c:pt>
                <c:pt idx="4">
                  <c:v>94984.38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25-4419-8DFA-1A3B7C44E6FC}"/>
            </c:ext>
          </c:extLst>
        </c:ser>
        <c:ser>
          <c:idx val="0"/>
          <c:order val="1"/>
          <c:tx>
            <c:v>Linked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8796819069791476"/>
                  <c:y val="2.0384951881014875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2E-05x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3.0686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'Maquina 1'!$A$23:$A$24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'Maquina 1'!$B$41:$B$42</c:f>
              <c:numCache>
                <c:formatCode>General</c:formatCode>
                <c:ptCount val="2"/>
                <c:pt idx="0">
                  <c:v>24546.880000000001</c:v>
                </c:pt>
                <c:pt idx="1">
                  <c:v>205937.5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25-4419-8DFA-1A3B7C44E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52767"/>
        <c:axId val="95253183"/>
      </c:scatterChart>
      <c:valAx>
        <c:axId val="952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  <a:r>
                  <a:rPr lang="en-US" baseline="0"/>
                  <a:t> de datos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3183"/>
        <c:crosses val="autoZero"/>
        <c:crossBetween val="midCat"/>
      </c:valAx>
      <c:valAx>
        <c:axId val="952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276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Linked</c:v>
          </c:tx>
          <c:spPr>
            <a:ln w="25400" cap="rnd">
              <a:noFill/>
              <a:round/>
            </a:ln>
            <a:effectLst/>
          </c:spPr>
          <c:trendline>
            <c:spPr>
              <a:ln>
                <a:solidFill>
                  <a:schemeClr val="accent2"/>
                </a:solidFill>
              </a:ln>
            </c:spPr>
            <c:trendlineType val="power"/>
            <c:dispRSqr val="0"/>
            <c:dispEq val="1"/>
            <c:trendlineLbl>
              <c:layout>
                <c:manualLayout>
                  <c:x val="0.19306362316506887"/>
                  <c:y val="-3.325055680126067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2E-05x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3.0686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'Maquina 1'!$A$23:$A$24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'Maquina 1'!$B$23:$B$24</c:f>
              <c:numCache>
                <c:formatCode>General</c:formatCode>
                <c:ptCount val="2"/>
                <c:pt idx="0">
                  <c:v>24546.880000000001</c:v>
                </c:pt>
                <c:pt idx="1">
                  <c:v>205937.5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73-43F0-86A6-795D37793EBF}"/>
            </c:ext>
          </c:extLst>
        </c:ser>
        <c:ser>
          <c:idx val="0"/>
          <c:order val="1"/>
          <c:tx>
            <c:v>Array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0.0003x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2.031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'Maquina 1'!$A$23:$A$27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'Maquina 1'!$C$23:$C$27</c:f>
              <c:numCache>
                <c:formatCode>General</c:formatCode>
                <c:ptCount val="5"/>
                <c:pt idx="0">
                  <c:v>359.38</c:v>
                </c:pt>
                <c:pt idx="1">
                  <c:v>1515.25</c:v>
                </c:pt>
                <c:pt idx="2">
                  <c:v>6187.5</c:v>
                </c:pt>
                <c:pt idx="3">
                  <c:v>24406.25</c:v>
                </c:pt>
                <c:pt idx="4">
                  <c:v>102109.38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73-43F0-86A6-795D37793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47759"/>
        <c:axId val="2065440687"/>
      </c:scatterChart>
      <c:valAx>
        <c:axId val="206544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40687"/>
        <c:crosses val="autoZero"/>
        <c:crossBetween val="midCat"/>
      </c:valAx>
      <c:valAx>
        <c:axId val="20654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47759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'Maquina 1'!$A$77:$A$85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258000</c:v>
                </c:pt>
              </c:numCache>
            </c:numRef>
          </c:xVal>
          <c:yVal>
            <c:numRef>
              <c:f>'Maquina 1'!$B$77:$B$85</c:f>
              <c:numCache>
                <c:formatCode>General</c:formatCode>
                <c:ptCount val="9"/>
                <c:pt idx="0">
                  <c:v>15.63</c:v>
                </c:pt>
                <c:pt idx="1">
                  <c:v>31.25</c:v>
                </c:pt>
                <c:pt idx="2">
                  <c:v>93.75</c:v>
                </c:pt>
                <c:pt idx="3">
                  <c:v>234.38</c:v>
                </c:pt>
                <c:pt idx="4">
                  <c:v>546.88</c:v>
                </c:pt>
                <c:pt idx="5">
                  <c:v>1343.75</c:v>
                </c:pt>
                <c:pt idx="6">
                  <c:v>3125</c:v>
                </c:pt>
                <c:pt idx="7">
                  <c:v>7781.25</c:v>
                </c:pt>
                <c:pt idx="8">
                  <c:v>18406.25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A-415E-AE9C-7B1DBA882FF6}"/>
            </c:ext>
          </c:extLst>
        </c:ser>
        <c:ser>
          <c:idx val="1"/>
          <c:order val="1"/>
          <c:tx>
            <c:v>Selection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'Maquina 1'!$A$23:$A$27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'Maquina 1'!$C$23:$C$27</c:f>
              <c:numCache>
                <c:formatCode>General</c:formatCode>
                <c:ptCount val="5"/>
                <c:pt idx="0">
                  <c:v>359.38</c:v>
                </c:pt>
                <c:pt idx="1">
                  <c:v>1515.25</c:v>
                </c:pt>
                <c:pt idx="2">
                  <c:v>6187.5</c:v>
                </c:pt>
                <c:pt idx="3">
                  <c:v>24406.25</c:v>
                </c:pt>
                <c:pt idx="4">
                  <c:v>102109.38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1A-415E-AE9C-7B1DBA882FF6}"/>
            </c:ext>
          </c:extLst>
        </c:ser>
        <c:ser>
          <c:idx val="2"/>
          <c:order val="2"/>
          <c:tx>
            <c:v>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'Maquina 1'!$A$41:$A$45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'Maquina 1'!$C$41:$C$45</c:f>
              <c:numCache>
                <c:formatCode>General</c:formatCode>
                <c:ptCount val="5"/>
                <c:pt idx="0">
                  <c:v>343.75</c:v>
                </c:pt>
                <c:pt idx="1">
                  <c:v>1437.5</c:v>
                </c:pt>
                <c:pt idx="2">
                  <c:v>5890.63</c:v>
                </c:pt>
                <c:pt idx="3">
                  <c:v>23531.25</c:v>
                </c:pt>
                <c:pt idx="4">
                  <c:v>94984.38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1A-415E-AE9C-7B1DBA882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05487"/>
        <c:axId val="2112003407"/>
      </c:scatterChart>
      <c:valAx>
        <c:axId val="21120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Datos</a:t>
                </a:r>
              </a:p>
            </c:rich>
          </c:tx>
          <c:layout>
            <c:manualLayout>
              <c:xMode val="edge"/>
              <c:yMode val="edge"/>
              <c:x val="0.47382655960148162"/>
              <c:y val="0.89670869399908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03407"/>
        <c:crosses val="autoZero"/>
        <c:crossBetween val="midCat"/>
      </c:valAx>
      <c:valAx>
        <c:axId val="211200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0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'Máquina 2'!$A$16:$G$27</c:f>
              <c:multiLvlStrCache>
                <c:ptCount val="12"/>
                <c:lvl>
                  <c:pt idx="0">
                    <c:v>Shell Sort</c:v>
                  </c:pt>
                  <c:pt idx="1">
                    <c:v>(ms)</c:v>
                  </c:pt>
                  <c:pt idx="2">
                    <c:v>46,875</c:v>
                  </c:pt>
                  <c:pt idx="3">
                    <c:v>93,750</c:v>
                  </c:pt>
                  <c:pt idx="4">
                    <c:v>250,000</c:v>
                  </c:pt>
                  <c:pt idx="5">
                    <c:v>531,250</c:v>
                  </c:pt>
                  <c:pt idx="6">
                    <c:v>1218,750</c:v>
                  </c:pt>
                  <c:pt idx="7">
                    <c:v>excede 20 mins</c:v>
                  </c:pt>
                  <c:pt idx="8">
                    <c:v>excede 20 mins</c:v>
                  </c:pt>
                  <c:pt idx="9">
                    <c:v>excede 20 mins</c:v>
                  </c:pt>
                  <c:pt idx="10">
                    <c:v>excede 20 mins</c:v>
                  </c:pt>
                  <c:pt idx="11">
                    <c:v>Excede Tamano archivo.</c:v>
                  </c:pt>
                </c:lvl>
                <c:lvl/>
                <c:lvl>
                  <c:pt idx="0">
                    <c:v>Selection Sort</c:v>
                  </c:pt>
                  <c:pt idx="1">
                    <c:v>(ms)</c:v>
                  </c:pt>
                  <c:pt idx="2">
                    <c:v>781,250</c:v>
                  </c:pt>
                  <c:pt idx="3">
                    <c:v>3656,250</c:v>
                  </c:pt>
                  <c:pt idx="4">
                    <c:v>12843,750</c:v>
                  </c:pt>
                  <c:pt idx="5">
                    <c:v>53015,625</c:v>
                  </c:pt>
                  <c:pt idx="6">
                    <c:v>221625,000</c:v>
                  </c:pt>
                  <c:pt idx="7">
                    <c:v>excede 20 mins</c:v>
                  </c:pt>
                  <c:pt idx="8">
                    <c:v>excede 20 mins</c:v>
                  </c:pt>
                  <c:pt idx="9">
                    <c:v>excede 20 mins</c:v>
                  </c:pt>
                  <c:pt idx="10">
                    <c:v>excede 20 mins</c:v>
                  </c:pt>
                  <c:pt idx="11">
                    <c:v>Excede Tamano archivo.</c:v>
                  </c:pt>
                </c:lvl>
                <c:lvl/>
                <c:lvl>
                  <c:pt idx="0">
                    <c:v>Insertion Sort</c:v>
                  </c:pt>
                  <c:pt idx="1">
                    <c:v>(ms)</c:v>
                  </c:pt>
                  <c:pt idx="2">
                    <c:v>703,125</c:v>
                  </c:pt>
                  <c:pt idx="3">
                    <c:v>3171,875</c:v>
                  </c:pt>
                  <c:pt idx="4">
                    <c:v>12750,000</c:v>
                  </c:pt>
                  <c:pt idx="5">
                    <c:v>52203,125</c:v>
                  </c:pt>
                  <c:pt idx="6">
                    <c:v>211265,625</c:v>
                  </c:pt>
                  <c:pt idx="7">
                    <c:v>excede 20 mins</c:v>
                  </c:pt>
                  <c:pt idx="8">
                    <c:v>excede 20 mins</c:v>
                  </c:pt>
                  <c:pt idx="9">
                    <c:v>excede 20 mins</c:v>
                  </c:pt>
                  <c:pt idx="10">
                    <c:v>excede 20 mins</c:v>
                  </c:pt>
                  <c:pt idx="11">
                    <c:v>Excede Tamano archivo.</c:v>
                  </c:pt>
                </c:lvl>
                <c:lvl/>
                <c:lvl>
                  <c:pt idx="0">
                    <c:v>Tamaño de la muestra</c:v>
                  </c:pt>
                  <c:pt idx="1">
                    <c:v>(ARRAY_LIST)</c:v>
                  </c:pt>
                  <c:pt idx="2">
                    <c:v>1000</c:v>
                  </c:pt>
                  <c:pt idx="3">
                    <c:v>2000</c:v>
                  </c:pt>
                  <c:pt idx="4">
                    <c:v>4000</c:v>
                  </c:pt>
                  <c:pt idx="5">
                    <c:v>8000</c:v>
                  </c:pt>
                  <c:pt idx="6">
                    <c:v>16000</c:v>
                  </c:pt>
                  <c:pt idx="7">
                    <c:v>32000</c:v>
                  </c:pt>
                  <c:pt idx="8">
                    <c:v>64000</c:v>
                  </c:pt>
                  <c:pt idx="9">
                    <c:v>128000</c:v>
                  </c:pt>
                  <c:pt idx="10">
                    <c:v>256000</c:v>
                  </c:pt>
                  <c:pt idx="11">
                    <c:v>512000</c:v>
                  </c:pt>
                </c:lvl>
              </c:multiLvlStrCache>
            </c:multiLvlStrRef>
          </c:xVal>
          <c:yVal>
            <c:numRef>
              <c:f>'Máquina 2'!$H$16:$H$27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8-4C78-AE48-DC90783C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86488"/>
        <c:axId val="250027128"/>
      </c:scatterChart>
      <c:valAx>
        <c:axId val="269286488"/>
        <c:scaling>
          <c:orientation val="minMax"/>
          <c:max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27128"/>
        <c:crosses val="autoZero"/>
        <c:crossBetween val="midCat"/>
      </c:valAx>
      <c:valAx>
        <c:axId val="250027128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86488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(Linked)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6727758587621"/>
          <c:y val="0.11668777151434892"/>
          <c:w val="0.83196946514041703"/>
          <c:h val="0.5952635775113827"/>
        </c:manualLayout>
      </c:layout>
      <c:scatterChart>
        <c:scatterStyle val="lineMarker"/>
        <c:varyColors val="0"/>
        <c:ser>
          <c:idx val="1"/>
          <c:order val="0"/>
          <c:tx>
            <c:v>Array</c:v>
          </c:tx>
          <c:spPr>
            <a:ln w="25400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power"/>
            <c:dispRSqr val="0"/>
            <c:dispEq val="1"/>
            <c:trendlineLbl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0.0016x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1.3165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'Maquina 1'!$A$3:$A$7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'Maquina 1'!$C$3:$C$12</c:f>
              <c:numCache>
                <c:formatCode>General</c:formatCode>
                <c:ptCount val="10"/>
                <c:pt idx="0">
                  <c:v>15.63</c:v>
                </c:pt>
                <c:pt idx="1">
                  <c:v>31.25</c:v>
                </c:pt>
                <c:pt idx="2">
                  <c:v>93.75</c:v>
                </c:pt>
                <c:pt idx="3">
                  <c:v>234.38</c:v>
                </c:pt>
                <c:pt idx="4">
                  <c:v>546.88</c:v>
                </c:pt>
                <c:pt idx="5">
                  <c:v>1343.75</c:v>
                </c:pt>
                <c:pt idx="6">
                  <c:v>3125</c:v>
                </c:pt>
                <c:pt idx="7">
                  <c:v>7781.25</c:v>
                </c:pt>
                <c:pt idx="8">
                  <c:v>18406.25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80-4049-8A84-AE3341786FDE}"/>
            </c:ext>
          </c:extLst>
        </c:ser>
        <c:ser>
          <c:idx val="0"/>
          <c:order val="1"/>
          <c:tx>
            <c:v>Linked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0.0002x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2.2694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'Maquina 1'!$A$3:$A$7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'Maquina 1'!$B$3:$B$7</c:f>
              <c:numCache>
                <c:formatCode>General</c:formatCode>
                <c:ptCount val="5"/>
                <c:pt idx="0">
                  <c:v>1234.3800000000001</c:v>
                </c:pt>
                <c:pt idx="1">
                  <c:v>6921.88</c:v>
                </c:pt>
                <c:pt idx="2">
                  <c:v>33296.879999999997</c:v>
                </c:pt>
                <c:pt idx="3">
                  <c:v>146843.75</c:v>
                </c:pt>
                <c:pt idx="4">
                  <c:v>698015.63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80-4049-8A84-AE3341786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69519"/>
        <c:axId val="93966191"/>
      </c:scatterChart>
      <c:valAx>
        <c:axId val="9396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6191"/>
        <c:crosses val="autoZero"/>
        <c:crossBetween val="midCat"/>
      </c:valAx>
      <c:valAx>
        <c:axId val="939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951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(Linked)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Linked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'Maquina 1'!$A$23:$A$24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'Maquina 1'!$B$23:$B$24</c:f>
              <c:numCache>
                <c:formatCode>General</c:formatCode>
                <c:ptCount val="2"/>
                <c:pt idx="0">
                  <c:v>24546.880000000001</c:v>
                </c:pt>
                <c:pt idx="1">
                  <c:v>205937.5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08-45F5-9773-B75E0A08F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52767"/>
        <c:axId val="95253183"/>
      </c:scatterChart>
      <c:valAx>
        <c:axId val="952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  <a:r>
                  <a:rPr lang="en-US" baseline="0"/>
                  <a:t> de datos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3183"/>
        <c:crosses val="autoZero"/>
        <c:crossBetween val="midCat"/>
      </c:valAx>
      <c:valAx>
        <c:axId val="952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276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(Linked)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Linked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'Maquina 1'!$A$23:$A$24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'Maquina 1'!$B$41:$B$42</c:f>
              <c:numCache>
                <c:formatCode>General</c:formatCode>
                <c:ptCount val="2"/>
                <c:pt idx="0">
                  <c:v>24546.880000000001</c:v>
                </c:pt>
                <c:pt idx="1">
                  <c:v>205937.5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16F-4E75-A229-6709486F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52767"/>
        <c:axId val="95253183"/>
      </c:scatterChart>
      <c:valAx>
        <c:axId val="952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  <a:r>
                  <a:rPr lang="en-US" baseline="0"/>
                  <a:t> de datos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3183"/>
        <c:crosses val="autoZero"/>
        <c:crossBetween val="midCat"/>
      </c:valAx>
      <c:valAx>
        <c:axId val="952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2767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'Maquina 1'!$A$58:$A$62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'Maquina 1'!$B$58:$B$62</c:f>
              <c:numCache>
                <c:formatCode>General</c:formatCode>
                <c:ptCount val="5"/>
                <c:pt idx="0">
                  <c:v>1234.3800000000001</c:v>
                </c:pt>
                <c:pt idx="1">
                  <c:v>6921.88</c:v>
                </c:pt>
                <c:pt idx="2">
                  <c:v>33296.879999999997</c:v>
                </c:pt>
                <c:pt idx="3">
                  <c:v>146843.75</c:v>
                </c:pt>
                <c:pt idx="4">
                  <c:v>698015.63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C1-4C8A-BECA-FB0501733DA0}"/>
            </c:ext>
          </c:extLst>
        </c:ser>
        <c:ser>
          <c:idx val="1"/>
          <c:order val="1"/>
          <c:tx>
            <c:v>Selection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'Maquina 1'!$A$63:$A$64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'Maquina 1'!$B$63:$B$64</c:f>
              <c:numCache>
                <c:formatCode>General</c:formatCode>
                <c:ptCount val="2"/>
                <c:pt idx="0">
                  <c:v>24546.880000000001</c:v>
                </c:pt>
                <c:pt idx="1">
                  <c:v>205937.5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C1-4C8A-BECA-FB0501733DA0}"/>
            </c:ext>
          </c:extLst>
        </c:ser>
        <c:ser>
          <c:idx val="2"/>
          <c:order val="2"/>
          <c:tx>
            <c:v>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'Maquina 1'!$A$65:$A$66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'Maquina 1'!$B$65:$B$66</c:f>
              <c:numCache>
                <c:formatCode>General</c:formatCode>
                <c:ptCount val="2"/>
                <c:pt idx="0">
                  <c:v>26750</c:v>
                </c:pt>
                <c:pt idx="1">
                  <c:v>230921.88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C1-4C8A-BECA-FB050173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49247"/>
        <c:axId val="375951327"/>
      </c:scatterChart>
      <c:valAx>
        <c:axId val="37594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51327"/>
        <c:crosses val="autoZero"/>
        <c:crossBetween val="midCat"/>
      </c:valAx>
      <c:valAx>
        <c:axId val="3759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4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Shell (ARR)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'Maquina 1'!$A$3:$A$11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258000</c:v>
                </c:pt>
              </c:numCache>
            </c:numRef>
          </c:xVal>
          <c:yVal>
            <c:numRef>
              <c:f>'Maquina 1'!$C$3:$C$11</c:f>
              <c:numCache>
                <c:formatCode>General</c:formatCode>
                <c:ptCount val="9"/>
                <c:pt idx="0">
                  <c:v>15.63</c:v>
                </c:pt>
                <c:pt idx="1">
                  <c:v>31.25</c:v>
                </c:pt>
                <c:pt idx="2">
                  <c:v>93.75</c:v>
                </c:pt>
                <c:pt idx="3">
                  <c:v>234.38</c:v>
                </c:pt>
                <c:pt idx="4">
                  <c:v>546.88</c:v>
                </c:pt>
                <c:pt idx="5">
                  <c:v>1343.75</c:v>
                </c:pt>
                <c:pt idx="6">
                  <c:v>3125</c:v>
                </c:pt>
                <c:pt idx="7">
                  <c:v>7781.25</c:v>
                </c:pt>
                <c:pt idx="8">
                  <c:v>18406.25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F-48C9-863E-398DB9146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907311"/>
        <c:axId val="2020912719"/>
      </c:scatterChart>
      <c:valAx>
        <c:axId val="202090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12719"/>
        <c:crosses val="autoZero"/>
        <c:crossBetween val="midCat"/>
      </c:valAx>
      <c:valAx>
        <c:axId val="20209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0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'Maquina 1'!$C$21:$C$22</c:f>
              <c:strCache>
                <c:ptCount val="2"/>
                <c:pt idx="0">
                  <c:v>Selection Sort</c:v>
                </c:pt>
                <c:pt idx="1">
                  <c:v>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'Maquina 1'!$A$23:$A$27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'Maquina 1'!$C$23:$C$27</c:f>
              <c:numCache>
                <c:formatCode>General</c:formatCode>
                <c:ptCount val="5"/>
                <c:pt idx="0">
                  <c:v>359.38</c:v>
                </c:pt>
                <c:pt idx="1">
                  <c:v>1515.25</c:v>
                </c:pt>
                <c:pt idx="2">
                  <c:v>6187.5</c:v>
                </c:pt>
                <c:pt idx="3">
                  <c:v>24406.25</c:v>
                </c:pt>
                <c:pt idx="4">
                  <c:v>102109.38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2-4114-90AD-E7735810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47759"/>
        <c:axId val="2065440687"/>
      </c:scatterChart>
      <c:valAx>
        <c:axId val="206544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40687"/>
        <c:crosses val="autoZero"/>
        <c:crossBetween val="midCat"/>
      </c:valAx>
      <c:valAx>
        <c:axId val="20654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4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Shell (ARR)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'Maquina 1'!$A$3:$A$11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258000</c:v>
                </c:pt>
              </c:numCache>
            </c:numRef>
          </c:xVal>
          <c:yVal>
            <c:numRef>
              <c:f>'Maquina 1'!$C$3:$C$11</c:f>
              <c:numCache>
                <c:formatCode>General</c:formatCode>
                <c:ptCount val="9"/>
                <c:pt idx="0">
                  <c:v>15.63</c:v>
                </c:pt>
                <c:pt idx="1">
                  <c:v>31.25</c:v>
                </c:pt>
                <c:pt idx="2">
                  <c:v>93.75</c:v>
                </c:pt>
                <c:pt idx="3">
                  <c:v>234.38</c:v>
                </c:pt>
                <c:pt idx="4">
                  <c:v>546.88</c:v>
                </c:pt>
                <c:pt idx="5">
                  <c:v>1343.75</c:v>
                </c:pt>
                <c:pt idx="6">
                  <c:v>3125</c:v>
                </c:pt>
                <c:pt idx="7">
                  <c:v>7781.25</c:v>
                </c:pt>
                <c:pt idx="8">
                  <c:v>18406.25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3-4B6B-9DED-43338384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907311"/>
        <c:axId val="2020912719"/>
      </c:scatterChart>
      <c:valAx>
        <c:axId val="202090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12719"/>
        <c:crosses val="autoZero"/>
        <c:crossBetween val="midCat"/>
      </c:valAx>
      <c:valAx>
        <c:axId val="20209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0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'Maquina 1'!$C$21:$C$22</c:f>
              <c:strCache>
                <c:ptCount val="2"/>
                <c:pt idx="0">
                  <c:v>Selection Sort</c:v>
                </c:pt>
                <c:pt idx="1">
                  <c:v>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'Maquina 1'!$A$23:$A$27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'Maquina 1'!$C$23:$C$27</c:f>
              <c:numCache>
                <c:formatCode>General</c:formatCode>
                <c:ptCount val="5"/>
                <c:pt idx="0">
                  <c:v>359.38</c:v>
                </c:pt>
                <c:pt idx="1">
                  <c:v>1515.25</c:v>
                </c:pt>
                <c:pt idx="2">
                  <c:v>6187.5</c:v>
                </c:pt>
                <c:pt idx="3">
                  <c:v>24406.25</c:v>
                </c:pt>
                <c:pt idx="4">
                  <c:v>102109.38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1-4F77-91B7-274F43D87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47759"/>
        <c:axId val="2065440687"/>
      </c:scatterChart>
      <c:valAx>
        <c:axId val="206544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40687"/>
        <c:crosses val="autoZero"/>
        <c:crossBetween val="midCat"/>
      </c:valAx>
      <c:valAx>
        <c:axId val="20654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4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601980</xdr:colOff>
      <xdr:row>18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924F16-50D5-4AD3-ABAD-BAEB99E69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165848</xdr:colOff>
      <xdr:row>2</xdr:row>
      <xdr:rowOff>86846</xdr:rowOff>
    </xdr:from>
    <xdr:to>
      <xdr:col>19</xdr:col>
      <xdr:colOff>340659</xdr:colOff>
      <xdr:row>20</xdr:row>
      <xdr:rowOff>35859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C30F22-F904-45E1-8B17-0382712B1FDC}"/>
            </a:ext>
            <a:ext uri="{147F2762-F138-4A5C-976F-8EAC2B608ADB}">
              <a16:predDERef xmlns:a16="http://schemas.microsoft.com/office/drawing/2014/main" pred="{DB924F16-50D5-4AD3-ABAD-BAEB99E69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769620</xdr:colOff>
      <xdr:row>19</xdr:row>
      <xdr:rowOff>102870</xdr:rowOff>
    </xdr:from>
    <xdr:to>
      <xdr:col>10</xdr:col>
      <xdr:colOff>594360</xdr:colOff>
      <xdr:row>36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822D09-A3A3-404E-BF32-14004906E32A}"/>
            </a:ext>
            <a:ext uri="{147F2762-F138-4A5C-976F-8EAC2B608ADB}">
              <a16:predDERef xmlns:a16="http://schemas.microsoft.com/office/drawing/2014/main" pred="{92C30F22-F904-45E1-8B17-0382712B1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9</xdr:col>
      <xdr:colOff>609600</xdr:colOff>
      <xdr:row>52</xdr:row>
      <xdr:rowOff>160020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B4EED4-A621-48A4-BFBC-37F5E6C6EF24}"/>
            </a:ext>
            <a:ext uri="{147F2762-F138-4A5C-976F-8EAC2B608ADB}">
              <a16:predDERef xmlns:a16="http://schemas.microsoft.com/office/drawing/2014/main" pred="{CA822D09-A3A3-404E-BF32-14004906E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68355</xdr:colOff>
      <xdr:row>57</xdr:row>
      <xdr:rowOff>189379</xdr:rowOff>
    </xdr:from>
    <xdr:to>
      <xdr:col>9</xdr:col>
      <xdr:colOff>668991</xdr:colOff>
      <xdr:row>72</xdr:row>
      <xdr:rowOff>162485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11CA4F3-3D67-46B7-B813-C278D8B33D9C}"/>
            </a:ext>
            <a:ext uri="{147F2762-F138-4A5C-976F-8EAC2B608ADB}">
              <a16:predDERef xmlns:a16="http://schemas.microsoft.com/office/drawing/2014/main" pred="{18B4EED4-A621-48A4-BFBC-37F5E6C6E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31376</xdr:colOff>
      <xdr:row>2</xdr:row>
      <xdr:rowOff>107577</xdr:rowOff>
    </xdr:from>
    <xdr:to>
      <xdr:col>25</xdr:col>
      <xdr:colOff>658905</xdr:colOff>
      <xdr:row>17</xdr:row>
      <xdr:rowOff>71718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EA0B22-515E-477A-A765-39C5C9D32C01}"/>
            </a:ext>
            <a:ext uri="{147F2762-F138-4A5C-976F-8EAC2B608ADB}">
              <a16:predDERef xmlns:a16="http://schemas.microsoft.com/office/drawing/2014/main" pred="{511CA4F3-3D67-46B7-B813-C278D8B33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578224</xdr:colOff>
      <xdr:row>20</xdr:row>
      <xdr:rowOff>143436</xdr:rowOff>
    </xdr:from>
    <xdr:to>
      <xdr:col>17</xdr:col>
      <xdr:colOff>416859</xdr:colOff>
      <xdr:row>35</xdr:row>
      <xdr:rowOff>143436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8CB8EFA-AFAB-455E-8D5E-BD0D52DD63CD}"/>
            </a:ext>
            <a:ext uri="{147F2762-F138-4A5C-976F-8EAC2B608ADB}">
              <a16:predDERef xmlns:a16="http://schemas.microsoft.com/office/drawing/2014/main" pred="{03EA0B22-515E-477A-A765-39C5C9D32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510988</xdr:colOff>
      <xdr:row>1</xdr:row>
      <xdr:rowOff>125505</xdr:rowOff>
    </xdr:from>
    <xdr:to>
      <xdr:col>32</xdr:col>
      <xdr:colOff>349623</xdr:colOff>
      <xdr:row>16</xdr:row>
      <xdr:rowOff>80681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2539632-7114-4E46-B200-14ECDE09037E}"/>
            </a:ext>
            <a:ext uri="{147F2762-F138-4A5C-976F-8EAC2B608ADB}">
              <a16:predDERef xmlns:a16="http://schemas.microsoft.com/office/drawing/2014/main" pred="{38CB8EFA-AFAB-455E-8D5E-BD0D52DD6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22</xdr:row>
      <xdr:rowOff>0</xdr:rowOff>
    </xdr:from>
    <xdr:to>
      <xdr:col>31</xdr:col>
      <xdr:colOff>627530</xdr:colOff>
      <xdr:row>37</xdr:row>
      <xdr:rowOff>8965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35A67C4-FD5F-4489-8678-4EF4357BA5D3}"/>
            </a:ext>
            <a:ext uri="{147F2762-F138-4A5C-976F-8EAC2B608ADB}">
              <a16:predDERef xmlns:a16="http://schemas.microsoft.com/office/drawing/2014/main" pred="{42539632-7114-4E46-B200-14ECDE090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578223</xdr:colOff>
      <xdr:row>37</xdr:row>
      <xdr:rowOff>161364</xdr:rowOff>
    </xdr:from>
    <xdr:to>
      <xdr:col>16</xdr:col>
      <xdr:colOff>416858</xdr:colOff>
      <xdr:row>52</xdr:row>
      <xdr:rowOff>152399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5457A83-C684-4490-BDCA-1CCD8F1D1F5A}"/>
            </a:ext>
            <a:ext uri="{147F2762-F138-4A5C-976F-8EAC2B608ADB}">
              <a16:predDERef xmlns:a16="http://schemas.microsoft.com/office/drawing/2014/main" pred="{635A67C4-FD5F-4489-8678-4EF4357BA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627530</xdr:colOff>
      <xdr:row>42</xdr:row>
      <xdr:rowOff>188258</xdr:rowOff>
    </xdr:from>
    <xdr:to>
      <xdr:col>25</xdr:col>
      <xdr:colOff>448235</xdr:colOff>
      <xdr:row>61</xdr:row>
      <xdr:rowOff>170328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5B12B78-83E4-452C-B5BB-5437C69469F3}"/>
            </a:ext>
            <a:ext uri="{147F2762-F138-4A5C-976F-8EAC2B608ADB}">
              <a16:predDERef xmlns:a16="http://schemas.microsoft.com/office/drawing/2014/main" pred="{35457A83-C684-4490-BDCA-1CCD8F1D1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609600</xdr:colOff>
      <xdr:row>21</xdr:row>
      <xdr:rowOff>161365</xdr:rowOff>
    </xdr:from>
    <xdr:to>
      <xdr:col>25</xdr:col>
      <xdr:colOff>434340</xdr:colOff>
      <xdr:row>38</xdr:row>
      <xdr:rowOff>104215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47F008F-5AF9-41EE-8F30-B11F0E09AE82}"/>
            </a:ext>
            <a:ext uri="{147F2762-F138-4A5C-976F-8EAC2B608ADB}">
              <a16:predDERef xmlns:a16="http://schemas.microsoft.com/office/drawing/2014/main" pred="{35B12B78-83E4-452C-B5BB-5437C6946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129988</xdr:colOff>
      <xdr:row>76</xdr:row>
      <xdr:rowOff>98610</xdr:rowOff>
    </xdr:from>
    <xdr:to>
      <xdr:col>11</xdr:col>
      <xdr:colOff>663388</xdr:colOff>
      <xdr:row>105</xdr:row>
      <xdr:rowOff>98611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9F25E7D-6E58-4104-AC6C-05D0D71302BB}"/>
            </a:ext>
            <a:ext uri="{147F2762-F138-4A5C-976F-8EAC2B608ADB}">
              <a16:predDERef xmlns:a16="http://schemas.microsoft.com/office/drawing/2014/main" pred="{D47F008F-5AF9-41EE-8F30-B11F0E09A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10</xdr:row>
      <xdr:rowOff>180975</xdr:rowOff>
    </xdr:from>
    <xdr:to>
      <xdr:col>18</xdr:col>
      <xdr:colOff>104775</xdr:colOff>
      <xdr:row>31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A04CE9-F4A4-465B-A3B1-31D520C33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3"/>
  <sheetViews>
    <sheetView topLeftCell="D11" workbookViewId="0">
      <selection activeCell="H29" sqref="H29:O40"/>
    </sheetView>
  </sheetViews>
  <sheetFormatPr defaultColWidth="8.85546875" defaultRowHeight="14.45"/>
  <cols>
    <col min="4" max="4" width="15.7109375" customWidth="1"/>
    <col min="6" max="6" width="15.7109375" customWidth="1"/>
    <col min="9" max="9" width="10.42578125" customWidth="1"/>
    <col min="18" max="18" width="10.42578125" customWidth="1"/>
    <col min="26" max="26" width="19.7109375" bestFit="1" customWidth="1"/>
    <col min="27" max="27" width="22.85546875" customWidth="1"/>
    <col min="28" max="28" width="12.5703125" bestFit="1" customWidth="1"/>
  </cols>
  <sheetData>
    <row r="1" spans="1:27" ht="15" thickBot="1"/>
    <row r="2" spans="1:27">
      <c r="H2" s="54" t="s">
        <v>0</v>
      </c>
      <c r="I2" s="55"/>
      <c r="J2" s="54" t="s">
        <v>1</v>
      </c>
      <c r="K2" s="55"/>
      <c r="L2" s="54" t="s">
        <v>2</v>
      </c>
      <c r="M2" s="55"/>
      <c r="N2" s="54" t="s">
        <v>3</v>
      </c>
      <c r="O2" s="56"/>
      <c r="Q2" s="54" t="s">
        <v>0</v>
      </c>
      <c r="R2" s="56"/>
      <c r="S2" s="54" t="s">
        <v>1</v>
      </c>
      <c r="T2" s="55"/>
      <c r="U2" s="54" t="s">
        <v>2</v>
      </c>
      <c r="V2" s="56"/>
      <c r="W2" s="55" t="s">
        <v>3</v>
      </c>
      <c r="X2" s="56"/>
      <c r="Y2" s="2"/>
    </row>
    <row r="3" spans="1:27" ht="15" thickBot="1">
      <c r="H3" s="39" t="s">
        <v>4</v>
      </c>
      <c r="I3" s="95"/>
      <c r="J3" s="39" t="s">
        <v>5</v>
      </c>
      <c r="K3" s="95"/>
      <c r="L3" s="93" t="s">
        <v>5</v>
      </c>
      <c r="M3" s="123"/>
      <c r="N3" s="39" t="s">
        <v>5</v>
      </c>
      <c r="O3" s="92"/>
      <c r="Q3" s="93" t="s">
        <v>6</v>
      </c>
      <c r="R3" s="94"/>
      <c r="S3" s="39" t="s">
        <v>5</v>
      </c>
      <c r="T3" s="95"/>
      <c r="U3" s="39" t="s">
        <v>5</v>
      </c>
      <c r="V3" s="92"/>
      <c r="W3" s="95" t="s">
        <v>5</v>
      </c>
      <c r="X3" s="92"/>
      <c r="Y3" s="2"/>
    </row>
    <row r="4" spans="1:27" ht="15" thickBot="1">
      <c r="A4" s="69"/>
      <c r="B4" s="127"/>
      <c r="C4" s="55" t="s">
        <v>7</v>
      </c>
      <c r="D4" s="55"/>
      <c r="E4" s="54" t="s">
        <v>8</v>
      </c>
      <c r="F4" s="56"/>
      <c r="H4" s="63">
        <v>1000</v>
      </c>
      <c r="I4" s="64"/>
      <c r="J4" s="58">
        <v>343.75</v>
      </c>
      <c r="K4" s="62"/>
      <c r="L4" s="122">
        <v>359.38</v>
      </c>
      <c r="M4" s="122"/>
      <c r="N4" s="57">
        <v>15.63</v>
      </c>
      <c r="O4" s="62"/>
      <c r="Q4" s="46">
        <v>1000</v>
      </c>
      <c r="R4" s="110"/>
      <c r="S4" s="111">
        <v>26750</v>
      </c>
      <c r="T4" s="112"/>
      <c r="U4" s="58">
        <v>24546.880000000001</v>
      </c>
      <c r="V4" s="58"/>
      <c r="W4" s="57">
        <v>1234.3800000000001</v>
      </c>
      <c r="X4" s="62"/>
      <c r="Y4" s="35"/>
    </row>
    <row r="5" spans="1:27" ht="15" thickBot="1">
      <c r="A5" s="60" t="s">
        <v>9</v>
      </c>
      <c r="B5" s="121"/>
      <c r="C5" s="57" t="s">
        <v>10</v>
      </c>
      <c r="D5" s="62"/>
      <c r="E5" s="58" t="s">
        <v>11</v>
      </c>
      <c r="F5" s="62"/>
      <c r="H5" s="54">
        <f>H4*2</f>
        <v>2000</v>
      </c>
      <c r="I5" s="55"/>
      <c r="J5" s="124">
        <v>1437.5</v>
      </c>
      <c r="K5" s="125"/>
      <c r="L5" s="42">
        <v>1515.25</v>
      </c>
      <c r="M5" s="42"/>
      <c r="N5" s="41">
        <v>31.25</v>
      </c>
      <c r="O5" s="87"/>
      <c r="Q5" s="69">
        <f>Q4*2</f>
        <v>2000</v>
      </c>
      <c r="R5" s="113"/>
      <c r="S5" s="114">
        <v>230921.88</v>
      </c>
      <c r="T5" s="115"/>
      <c r="U5" s="42">
        <v>205937.5</v>
      </c>
      <c r="V5" s="42"/>
      <c r="W5" s="41">
        <v>6921.88</v>
      </c>
      <c r="X5" s="87"/>
      <c r="Y5" s="35"/>
    </row>
    <row r="6" spans="1:27" ht="15" thickBot="1">
      <c r="A6" s="54" t="s">
        <v>12</v>
      </c>
      <c r="B6" s="55"/>
      <c r="C6" s="96" t="s">
        <v>13</v>
      </c>
      <c r="D6" s="97"/>
      <c r="E6" s="41" t="s">
        <v>14</v>
      </c>
      <c r="F6" s="87"/>
      <c r="H6" s="63">
        <f t="shared" ref="H6:H13" si="0">H5*2</f>
        <v>4000</v>
      </c>
      <c r="I6" s="73"/>
      <c r="J6" s="100">
        <v>5890.63</v>
      </c>
      <c r="K6" s="101"/>
      <c r="L6" s="58">
        <v>6187.5</v>
      </c>
      <c r="M6" s="62"/>
      <c r="N6" s="58">
        <v>93.75</v>
      </c>
      <c r="O6" s="62"/>
      <c r="Q6" s="63">
        <f t="shared" ref="Q6:Q13" si="1">Q5*2</f>
        <v>4000</v>
      </c>
      <c r="R6" s="73"/>
      <c r="S6" s="100" t="s">
        <v>15</v>
      </c>
      <c r="T6" s="101"/>
      <c r="U6" s="49" t="s">
        <v>15</v>
      </c>
      <c r="V6" s="59"/>
      <c r="W6" s="58">
        <v>333296.88</v>
      </c>
      <c r="X6" s="62"/>
      <c r="Y6" s="35"/>
      <c r="Z6" s="35"/>
    </row>
    <row r="7" spans="1:27" ht="15" thickBot="1">
      <c r="A7" s="46" t="s">
        <v>16</v>
      </c>
      <c r="B7" s="98"/>
      <c r="C7" s="49" t="s">
        <v>17</v>
      </c>
      <c r="D7" s="59"/>
      <c r="E7" s="49" t="s">
        <v>17</v>
      </c>
      <c r="F7" s="59"/>
      <c r="H7" s="106">
        <f t="shared" si="0"/>
        <v>8000</v>
      </c>
      <c r="I7" s="107"/>
      <c r="J7" s="108">
        <v>23531.25</v>
      </c>
      <c r="K7" s="109"/>
      <c r="L7" s="118">
        <v>24406.25</v>
      </c>
      <c r="M7" s="78"/>
      <c r="N7" s="77">
        <v>234.38</v>
      </c>
      <c r="O7" s="78"/>
      <c r="Q7" s="106">
        <f t="shared" si="1"/>
        <v>8000</v>
      </c>
      <c r="R7" s="107"/>
      <c r="S7" s="108" t="s">
        <v>15</v>
      </c>
      <c r="T7" s="109"/>
      <c r="U7" s="116" t="s">
        <v>15</v>
      </c>
      <c r="V7" s="117"/>
      <c r="W7" s="118">
        <v>146843.75</v>
      </c>
      <c r="X7" s="78"/>
      <c r="Y7" s="35"/>
      <c r="Z7" s="35"/>
    </row>
    <row r="8" spans="1:27" ht="15" thickBot="1">
      <c r="A8" s="1"/>
      <c r="B8" s="1"/>
      <c r="C8" s="1"/>
      <c r="D8" s="1"/>
      <c r="E8" s="1"/>
      <c r="F8" s="1"/>
      <c r="H8" s="63">
        <f t="shared" si="0"/>
        <v>16000</v>
      </c>
      <c r="I8" s="73"/>
      <c r="J8" s="100">
        <v>94984.38</v>
      </c>
      <c r="K8" s="101"/>
      <c r="L8" s="58">
        <v>102109.38</v>
      </c>
      <c r="M8" s="62"/>
      <c r="N8" s="58">
        <v>546.88</v>
      </c>
      <c r="O8" s="62"/>
      <c r="Q8" s="63">
        <f t="shared" si="1"/>
        <v>16000</v>
      </c>
      <c r="R8" s="73"/>
      <c r="S8" s="100" t="s">
        <v>15</v>
      </c>
      <c r="T8" s="101"/>
      <c r="U8" s="49" t="s">
        <v>15</v>
      </c>
      <c r="V8" s="59"/>
      <c r="W8" s="57">
        <v>698015.63</v>
      </c>
      <c r="X8" s="62"/>
      <c r="Y8" s="35"/>
      <c r="Z8" s="35"/>
    </row>
    <row r="9" spans="1:27" ht="15" thickBot="1">
      <c r="A9" s="1"/>
      <c r="B9" s="99" t="s">
        <v>18</v>
      </c>
      <c r="C9" s="99"/>
      <c r="D9" s="99"/>
      <c r="E9" s="99"/>
      <c r="F9" s="1"/>
      <c r="H9" s="106">
        <f t="shared" si="0"/>
        <v>32000</v>
      </c>
      <c r="I9" s="107"/>
      <c r="J9" s="108">
        <v>390687.5</v>
      </c>
      <c r="K9" s="109"/>
      <c r="L9" s="118">
        <v>429140.63</v>
      </c>
      <c r="M9" s="78"/>
      <c r="N9" s="77">
        <v>1343.75</v>
      </c>
      <c r="O9" s="78"/>
      <c r="Q9" s="106">
        <f t="shared" si="1"/>
        <v>32000</v>
      </c>
      <c r="R9" s="107"/>
      <c r="S9" s="108" t="s">
        <v>15</v>
      </c>
      <c r="T9" s="109"/>
      <c r="U9" s="116" t="s">
        <v>15</v>
      </c>
      <c r="V9" s="117"/>
      <c r="W9" s="77" t="s">
        <v>15</v>
      </c>
      <c r="X9" s="78"/>
      <c r="Y9" s="35"/>
      <c r="Z9" s="35"/>
      <c r="AA9" s="35"/>
    </row>
    <row r="10" spans="1:27" ht="15" thickBot="1">
      <c r="A10" s="1"/>
      <c r="B10" s="99" t="s">
        <v>19</v>
      </c>
      <c r="C10" s="99"/>
      <c r="D10" s="99"/>
      <c r="E10" s="99"/>
      <c r="F10" s="1"/>
      <c r="H10" s="63">
        <f t="shared" si="0"/>
        <v>64000</v>
      </c>
      <c r="I10" s="73"/>
      <c r="J10" s="100" t="s">
        <v>15</v>
      </c>
      <c r="K10" s="101"/>
      <c r="L10" s="58" t="s">
        <v>15</v>
      </c>
      <c r="M10" s="62"/>
      <c r="N10" s="58">
        <v>3125</v>
      </c>
      <c r="O10" s="62"/>
      <c r="Q10" s="63">
        <f t="shared" si="1"/>
        <v>64000</v>
      </c>
      <c r="R10" s="73"/>
      <c r="S10" s="100" t="s">
        <v>15</v>
      </c>
      <c r="T10" s="101"/>
      <c r="U10" s="49" t="s">
        <v>15</v>
      </c>
      <c r="V10" s="59"/>
      <c r="W10" s="58" t="s">
        <v>15</v>
      </c>
      <c r="X10" s="62"/>
      <c r="Y10" s="35"/>
      <c r="Z10" s="35"/>
    </row>
    <row r="11" spans="1:27" ht="15" thickBot="1">
      <c r="H11" s="102">
        <f t="shared" si="0"/>
        <v>128000</v>
      </c>
      <c r="I11" s="103"/>
      <c r="J11" s="108" t="s">
        <v>15</v>
      </c>
      <c r="K11" s="109"/>
      <c r="L11" s="118" t="s">
        <v>15</v>
      </c>
      <c r="M11" s="78"/>
      <c r="N11" s="118">
        <v>7781.25</v>
      </c>
      <c r="O11" s="78"/>
      <c r="Q11" s="106">
        <f t="shared" si="1"/>
        <v>128000</v>
      </c>
      <c r="R11" s="107"/>
      <c r="S11" s="108" t="s">
        <v>15</v>
      </c>
      <c r="T11" s="109"/>
      <c r="U11" s="116" t="s">
        <v>15</v>
      </c>
      <c r="V11" s="117"/>
      <c r="W11" s="118" t="s">
        <v>15</v>
      </c>
      <c r="X11" s="78"/>
      <c r="Y11" s="35"/>
      <c r="Z11" s="35"/>
    </row>
    <row r="12" spans="1:27" ht="15" thickBot="1">
      <c r="A12" s="1"/>
      <c r="B12" s="1"/>
      <c r="C12" s="1"/>
      <c r="D12" s="1"/>
      <c r="E12" s="1"/>
      <c r="F12" s="1"/>
      <c r="H12" s="60">
        <f t="shared" si="0"/>
        <v>256000</v>
      </c>
      <c r="I12" s="121"/>
      <c r="J12" s="100" t="s">
        <v>15</v>
      </c>
      <c r="K12" s="101"/>
      <c r="L12" s="58" t="s">
        <v>15</v>
      </c>
      <c r="M12" s="62"/>
      <c r="N12" s="58">
        <v>18406.25</v>
      </c>
      <c r="O12" s="62"/>
      <c r="Q12" s="63">
        <f t="shared" si="1"/>
        <v>256000</v>
      </c>
      <c r="R12" s="73"/>
      <c r="S12" s="100" t="s">
        <v>15</v>
      </c>
      <c r="T12" s="101"/>
      <c r="U12" s="49" t="s">
        <v>15</v>
      </c>
      <c r="V12" s="59"/>
      <c r="W12" s="58" t="s">
        <v>15</v>
      </c>
      <c r="X12" s="62"/>
      <c r="Y12" s="35"/>
      <c r="Z12" s="35"/>
    </row>
    <row r="13" spans="1:27" ht="15" thickBot="1">
      <c r="A13" s="1"/>
      <c r="B13" s="1"/>
      <c r="C13" s="1"/>
      <c r="D13" s="1"/>
      <c r="E13" s="1"/>
      <c r="F13" s="1"/>
      <c r="H13" s="102">
        <f t="shared" si="0"/>
        <v>512000</v>
      </c>
      <c r="I13" s="103"/>
      <c r="J13" s="119" t="s">
        <v>20</v>
      </c>
      <c r="K13" s="120"/>
      <c r="L13" s="119" t="s">
        <v>20</v>
      </c>
      <c r="M13" s="120"/>
      <c r="N13" s="119" t="s">
        <v>20</v>
      </c>
      <c r="O13" s="120"/>
      <c r="Q13" s="102">
        <f t="shared" si="1"/>
        <v>512000</v>
      </c>
      <c r="R13" s="103"/>
      <c r="S13" s="104" t="s">
        <v>20</v>
      </c>
      <c r="T13" s="105"/>
      <c r="U13" s="104" t="s">
        <v>20</v>
      </c>
      <c r="V13" s="105"/>
      <c r="W13" s="104" t="s">
        <v>20</v>
      </c>
      <c r="X13" s="105"/>
      <c r="Y13" s="35"/>
      <c r="Z13" s="35"/>
    </row>
    <row r="15" spans="1:27">
      <c r="I15" s="53" t="s">
        <v>21</v>
      </c>
      <c r="J15" s="53"/>
      <c r="K15" s="53"/>
      <c r="L15" s="53"/>
      <c r="M15" s="53"/>
      <c r="N15" s="53"/>
      <c r="R15" s="53" t="s">
        <v>22</v>
      </c>
      <c r="S15" s="53"/>
      <c r="T15" s="53"/>
      <c r="U15" s="53"/>
      <c r="V15" s="53"/>
      <c r="W15" s="53"/>
    </row>
    <row r="16" spans="1:27">
      <c r="I16" s="53" t="s">
        <v>23</v>
      </c>
      <c r="J16" s="53"/>
      <c r="K16" s="53"/>
      <c r="L16" s="53"/>
      <c r="M16" s="53"/>
      <c r="N16" s="53"/>
      <c r="R16" s="53" t="s">
        <v>24</v>
      </c>
      <c r="S16" s="53"/>
      <c r="T16" s="53"/>
      <c r="U16" s="53"/>
      <c r="V16" s="53"/>
      <c r="W16" s="53"/>
    </row>
    <row r="19" spans="8:32" ht="15" thickBot="1">
      <c r="L19" s="54" t="s">
        <v>25</v>
      </c>
      <c r="M19" s="55"/>
      <c r="N19" s="55"/>
      <c r="O19" s="54" t="s">
        <v>26</v>
      </c>
      <c r="P19" s="55"/>
      <c r="Q19" s="55"/>
      <c r="R19" s="54" t="s">
        <v>27</v>
      </c>
      <c r="S19" s="55"/>
      <c r="T19" s="56"/>
    </row>
    <row r="20" spans="8:32" ht="15" thickBot="1">
      <c r="L20" s="46" t="s">
        <v>1</v>
      </c>
      <c r="M20" s="47"/>
      <c r="N20" s="47"/>
      <c r="O20" s="57" t="s">
        <v>28</v>
      </c>
      <c r="P20" s="58"/>
      <c r="Q20" s="58"/>
      <c r="R20" s="48"/>
      <c r="S20" s="49"/>
      <c r="T20" s="59"/>
    </row>
    <row r="21" spans="8:32" ht="15" thickBot="1">
      <c r="L21" s="39" t="s">
        <v>2</v>
      </c>
      <c r="M21" s="95"/>
      <c r="N21" s="95"/>
      <c r="O21" s="41" t="s">
        <v>28</v>
      </c>
      <c r="P21" s="42"/>
      <c r="Q21" s="42"/>
      <c r="R21" s="43"/>
      <c r="S21" s="44"/>
      <c r="T21" s="45"/>
    </row>
    <row r="22" spans="8:32" ht="15" thickBot="1">
      <c r="L22" s="46" t="s">
        <v>3</v>
      </c>
      <c r="M22" s="47"/>
      <c r="N22" s="47"/>
      <c r="O22" s="48" t="s">
        <v>28</v>
      </c>
      <c r="P22" s="49"/>
      <c r="Q22" s="49"/>
      <c r="R22" s="50"/>
      <c r="S22" s="51"/>
      <c r="T22" s="52"/>
    </row>
    <row r="24" spans="8:32">
      <c r="N24" s="53" t="s">
        <v>29</v>
      </c>
      <c r="O24" s="53"/>
      <c r="P24" s="53"/>
      <c r="Q24" s="53"/>
      <c r="R24" s="53"/>
    </row>
    <row r="25" spans="8:32">
      <c r="N25" s="53" t="s">
        <v>30</v>
      </c>
      <c r="O25" s="53"/>
      <c r="P25" s="53"/>
      <c r="Q25" s="53"/>
      <c r="R25" s="53"/>
    </row>
    <row r="26" spans="8:32">
      <c r="N26" s="53" t="s">
        <v>31</v>
      </c>
      <c r="O26" s="53"/>
      <c r="P26" s="53"/>
      <c r="Q26" s="53"/>
      <c r="R26" s="53"/>
    </row>
    <row r="28" spans="8:32" ht="15"/>
    <row r="29" spans="8:32" ht="15">
      <c r="H29" s="54" t="s">
        <v>0</v>
      </c>
      <c r="I29" s="55"/>
      <c r="J29" s="54" t="s">
        <v>1</v>
      </c>
      <c r="K29" s="56"/>
      <c r="L29" s="54" t="s">
        <v>2</v>
      </c>
      <c r="M29" s="56"/>
      <c r="N29" s="54" t="s">
        <v>3</v>
      </c>
      <c r="O29" s="56"/>
      <c r="Q29" s="54" t="s">
        <v>0</v>
      </c>
      <c r="R29" s="55"/>
      <c r="S29" s="54" t="s">
        <v>1</v>
      </c>
      <c r="T29" s="56"/>
      <c r="U29" s="54" t="s">
        <v>2</v>
      </c>
      <c r="V29" s="56"/>
      <c r="W29" s="54" t="s">
        <v>3</v>
      </c>
      <c r="X29" s="56"/>
      <c r="Y29" s="37"/>
      <c r="Z29" s="37"/>
      <c r="AA29" s="37"/>
      <c r="AB29" s="33"/>
      <c r="AC29" s="33"/>
      <c r="AD29" s="33"/>
      <c r="AE29" s="33"/>
      <c r="AF29" s="33"/>
    </row>
    <row r="30" spans="8:32" ht="15">
      <c r="H30" s="39" t="s">
        <v>4</v>
      </c>
      <c r="I30" s="40"/>
      <c r="J30" s="39" t="s">
        <v>5</v>
      </c>
      <c r="K30" s="92"/>
      <c r="L30" s="93" t="s">
        <v>5</v>
      </c>
      <c r="M30" s="94"/>
      <c r="N30" s="39" t="s">
        <v>5</v>
      </c>
      <c r="O30" s="92"/>
      <c r="Q30" s="39" t="s">
        <v>6</v>
      </c>
      <c r="R30" s="40"/>
      <c r="S30" s="39" t="s">
        <v>5</v>
      </c>
      <c r="T30" s="92"/>
      <c r="U30" s="39" t="s">
        <v>5</v>
      </c>
      <c r="V30" s="92"/>
      <c r="W30" s="39" t="s">
        <v>5</v>
      </c>
      <c r="X30" s="92"/>
      <c r="Y30" s="2"/>
      <c r="Z30" s="2"/>
      <c r="AA30" s="2"/>
      <c r="AB30" s="33"/>
      <c r="AC30" s="33"/>
      <c r="AD30" s="33"/>
      <c r="AE30" s="33"/>
      <c r="AF30" s="33"/>
    </row>
    <row r="31" spans="8:32" ht="15">
      <c r="H31" s="63">
        <v>1000</v>
      </c>
      <c r="I31" s="64"/>
      <c r="J31" s="79">
        <v>703.125</v>
      </c>
      <c r="K31" s="80"/>
      <c r="L31" s="88">
        <v>781.25</v>
      </c>
      <c r="M31" s="89"/>
      <c r="N31" s="79">
        <v>46.875</v>
      </c>
      <c r="O31" s="80"/>
      <c r="Q31" s="63">
        <v>1000</v>
      </c>
      <c r="R31" s="64"/>
      <c r="S31" s="57">
        <v>68890.625</v>
      </c>
      <c r="T31" s="62"/>
      <c r="U31" s="57">
        <v>69296.875</v>
      </c>
      <c r="V31" s="62"/>
      <c r="W31" s="57">
        <v>3109.375</v>
      </c>
      <c r="X31" s="62"/>
      <c r="Y31" s="35"/>
      <c r="Z31" s="35"/>
      <c r="AA31" s="35"/>
      <c r="AB31" s="33"/>
      <c r="AC31" s="33"/>
      <c r="AD31" s="33"/>
      <c r="AE31" s="33"/>
      <c r="AF31" s="33"/>
    </row>
    <row r="32" spans="8:32" ht="15">
      <c r="H32" s="54">
        <f t="shared" ref="H32:H40" si="2">H31*2</f>
        <v>2000</v>
      </c>
      <c r="I32" s="55"/>
      <c r="J32" s="90">
        <v>3171.875</v>
      </c>
      <c r="K32" s="91"/>
      <c r="L32" s="90">
        <v>3656.25</v>
      </c>
      <c r="M32" s="91"/>
      <c r="N32" s="90">
        <v>93.75</v>
      </c>
      <c r="O32" s="91"/>
      <c r="Q32" s="54">
        <f t="shared" ref="Q32:Q40" si="3">Q31*2</f>
        <v>2000</v>
      </c>
      <c r="R32" s="55"/>
      <c r="S32" s="41">
        <v>9984375000</v>
      </c>
      <c r="T32" s="87"/>
      <c r="U32" s="41">
        <v>499843.75</v>
      </c>
      <c r="V32" s="87"/>
      <c r="W32" s="41">
        <v>16281.25</v>
      </c>
      <c r="X32" s="87"/>
      <c r="Y32" s="35"/>
      <c r="Z32" s="126"/>
      <c r="AA32" s="126"/>
      <c r="AB32" s="126"/>
      <c r="AC32" s="126"/>
      <c r="AD32" s="126"/>
      <c r="AE32" s="126"/>
      <c r="AF32" s="33"/>
    </row>
    <row r="33" spans="8:32" ht="15">
      <c r="H33" s="63">
        <f t="shared" si="2"/>
        <v>4000</v>
      </c>
      <c r="I33" s="64"/>
      <c r="J33" s="79">
        <v>12750</v>
      </c>
      <c r="K33" s="80"/>
      <c r="L33" s="79">
        <v>12843.75</v>
      </c>
      <c r="M33" s="80"/>
      <c r="N33" s="79">
        <v>250</v>
      </c>
      <c r="O33" s="80"/>
      <c r="Q33" s="63">
        <f t="shared" si="3"/>
        <v>4000</v>
      </c>
      <c r="R33" s="64"/>
      <c r="S33" s="57" t="s">
        <v>32</v>
      </c>
      <c r="T33" s="62"/>
      <c r="U33" s="57" t="s">
        <v>32</v>
      </c>
      <c r="V33" s="62"/>
      <c r="W33" s="83">
        <v>82671.875</v>
      </c>
      <c r="X33" s="62"/>
      <c r="Y33" s="35"/>
      <c r="Z33" s="126"/>
      <c r="AA33" s="126"/>
      <c r="AB33" s="126"/>
      <c r="AC33" s="126"/>
      <c r="AD33" s="126"/>
      <c r="AE33" s="126"/>
      <c r="AF33" s="33"/>
    </row>
    <row r="34" spans="8:32" ht="15">
      <c r="H34" s="81">
        <f t="shared" si="2"/>
        <v>8000</v>
      </c>
      <c r="I34" s="82"/>
      <c r="J34" s="84">
        <v>52203.125</v>
      </c>
      <c r="K34" s="85"/>
      <c r="L34" s="84">
        <v>53015.625</v>
      </c>
      <c r="M34" s="85"/>
      <c r="N34" s="84">
        <v>531.25</v>
      </c>
      <c r="O34" s="85"/>
      <c r="Q34" s="54">
        <f t="shared" si="3"/>
        <v>8000</v>
      </c>
      <c r="R34" s="56"/>
      <c r="S34" s="77" t="s">
        <v>32</v>
      </c>
      <c r="T34" s="78"/>
      <c r="U34" s="77" t="s">
        <v>32</v>
      </c>
      <c r="V34" s="78"/>
      <c r="W34" s="86">
        <v>360484.375</v>
      </c>
      <c r="X34" s="87"/>
      <c r="Y34" s="35"/>
      <c r="Z34" s="35"/>
      <c r="AA34" s="35"/>
      <c r="AB34" s="33"/>
      <c r="AC34" s="33"/>
      <c r="AD34" s="33"/>
      <c r="AE34" s="33"/>
      <c r="AF34" s="33"/>
    </row>
    <row r="35" spans="8:32" ht="15">
      <c r="H35" s="63">
        <f t="shared" si="2"/>
        <v>16000</v>
      </c>
      <c r="I35" s="64"/>
      <c r="J35" s="79">
        <v>211265.625</v>
      </c>
      <c r="K35" s="80"/>
      <c r="L35" s="79">
        <v>221625</v>
      </c>
      <c r="M35" s="80"/>
      <c r="N35" s="79">
        <v>1218.75</v>
      </c>
      <c r="O35" s="80"/>
      <c r="Q35" s="63">
        <f t="shared" si="3"/>
        <v>16000</v>
      </c>
      <c r="R35" s="73"/>
      <c r="S35" s="57" t="s">
        <v>32</v>
      </c>
      <c r="T35" s="62"/>
      <c r="U35" s="57" t="s">
        <v>32</v>
      </c>
      <c r="V35" s="62"/>
      <c r="W35" s="57" t="s">
        <v>32</v>
      </c>
      <c r="X35" s="62"/>
      <c r="Y35" s="35"/>
      <c r="Z35" s="35"/>
      <c r="AA35" s="35"/>
      <c r="AB35" s="33"/>
      <c r="AC35" s="33"/>
      <c r="AD35" s="33"/>
      <c r="AE35" s="33"/>
      <c r="AF35" s="33"/>
    </row>
    <row r="36" spans="8:32" ht="15">
      <c r="H36" s="81">
        <f t="shared" si="2"/>
        <v>32000</v>
      </c>
      <c r="I36" s="82"/>
      <c r="J36" s="75" t="s">
        <v>32</v>
      </c>
      <c r="K36" s="76"/>
      <c r="L36" s="75" t="s">
        <v>32</v>
      </c>
      <c r="M36" s="76"/>
      <c r="N36" s="75" t="s">
        <v>32</v>
      </c>
      <c r="O36" s="76"/>
      <c r="Q36" s="54">
        <f t="shared" si="3"/>
        <v>32000</v>
      </c>
      <c r="R36" s="55"/>
      <c r="S36" s="77" t="s">
        <v>32</v>
      </c>
      <c r="T36" s="78"/>
      <c r="U36" s="77" t="s">
        <v>32</v>
      </c>
      <c r="V36" s="78"/>
      <c r="W36" s="77" t="s">
        <v>32</v>
      </c>
      <c r="X36" s="78"/>
      <c r="Y36" s="35"/>
      <c r="Z36" s="35"/>
      <c r="AA36" s="35"/>
    </row>
    <row r="37" spans="8:32" ht="15">
      <c r="H37" s="63">
        <f t="shared" si="2"/>
        <v>64000</v>
      </c>
      <c r="I37" s="73"/>
      <c r="J37" s="57" t="s">
        <v>32</v>
      </c>
      <c r="K37" s="62"/>
      <c r="L37" s="57" t="s">
        <v>32</v>
      </c>
      <c r="M37" s="62"/>
      <c r="N37" s="57" t="s">
        <v>32</v>
      </c>
      <c r="O37" s="62"/>
      <c r="Q37" s="63">
        <f t="shared" si="3"/>
        <v>64000</v>
      </c>
      <c r="R37" s="64"/>
      <c r="S37" s="57" t="s">
        <v>32</v>
      </c>
      <c r="T37" s="62"/>
      <c r="U37" s="57" t="s">
        <v>32</v>
      </c>
      <c r="V37" s="62"/>
      <c r="W37" s="57" t="s">
        <v>32</v>
      </c>
      <c r="X37" s="62"/>
      <c r="Y37" s="35"/>
      <c r="Z37" s="35"/>
      <c r="AA37" s="35"/>
    </row>
    <row r="38" spans="8:32" ht="15">
      <c r="H38" s="65">
        <f t="shared" si="2"/>
        <v>128000</v>
      </c>
      <c r="I38" s="74"/>
      <c r="J38" s="75" t="s">
        <v>32</v>
      </c>
      <c r="K38" s="76"/>
      <c r="L38" s="75" t="s">
        <v>32</v>
      </c>
      <c r="M38" s="76"/>
      <c r="N38" s="75" t="s">
        <v>32</v>
      </c>
      <c r="O38" s="76"/>
      <c r="Q38" s="54">
        <f t="shared" si="3"/>
        <v>128000</v>
      </c>
      <c r="R38" s="55"/>
      <c r="S38" s="77" t="s">
        <v>32</v>
      </c>
      <c r="T38" s="78"/>
      <c r="U38" s="77" t="s">
        <v>32</v>
      </c>
      <c r="V38" s="78"/>
      <c r="W38" s="77" t="s">
        <v>32</v>
      </c>
      <c r="X38" s="78"/>
      <c r="Y38" s="35"/>
      <c r="Z38" s="35"/>
      <c r="AA38" s="35"/>
    </row>
    <row r="39" spans="8:32" ht="15">
      <c r="H39" s="60">
        <f t="shared" si="2"/>
        <v>256000</v>
      </c>
      <c r="I39" s="61"/>
      <c r="J39" s="57" t="s">
        <v>32</v>
      </c>
      <c r="K39" s="62"/>
      <c r="L39" s="57" t="s">
        <v>32</v>
      </c>
      <c r="M39" s="62"/>
      <c r="N39" s="57" t="s">
        <v>32</v>
      </c>
      <c r="O39" s="62"/>
      <c r="Q39" s="63">
        <f t="shared" si="3"/>
        <v>256000</v>
      </c>
      <c r="R39" s="64"/>
      <c r="S39" s="57" t="s">
        <v>32</v>
      </c>
      <c r="T39" s="62"/>
      <c r="U39" s="57" t="s">
        <v>32</v>
      </c>
      <c r="V39" s="62"/>
      <c r="W39" s="57" t="s">
        <v>32</v>
      </c>
      <c r="X39" s="62"/>
      <c r="Y39" s="35"/>
      <c r="Z39" s="35"/>
      <c r="AA39" s="35"/>
    </row>
    <row r="40" spans="8:32" ht="15">
      <c r="H40" s="65">
        <f t="shared" si="2"/>
        <v>512000</v>
      </c>
      <c r="I40" s="66"/>
      <c r="J40" s="67" t="s">
        <v>20</v>
      </c>
      <c r="K40" s="68"/>
      <c r="L40" s="67" t="s">
        <v>20</v>
      </c>
      <c r="M40" s="68"/>
      <c r="N40" s="67" t="s">
        <v>20</v>
      </c>
      <c r="O40" s="68"/>
      <c r="Q40" s="69">
        <f t="shared" si="3"/>
        <v>512000</v>
      </c>
      <c r="R40" s="70"/>
      <c r="S40" s="71" t="s">
        <v>20</v>
      </c>
      <c r="T40" s="72"/>
      <c r="U40" s="71" t="s">
        <v>33</v>
      </c>
      <c r="V40" s="72"/>
      <c r="W40" s="71" t="s">
        <v>20</v>
      </c>
      <c r="X40" s="72"/>
      <c r="Y40" s="35"/>
      <c r="Z40" s="35"/>
      <c r="AA40" s="35"/>
    </row>
    <row r="42" spans="8:32">
      <c r="I42" s="53" t="s">
        <v>21</v>
      </c>
      <c r="J42" s="53"/>
      <c r="K42" s="53"/>
      <c r="L42" s="53"/>
      <c r="M42" s="53"/>
      <c r="N42" s="53"/>
      <c r="R42" s="53" t="s">
        <v>22</v>
      </c>
      <c r="S42" s="53"/>
      <c r="T42" s="53"/>
      <c r="U42" s="53"/>
      <c r="V42" s="53"/>
      <c r="W42" s="53"/>
    </row>
    <row r="43" spans="8:32">
      <c r="I43" s="53" t="s">
        <v>34</v>
      </c>
      <c r="J43" s="53"/>
      <c r="K43" s="53"/>
      <c r="L43" s="53"/>
      <c r="M43" s="53"/>
      <c r="N43" s="53"/>
      <c r="R43" s="53" t="s">
        <v>35</v>
      </c>
      <c r="S43" s="53"/>
      <c r="T43" s="53"/>
      <c r="U43" s="53"/>
      <c r="V43" s="53"/>
      <c r="W43" s="53"/>
    </row>
    <row r="45" spans="8:32" ht="15" thickBot="1"/>
    <row r="46" spans="8:32" ht="15" thickBot="1">
      <c r="L46" s="54" t="s">
        <v>25</v>
      </c>
      <c r="M46" s="55"/>
      <c r="N46" s="55"/>
      <c r="O46" s="54" t="s">
        <v>26</v>
      </c>
      <c r="P46" s="55"/>
      <c r="Q46" s="55"/>
      <c r="R46" s="54" t="s">
        <v>27</v>
      </c>
      <c r="S46" s="55"/>
      <c r="T46" s="56"/>
    </row>
    <row r="47" spans="8:32" ht="15" thickBot="1">
      <c r="L47" s="46" t="s">
        <v>1</v>
      </c>
      <c r="M47" s="47"/>
      <c r="N47" s="47"/>
      <c r="O47" s="57" t="s">
        <v>28</v>
      </c>
      <c r="P47" s="58"/>
      <c r="Q47" s="58"/>
      <c r="R47" s="48"/>
      <c r="S47" s="49"/>
      <c r="T47" s="59"/>
    </row>
    <row r="48" spans="8:32" ht="15" thickBot="1">
      <c r="L48" s="39" t="s">
        <v>2</v>
      </c>
      <c r="M48" s="40"/>
      <c r="N48" s="40"/>
      <c r="O48" s="41" t="s">
        <v>28</v>
      </c>
      <c r="P48" s="42"/>
      <c r="Q48" s="42"/>
      <c r="R48" s="43"/>
      <c r="S48" s="44"/>
      <c r="T48" s="45"/>
    </row>
    <row r="49" spans="12:20" ht="15" thickBot="1">
      <c r="L49" s="46" t="s">
        <v>3</v>
      </c>
      <c r="M49" s="47"/>
      <c r="N49" s="47"/>
      <c r="O49" s="48" t="s">
        <v>28</v>
      </c>
      <c r="P49" s="49"/>
      <c r="Q49" s="49"/>
      <c r="R49" s="50"/>
      <c r="S49" s="51"/>
      <c r="T49" s="52"/>
    </row>
    <row r="51" spans="12:20">
      <c r="N51" s="53" t="s">
        <v>29</v>
      </c>
      <c r="O51" s="53"/>
      <c r="P51" s="53"/>
      <c r="Q51" s="53"/>
      <c r="R51" s="53"/>
    </row>
    <row r="52" spans="12:20">
      <c r="N52" s="53" t="s">
        <v>30</v>
      </c>
      <c r="O52" s="53"/>
      <c r="P52" s="53"/>
      <c r="Q52" s="53"/>
      <c r="R52" s="53"/>
    </row>
    <row r="53" spans="12:20">
      <c r="N53" s="53" t="s">
        <v>36</v>
      </c>
      <c r="O53" s="53"/>
      <c r="P53" s="53"/>
      <c r="Q53" s="53"/>
      <c r="R53" s="53"/>
    </row>
  </sheetData>
  <mergeCells count="250">
    <mergeCell ref="Z32:AA32"/>
    <mergeCell ref="AB32:AC32"/>
    <mergeCell ref="AD32:AE32"/>
    <mergeCell ref="Z33:AA33"/>
    <mergeCell ref="AB33:AC33"/>
    <mergeCell ref="AD33:AE33"/>
    <mergeCell ref="A4:B4"/>
    <mergeCell ref="A5:B5"/>
    <mergeCell ref="E4:F4"/>
    <mergeCell ref="C4:D4"/>
    <mergeCell ref="J6:K6"/>
    <mergeCell ref="J7:K7"/>
    <mergeCell ref="H7:I7"/>
    <mergeCell ref="H8:I8"/>
    <mergeCell ref="H6:I6"/>
    <mergeCell ref="L13:M13"/>
    <mergeCell ref="L12:M12"/>
    <mergeCell ref="L11:M11"/>
    <mergeCell ref="L10:M10"/>
    <mergeCell ref="L9:M9"/>
    <mergeCell ref="L8:M8"/>
    <mergeCell ref="J8:K8"/>
    <mergeCell ref="J9:K9"/>
    <mergeCell ref="J10:K10"/>
    <mergeCell ref="J2:K2"/>
    <mergeCell ref="L2:M2"/>
    <mergeCell ref="N2:O2"/>
    <mergeCell ref="H4:I4"/>
    <mergeCell ref="H5:I5"/>
    <mergeCell ref="L3:M3"/>
    <mergeCell ref="N3:O3"/>
    <mergeCell ref="C5:D5"/>
    <mergeCell ref="E5:F5"/>
    <mergeCell ref="H2:I2"/>
    <mergeCell ref="H3:I3"/>
    <mergeCell ref="J3:K3"/>
    <mergeCell ref="J4:K4"/>
    <mergeCell ref="J5:K5"/>
    <mergeCell ref="Q2:R2"/>
    <mergeCell ref="S2:T2"/>
    <mergeCell ref="U2:V2"/>
    <mergeCell ref="W2:X2"/>
    <mergeCell ref="Q3:R3"/>
    <mergeCell ref="S3:T3"/>
    <mergeCell ref="U3:V3"/>
    <mergeCell ref="W3:X3"/>
    <mergeCell ref="L7:M7"/>
    <mergeCell ref="L6:M6"/>
    <mergeCell ref="L5:M5"/>
    <mergeCell ref="L4:M4"/>
    <mergeCell ref="N4:O4"/>
    <mergeCell ref="N5:O5"/>
    <mergeCell ref="Q6:R6"/>
    <mergeCell ref="S6:T6"/>
    <mergeCell ref="U6:V6"/>
    <mergeCell ref="W6:X6"/>
    <mergeCell ref="Q7:R7"/>
    <mergeCell ref="S7:T7"/>
    <mergeCell ref="U7:V7"/>
    <mergeCell ref="N6:O6"/>
    <mergeCell ref="N7:O7"/>
    <mergeCell ref="W7:X7"/>
    <mergeCell ref="I15:N15"/>
    <mergeCell ref="I16:N16"/>
    <mergeCell ref="N8:O8"/>
    <mergeCell ref="N9:O9"/>
    <mergeCell ref="N10:O10"/>
    <mergeCell ref="N11:O11"/>
    <mergeCell ref="N12:O12"/>
    <mergeCell ref="N13:O13"/>
    <mergeCell ref="J11:K11"/>
    <mergeCell ref="J12:K12"/>
    <mergeCell ref="J13:K13"/>
    <mergeCell ref="H9:I9"/>
    <mergeCell ref="H10:I10"/>
    <mergeCell ref="H11:I11"/>
    <mergeCell ref="H12:I12"/>
    <mergeCell ref="H13:I13"/>
    <mergeCell ref="Q4:R4"/>
    <mergeCell ref="S4:T4"/>
    <mergeCell ref="U4:V4"/>
    <mergeCell ref="W4:X4"/>
    <mergeCell ref="Q5:R5"/>
    <mergeCell ref="S5:T5"/>
    <mergeCell ref="U5:V5"/>
    <mergeCell ref="W5:X5"/>
    <mergeCell ref="U11:V11"/>
    <mergeCell ref="W11:X11"/>
    <mergeCell ref="Q8:R8"/>
    <mergeCell ref="S8:T8"/>
    <mergeCell ref="U8:V8"/>
    <mergeCell ref="W8:X8"/>
    <mergeCell ref="Q9:R9"/>
    <mergeCell ref="S9:T9"/>
    <mergeCell ref="U9:V9"/>
    <mergeCell ref="W9:X9"/>
    <mergeCell ref="R15:W15"/>
    <mergeCell ref="R16:W16"/>
    <mergeCell ref="A6:B6"/>
    <mergeCell ref="C6:D6"/>
    <mergeCell ref="E6:F6"/>
    <mergeCell ref="E7:F7"/>
    <mergeCell ref="C7:D7"/>
    <mergeCell ref="A7:B7"/>
    <mergeCell ref="B9:E9"/>
    <mergeCell ref="B10:E10"/>
    <mergeCell ref="Q12:R12"/>
    <mergeCell ref="S12:T12"/>
    <mergeCell ref="U12:V12"/>
    <mergeCell ref="W12:X12"/>
    <mergeCell ref="Q13:R13"/>
    <mergeCell ref="S13:T13"/>
    <mergeCell ref="U13:V13"/>
    <mergeCell ref="W13:X13"/>
    <mergeCell ref="Q10:R10"/>
    <mergeCell ref="S10:T10"/>
    <mergeCell ref="U10:V10"/>
    <mergeCell ref="W10:X10"/>
    <mergeCell ref="Q11:R11"/>
    <mergeCell ref="S11:T11"/>
    <mergeCell ref="L20:N20"/>
    <mergeCell ref="L21:N21"/>
    <mergeCell ref="L22:N22"/>
    <mergeCell ref="N24:R24"/>
    <mergeCell ref="N25:R25"/>
    <mergeCell ref="N26:R26"/>
    <mergeCell ref="R19:T19"/>
    <mergeCell ref="R20:T20"/>
    <mergeCell ref="R21:T21"/>
    <mergeCell ref="R22:T22"/>
    <mergeCell ref="O22:Q22"/>
    <mergeCell ref="O21:Q21"/>
    <mergeCell ref="O20:Q20"/>
    <mergeCell ref="L19:N19"/>
    <mergeCell ref="O19:Q19"/>
    <mergeCell ref="H29:I29"/>
    <mergeCell ref="J29:K29"/>
    <mergeCell ref="L29:M29"/>
    <mergeCell ref="N29:O29"/>
    <mergeCell ref="Q29:R29"/>
    <mergeCell ref="S29:T29"/>
    <mergeCell ref="U29:V29"/>
    <mergeCell ref="W29:X29"/>
    <mergeCell ref="H30:I30"/>
    <mergeCell ref="J30:K30"/>
    <mergeCell ref="L30:M30"/>
    <mergeCell ref="N30:O30"/>
    <mergeCell ref="Q30:R30"/>
    <mergeCell ref="S30:T30"/>
    <mergeCell ref="U30:V30"/>
    <mergeCell ref="W30:X30"/>
    <mergeCell ref="H31:I31"/>
    <mergeCell ref="J31:K31"/>
    <mergeCell ref="L31:M31"/>
    <mergeCell ref="N31:O31"/>
    <mergeCell ref="Q31:R31"/>
    <mergeCell ref="S31:T31"/>
    <mergeCell ref="U31:V31"/>
    <mergeCell ref="W31:X31"/>
    <mergeCell ref="H32:I32"/>
    <mergeCell ref="J32:K32"/>
    <mergeCell ref="L32:M32"/>
    <mergeCell ref="N32:O32"/>
    <mergeCell ref="Q32:R32"/>
    <mergeCell ref="S32:T32"/>
    <mergeCell ref="U32:V32"/>
    <mergeCell ref="W32:X32"/>
    <mergeCell ref="H33:I33"/>
    <mergeCell ref="J33:K33"/>
    <mergeCell ref="L33:M33"/>
    <mergeCell ref="N33:O33"/>
    <mergeCell ref="Q33:R33"/>
    <mergeCell ref="S33:T33"/>
    <mergeCell ref="U33:V33"/>
    <mergeCell ref="W33:X33"/>
    <mergeCell ref="H34:I34"/>
    <mergeCell ref="J34:K34"/>
    <mergeCell ref="L34:M34"/>
    <mergeCell ref="N34:O34"/>
    <mergeCell ref="Q34:R34"/>
    <mergeCell ref="S34:T34"/>
    <mergeCell ref="U34:V34"/>
    <mergeCell ref="W34:X34"/>
    <mergeCell ref="H35:I35"/>
    <mergeCell ref="J35:K35"/>
    <mergeCell ref="L35:M35"/>
    <mergeCell ref="N35:O35"/>
    <mergeCell ref="Q35:R35"/>
    <mergeCell ref="S35:T35"/>
    <mergeCell ref="U35:V35"/>
    <mergeCell ref="W35:X35"/>
    <mergeCell ref="H36:I36"/>
    <mergeCell ref="J36:K36"/>
    <mergeCell ref="L36:M36"/>
    <mergeCell ref="N36:O36"/>
    <mergeCell ref="Q36:R36"/>
    <mergeCell ref="S36:T36"/>
    <mergeCell ref="U36:V36"/>
    <mergeCell ref="W36:X36"/>
    <mergeCell ref="H37:I37"/>
    <mergeCell ref="J37:K37"/>
    <mergeCell ref="L37:M37"/>
    <mergeCell ref="N37:O37"/>
    <mergeCell ref="Q37:R37"/>
    <mergeCell ref="S37:T37"/>
    <mergeCell ref="U37:V37"/>
    <mergeCell ref="W37:X37"/>
    <mergeCell ref="H38:I38"/>
    <mergeCell ref="J38:K38"/>
    <mergeCell ref="L38:M38"/>
    <mergeCell ref="N38:O38"/>
    <mergeCell ref="Q38:R38"/>
    <mergeCell ref="S38:T38"/>
    <mergeCell ref="U38:V38"/>
    <mergeCell ref="W38:X38"/>
    <mergeCell ref="H39:I39"/>
    <mergeCell ref="J39:K39"/>
    <mergeCell ref="L39:M39"/>
    <mergeCell ref="N39:O39"/>
    <mergeCell ref="Q39:R39"/>
    <mergeCell ref="S39:T39"/>
    <mergeCell ref="U39:V39"/>
    <mergeCell ref="W39:X39"/>
    <mergeCell ref="H40:I40"/>
    <mergeCell ref="J40:K40"/>
    <mergeCell ref="L40:M40"/>
    <mergeCell ref="N40:O40"/>
    <mergeCell ref="Q40:R40"/>
    <mergeCell ref="S40:T40"/>
    <mergeCell ref="U40:V40"/>
    <mergeCell ref="W40:X40"/>
    <mergeCell ref="I42:N42"/>
    <mergeCell ref="R42:W42"/>
    <mergeCell ref="I43:N43"/>
    <mergeCell ref="R43:W43"/>
    <mergeCell ref="L46:N46"/>
    <mergeCell ref="O46:Q46"/>
    <mergeCell ref="R46:T46"/>
    <mergeCell ref="L47:N47"/>
    <mergeCell ref="O47:Q47"/>
    <mergeCell ref="R47:T47"/>
    <mergeCell ref="L48:N48"/>
    <mergeCell ref="O48:Q48"/>
    <mergeCell ref="R48:T48"/>
    <mergeCell ref="L49:N49"/>
    <mergeCell ref="O49:Q49"/>
    <mergeCell ref="R49:T49"/>
    <mergeCell ref="N51:R51"/>
    <mergeCell ref="N52:R52"/>
    <mergeCell ref="N53:R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2EFB-3BA1-4D6C-A3C5-704E0423891E}">
  <dimension ref="A1:C86"/>
  <sheetViews>
    <sheetView topLeftCell="A62" zoomScale="85" zoomScaleNormal="85" workbookViewId="0">
      <selection activeCell="P92" sqref="P92"/>
    </sheetView>
  </sheetViews>
  <sheetFormatPr defaultColWidth="11.42578125" defaultRowHeight="14.45"/>
  <cols>
    <col min="1" max="1" width="19.7109375" bestFit="1" customWidth="1"/>
    <col min="3" max="3" width="21.7109375" bestFit="1" customWidth="1"/>
  </cols>
  <sheetData>
    <row r="1" spans="1:3">
      <c r="A1" s="9" t="s">
        <v>0</v>
      </c>
      <c r="B1" s="3" t="s">
        <v>3</v>
      </c>
      <c r="C1" s="3" t="s">
        <v>3</v>
      </c>
    </row>
    <row r="2" spans="1:3" ht="15" thickBot="1">
      <c r="A2" s="10"/>
      <c r="B2" s="4" t="s">
        <v>37</v>
      </c>
      <c r="C2" s="4" t="s">
        <v>38</v>
      </c>
    </row>
    <row r="3" spans="1:3" ht="15" thickBot="1">
      <c r="A3" s="20">
        <v>1000</v>
      </c>
      <c r="B3" s="21">
        <v>1234.3800000000001</v>
      </c>
      <c r="C3" s="21">
        <f>Hoja1!$N$4</f>
        <v>15.63</v>
      </c>
    </row>
    <row r="4" spans="1:3" ht="15" thickBot="1">
      <c r="A4" s="13">
        <f>A3*2</f>
        <v>2000</v>
      </c>
      <c r="B4" s="7">
        <v>6921.88</v>
      </c>
      <c r="C4" s="7">
        <f>Hoja1!N5</f>
        <v>31.25</v>
      </c>
    </row>
    <row r="5" spans="1:3" ht="15" thickBot="1">
      <c r="A5" s="11">
        <f>A4*2</f>
        <v>4000</v>
      </c>
      <c r="B5" s="5">
        <v>33296.879999999997</v>
      </c>
      <c r="C5" s="5">
        <f>Hoja1!N6</f>
        <v>93.75</v>
      </c>
    </row>
    <row r="6" spans="1:3" ht="15" thickBot="1">
      <c r="A6" s="13">
        <f>A5*2</f>
        <v>8000</v>
      </c>
      <c r="B6" s="7">
        <v>146843.75</v>
      </c>
      <c r="C6" s="7">
        <f>Hoja1!N7</f>
        <v>234.38</v>
      </c>
    </row>
    <row r="7" spans="1:3" ht="15" thickBot="1">
      <c r="A7" s="14">
        <f>A6*2</f>
        <v>16000</v>
      </c>
      <c r="B7" s="8">
        <v>698015.63</v>
      </c>
      <c r="C7" s="5">
        <f>Hoja1!N8</f>
        <v>546.88</v>
      </c>
    </row>
    <row r="8" spans="1:3" ht="15" thickBot="1">
      <c r="A8" s="11">
        <v>32000</v>
      </c>
      <c r="B8" s="5" t="s">
        <v>39</v>
      </c>
      <c r="C8" s="5">
        <f>Hoja1!N9</f>
        <v>1343.75</v>
      </c>
    </row>
    <row r="9" spans="1:3" ht="15" thickBot="1">
      <c r="A9" s="12">
        <v>64000</v>
      </c>
      <c r="B9" s="5" t="s">
        <v>39</v>
      </c>
      <c r="C9" s="5">
        <f>Hoja1!N10</f>
        <v>3125</v>
      </c>
    </row>
    <row r="10" spans="1:3" ht="15" thickBot="1">
      <c r="A10" s="11">
        <v>128000</v>
      </c>
      <c r="B10" s="5" t="s">
        <v>39</v>
      </c>
      <c r="C10" s="5">
        <f>Hoja1!N11</f>
        <v>7781.25</v>
      </c>
    </row>
    <row r="11" spans="1:3" ht="15" thickBot="1">
      <c r="A11" s="13">
        <v>258000</v>
      </c>
      <c r="B11" s="5" t="s">
        <v>39</v>
      </c>
      <c r="C11" s="5">
        <f>Hoja1!N12</f>
        <v>18406.25</v>
      </c>
    </row>
    <row r="12" spans="1:3" ht="15" thickBot="1">
      <c r="A12" s="14">
        <v>512000</v>
      </c>
      <c r="B12" s="8" t="s">
        <v>39</v>
      </c>
      <c r="C12" s="8" t="str">
        <f>Hoja1!N13</f>
        <v>Excede Tamano archivo.</v>
      </c>
    </row>
    <row r="13" spans="1:3">
      <c r="A13" s="2"/>
      <c r="B13" s="19"/>
      <c r="C13" s="19"/>
    </row>
    <row r="14" spans="1:3">
      <c r="A14" s="2"/>
      <c r="B14" s="19"/>
      <c r="C14" s="19"/>
    </row>
    <row r="15" spans="1:3">
      <c r="A15" s="2"/>
      <c r="B15" s="19"/>
      <c r="C15" s="19"/>
    </row>
    <row r="16" spans="1:3">
      <c r="A16" s="2"/>
      <c r="B16" s="19"/>
      <c r="C16" s="19"/>
    </row>
    <row r="17" spans="1:3">
      <c r="A17" s="2"/>
      <c r="B17" s="19"/>
      <c r="C17" s="19"/>
    </row>
    <row r="20" spans="1:3" ht="15" thickBot="1"/>
    <row r="21" spans="1:3">
      <c r="A21" s="27" t="s">
        <v>0</v>
      </c>
      <c r="B21" s="3" t="s">
        <v>2</v>
      </c>
      <c r="C21" s="3" t="s">
        <v>2</v>
      </c>
    </row>
    <row r="22" spans="1:3" ht="15" thickBot="1">
      <c r="A22" s="28"/>
      <c r="B22" s="4" t="s">
        <v>5</v>
      </c>
      <c r="C22" s="16" t="s">
        <v>5</v>
      </c>
    </row>
    <row r="23" spans="1:3" ht="15" thickBot="1">
      <c r="A23" s="31">
        <v>1000</v>
      </c>
      <c r="B23" s="22">
        <v>24546.880000000001</v>
      </c>
      <c r="C23" s="17">
        <f>Hoja1!L4</f>
        <v>359.38</v>
      </c>
    </row>
    <row r="24" spans="1:3" ht="15" thickBot="1">
      <c r="A24" s="32">
        <f>A23*2</f>
        <v>2000</v>
      </c>
      <c r="B24" s="23">
        <v>205937.5</v>
      </c>
      <c r="C24" s="17">
        <f>Hoja1!L5</f>
        <v>1515.25</v>
      </c>
    </row>
    <row r="25" spans="1:3" ht="15" thickBot="1">
      <c r="A25" s="24">
        <f>A24*2</f>
        <v>4000</v>
      </c>
      <c r="B25" s="29" t="s">
        <v>39</v>
      </c>
      <c r="C25" s="17">
        <f>Hoja1!L6</f>
        <v>6187.5</v>
      </c>
    </row>
    <row r="26" spans="1:3" ht="15" thickBot="1">
      <c r="A26" s="25">
        <f>A25*2</f>
        <v>8000</v>
      </c>
      <c r="B26" s="29" t="s">
        <v>39</v>
      </c>
      <c r="C26" s="17">
        <f>Hoja1!L7</f>
        <v>24406.25</v>
      </c>
    </row>
    <row r="27" spans="1:3" ht="15" thickBot="1">
      <c r="A27" s="26">
        <f>A26*2</f>
        <v>16000</v>
      </c>
      <c r="B27" s="30" t="s">
        <v>39</v>
      </c>
      <c r="C27" s="17">
        <f>Hoja1!L8</f>
        <v>102109.38</v>
      </c>
    </row>
    <row r="38" spans="1:3" ht="15" thickBot="1"/>
    <row r="39" spans="1:3">
      <c r="A39" s="27" t="s">
        <v>0</v>
      </c>
      <c r="B39" s="3" t="s">
        <v>1</v>
      </c>
      <c r="C39" s="3" t="s">
        <v>1</v>
      </c>
    </row>
    <row r="40" spans="1:3" ht="15" thickBot="1">
      <c r="A40" s="28"/>
      <c r="B40" s="4" t="s">
        <v>5</v>
      </c>
      <c r="C40" s="16" t="s">
        <v>5</v>
      </c>
    </row>
    <row r="41" spans="1:3" ht="15" thickBot="1">
      <c r="A41" s="31">
        <v>1000</v>
      </c>
      <c r="B41" s="22">
        <v>24546.880000000001</v>
      </c>
      <c r="C41" s="17">
        <f>Hoja1!J4</f>
        <v>343.75</v>
      </c>
    </row>
    <row r="42" spans="1:3" ht="15" thickBot="1">
      <c r="A42" s="32">
        <f>A41*2</f>
        <v>2000</v>
      </c>
      <c r="B42" s="23">
        <v>205937.5</v>
      </c>
      <c r="C42" s="17">
        <f>Hoja1!J5</f>
        <v>1437.5</v>
      </c>
    </row>
    <row r="43" spans="1:3" ht="15" thickBot="1">
      <c r="A43" s="24">
        <f>A42*2</f>
        <v>4000</v>
      </c>
      <c r="B43" s="29" t="s">
        <v>39</v>
      </c>
      <c r="C43" s="17">
        <f>Hoja1!J6</f>
        <v>5890.63</v>
      </c>
    </row>
    <row r="44" spans="1:3" ht="15" thickBot="1">
      <c r="A44" s="25">
        <f>A43*2</f>
        <v>8000</v>
      </c>
      <c r="B44" s="29" t="s">
        <v>39</v>
      </c>
      <c r="C44" s="17">
        <f>Hoja1!J7</f>
        <v>23531.25</v>
      </c>
    </row>
    <row r="45" spans="1:3" ht="15" thickBot="1">
      <c r="A45" s="26">
        <f>A44*2</f>
        <v>16000</v>
      </c>
      <c r="B45" s="30" t="s">
        <v>39</v>
      </c>
      <c r="C45" s="17">
        <f>Hoja1!J8</f>
        <v>94984.38</v>
      </c>
    </row>
    <row r="55" spans="1:3" ht="15" thickBot="1"/>
    <row r="56" spans="1:3">
      <c r="A56" s="9" t="s">
        <v>0</v>
      </c>
      <c r="B56" s="3"/>
      <c r="C56" s="3"/>
    </row>
    <row r="57" spans="1:3" ht="15" thickBot="1">
      <c r="A57" s="10"/>
      <c r="B57" s="4" t="s">
        <v>40</v>
      </c>
      <c r="C57" s="4"/>
    </row>
    <row r="58" spans="1:3" ht="15" thickBot="1">
      <c r="A58" s="11">
        <v>1000</v>
      </c>
      <c r="B58" s="5">
        <v>1234.3800000000001</v>
      </c>
      <c r="C58" s="5"/>
    </row>
    <row r="59" spans="1:3" ht="15" thickBot="1">
      <c r="A59" s="12">
        <f>A58*2</f>
        <v>2000</v>
      </c>
      <c r="B59" s="6">
        <v>6921.88</v>
      </c>
      <c r="C59" s="6"/>
    </row>
    <row r="60" spans="1:3" ht="15" thickBot="1">
      <c r="A60" s="11">
        <f>A59*2</f>
        <v>4000</v>
      </c>
      <c r="B60" s="5">
        <v>33296.879999999997</v>
      </c>
      <c r="C60" s="5"/>
    </row>
    <row r="61" spans="1:3" ht="15" thickBot="1">
      <c r="A61" s="13">
        <f>A60*2</f>
        <v>8000</v>
      </c>
      <c r="B61" s="7">
        <v>146843.75</v>
      </c>
      <c r="C61" s="7"/>
    </row>
    <row r="62" spans="1:3" ht="15" thickBot="1">
      <c r="A62" s="14">
        <f>A61*2</f>
        <v>16000</v>
      </c>
      <c r="B62" s="8">
        <v>698015.63</v>
      </c>
      <c r="C62" s="8"/>
    </row>
    <row r="63" spans="1:3" ht="15" thickBot="1">
      <c r="A63" s="38">
        <v>1000</v>
      </c>
      <c r="B63" s="5">
        <v>24546.880000000001</v>
      </c>
      <c r="C63" s="17"/>
    </row>
    <row r="64" spans="1:3" ht="15" thickBot="1">
      <c r="A64" s="36">
        <f>A63*2</f>
        <v>2000</v>
      </c>
      <c r="B64" s="15">
        <v>205937.5</v>
      </c>
      <c r="C64" s="18"/>
    </row>
    <row r="65" spans="1:3" ht="15" thickBot="1">
      <c r="A65" s="38">
        <v>1000</v>
      </c>
      <c r="B65" s="5">
        <v>26750</v>
      </c>
      <c r="C65" s="17"/>
    </row>
    <row r="66" spans="1:3" ht="15" thickBot="1">
      <c r="A66" s="36">
        <f>A65*2</f>
        <v>2000</v>
      </c>
      <c r="B66" s="15">
        <v>230921.88</v>
      </c>
      <c r="C66" s="18"/>
    </row>
    <row r="74" spans="1:3" ht="15" thickBot="1"/>
    <row r="75" spans="1:3">
      <c r="A75" s="9" t="s">
        <v>0</v>
      </c>
    </row>
    <row r="76" spans="1:3" ht="15" thickBot="1">
      <c r="A76" s="10"/>
    </row>
    <row r="77" spans="1:3" ht="15" thickBot="1">
      <c r="A77" s="20">
        <v>1000</v>
      </c>
      <c r="B77" s="21">
        <f>Hoja1!N4</f>
        <v>15.63</v>
      </c>
    </row>
    <row r="78" spans="1:3" ht="15" thickBot="1">
      <c r="A78" s="13">
        <f>A77*2</f>
        <v>2000</v>
      </c>
      <c r="B78" s="21">
        <f>Hoja1!N5</f>
        <v>31.25</v>
      </c>
    </row>
    <row r="79" spans="1:3" ht="15" thickBot="1">
      <c r="A79" s="11">
        <f>A78*2</f>
        <v>4000</v>
      </c>
      <c r="B79" s="21">
        <f>Hoja1!N6</f>
        <v>93.75</v>
      </c>
    </row>
    <row r="80" spans="1:3" ht="15" thickBot="1">
      <c r="A80" s="13">
        <f>A79*2</f>
        <v>8000</v>
      </c>
      <c r="B80" s="21">
        <f>Hoja1!N7</f>
        <v>234.38</v>
      </c>
    </row>
    <row r="81" spans="1:2" ht="15" thickBot="1">
      <c r="A81" s="14">
        <f>A80*2</f>
        <v>16000</v>
      </c>
      <c r="B81" s="21">
        <f>Hoja1!N8</f>
        <v>546.88</v>
      </c>
    </row>
    <row r="82" spans="1:2" ht="15" thickBot="1">
      <c r="A82" s="11">
        <v>32000</v>
      </c>
      <c r="B82" s="21">
        <f>Hoja1!N9</f>
        <v>1343.75</v>
      </c>
    </row>
    <row r="83" spans="1:2" ht="15" thickBot="1">
      <c r="A83" s="12">
        <v>64000</v>
      </c>
      <c r="B83" s="21">
        <f>Hoja1!N10</f>
        <v>3125</v>
      </c>
    </row>
    <row r="84" spans="1:2" ht="15" thickBot="1">
      <c r="A84" s="11">
        <v>128000</v>
      </c>
      <c r="B84" s="21">
        <f>Hoja1!N11</f>
        <v>7781.25</v>
      </c>
    </row>
    <row r="85" spans="1:2" ht="15" thickBot="1">
      <c r="A85" s="13">
        <v>258000</v>
      </c>
      <c r="B85" s="21">
        <f>Hoja1!N12</f>
        <v>18406.25</v>
      </c>
    </row>
    <row r="86" spans="1:2" ht="15" thickBot="1">
      <c r="A86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C5949-FF03-49D9-8FFA-8BB998A03FD4}">
  <dimension ref="A1:H82"/>
  <sheetViews>
    <sheetView tabSelected="1" topLeftCell="A9" workbookViewId="0">
      <selection activeCell="G33" sqref="G33"/>
    </sheetView>
  </sheetViews>
  <sheetFormatPr defaultRowHeight="15"/>
  <cols>
    <col min="1" max="1" width="17.85546875" customWidth="1"/>
    <col min="2" max="2" width="15" customWidth="1"/>
    <col min="3" max="3" width="23.85546875" customWidth="1"/>
  </cols>
  <sheetData>
    <row r="1" spans="1:8">
      <c r="A1" s="9" t="s">
        <v>0</v>
      </c>
      <c r="B1" s="3" t="s">
        <v>3</v>
      </c>
      <c r="C1" s="3" t="s">
        <v>3</v>
      </c>
    </row>
    <row r="2" spans="1:8">
      <c r="A2" s="10"/>
      <c r="B2" s="4" t="s">
        <v>37</v>
      </c>
      <c r="C2" s="4" t="s">
        <v>38</v>
      </c>
    </row>
    <row r="3" spans="1:8">
      <c r="A3" s="20">
        <v>1000</v>
      </c>
      <c r="B3" s="21">
        <v>1234.3800000000001</v>
      </c>
      <c r="C3" s="21">
        <f>Hoja1!$N$4</f>
        <v>15.63</v>
      </c>
    </row>
    <row r="4" spans="1:8">
      <c r="A4" s="13">
        <f>A3*2</f>
        <v>2000</v>
      </c>
      <c r="B4" s="7">
        <v>6921.88</v>
      </c>
      <c r="C4" s="7">
        <f>Hoja1!N5</f>
        <v>31.25</v>
      </c>
    </row>
    <row r="5" spans="1:8">
      <c r="A5" s="11">
        <f>A4*2</f>
        <v>4000</v>
      </c>
      <c r="B5" s="5">
        <v>33296.879999999997</v>
      </c>
      <c r="C5" s="5">
        <f>Hoja1!N6</f>
        <v>93.75</v>
      </c>
    </row>
    <row r="6" spans="1:8">
      <c r="A6" s="13">
        <f>A5*2</f>
        <v>8000</v>
      </c>
      <c r="B6" s="7">
        <v>146843.75</v>
      </c>
      <c r="C6" s="7">
        <f>Hoja1!N7</f>
        <v>234.38</v>
      </c>
    </row>
    <row r="7" spans="1:8">
      <c r="A7" s="14">
        <f>A6*2</f>
        <v>16000</v>
      </c>
      <c r="B7" s="8">
        <v>698015.63</v>
      </c>
      <c r="C7" s="5">
        <f>Hoja1!N8</f>
        <v>546.88</v>
      </c>
    </row>
    <row r="8" spans="1:8">
      <c r="A8" s="11">
        <v>32000</v>
      </c>
      <c r="B8" s="5" t="s">
        <v>39</v>
      </c>
      <c r="C8" s="5">
        <f>Hoja1!N9</f>
        <v>1343.75</v>
      </c>
    </row>
    <row r="9" spans="1:8">
      <c r="A9" s="12">
        <v>64000</v>
      </c>
      <c r="B9" s="5" t="s">
        <v>39</v>
      </c>
      <c r="C9" s="5">
        <f>Hoja1!N10</f>
        <v>3125</v>
      </c>
    </row>
    <row r="10" spans="1:8">
      <c r="A10" s="11">
        <v>128000</v>
      </c>
      <c r="B10" s="5" t="s">
        <v>39</v>
      </c>
      <c r="C10" s="5">
        <f>Hoja1!N11</f>
        <v>7781.25</v>
      </c>
    </row>
    <row r="11" spans="1:8">
      <c r="A11" s="13">
        <v>258000</v>
      </c>
      <c r="B11" s="5" t="s">
        <v>39</v>
      </c>
      <c r="C11" s="5">
        <f>Hoja1!N12</f>
        <v>18406.25</v>
      </c>
    </row>
    <row r="12" spans="1:8">
      <c r="A12" s="14">
        <v>512000</v>
      </c>
      <c r="B12" s="8" t="s">
        <v>39</v>
      </c>
      <c r="C12" s="8" t="str">
        <f>Hoja1!N13</f>
        <v>Excede Tamano archivo.</v>
      </c>
    </row>
    <row r="15" spans="1:8">
      <c r="A15" s="34"/>
      <c r="B15" s="34"/>
      <c r="C15" s="34"/>
      <c r="D15" s="34"/>
      <c r="E15" s="34"/>
      <c r="F15" s="34"/>
      <c r="G15" s="34"/>
      <c r="H15" s="34"/>
    </row>
    <row r="16" spans="1:8">
      <c r="A16" s="54" t="s">
        <v>0</v>
      </c>
      <c r="B16" s="55"/>
      <c r="C16" s="54" t="s">
        <v>1</v>
      </c>
      <c r="D16" s="56"/>
      <c r="E16" s="54" t="s">
        <v>2</v>
      </c>
      <c r="F16" s="56"/>
      <c r="G16" s="54" t="s">
        <v>3</v>
      </c>
      <c r="H16" s="56"/>
    </row>
    <row r="17" spans="1:8">
      <c r="A17" s="39" t="s">
        <v>4</v>
      </c>
      <c r="B17" s="40"/>
      <c r="C17" s="39" t="s">
        <v>5</v>
      </c>
      <c r="D17" s="92"/>
      <c r="E17" s="93" t="s">
        <v>5</v>
      </c>
      <c r="F17" s="94"/>
      <c r="G17" s="39" t="s">
        <v>5</v>
      </c>
      <c r="H17" s="92"/>
    </row>
    <row r="18" spans="1:8">
      <c r="A18" s="63">
        <v>1000</v>
      </c>
      <c r="B18" s="64"/>
      <c r="C18" s="79">
        <v>703.125</v>
      </c>
      <c r="D18" s="80"/>
      <c r="E18" s="88">
        <v>781.25</v>
      </c>
      <c r="F18" s="89"/>
      <c r="G18" s="79">
        <v>46.875</v>
      </c>
      <c r="H18" s="80"/>
    </row>
    <row r="19" spans="1:8">
      <c r="A19" s="54">
        <f t="shared" ref="A19:A27" si="0">A18*2</f>
        <v>2000</v>
      </c>
      <c r="B19" s="55"/>
      <c r="C19" s="90">
        <v>3171.875</v>
      </c>
      <c r="D19" s="91"/>
      <c r="E19" s="90">
        <v>3656.25</v>
      </c>
      <c r="F19" s="91"/>
      <c r="G19" s="90">
        <v>93.75</v>
      </c>
      <c r="H19" s="91"/>
    </row>
    <row r="20" spans="1:8">
      <c r="A20" s="63">
        <f t="shared" si="0"/>
        <v>4000</v>
      </c>
      <c r="B20" s="64"/>
      <c r="C20" s="79">
        <v>12750</v>
      </c>
      <c r="D20" s="80"/>
      <c r="E20" s="79">
        <v>12843.75</v>
      </c>
      <c r="F20" s="80"/>
      <c r="G20" s="79">
        <v>250</v>
      </c>
      <c r="H20" s="80"/>
    </row>
    <row r="21" spans="1:8">
      <c r="A21" s="81">
        <f t="shared" si="0"/>
        <v>8000</v>
      </c>
      <c r="B21" s="82"/>
      <c r="C21" s="84">
        <v>52203.125</v>
      </c>
      <c r="D21" s="85"/>
      <c r="E21" s="84">
        <v>53015.625</v>
      </c>
      <c r="F21" s="85"/>
      <c r="G21" s="84">
        <v>531.25</v>
      </c>
      <c r="H21" s="85"/>
    </row>
    <row r="22" spans="1:8">
      <c r="A22" s="63">
        <f t="shared" si="0"/>
        <v>16000</v>
      </c>
      <c r="B22" s="64"/>
      <c r="C22" s="79">
        <v>211265.625</v>
      </c>
      <c r="D22" s="80"/>
      <c r="E22" s="79">
        <v>221625</v>
      </c>
      <c r="F22" s="80"/>
      <c r="G22" s="79">
        <v>1218.75</v>
      </c>
      <c r="H22" s="80"/>
    </row>
    <row r="23" spans="1:8">
      <c r="A23" s="81">
        <f t="shared" si="0"/>
        <v>32000</v>
      </c>
      <c r="B23" s="82"/>
      <c r="C23" s="75" t="s">
        <v>32</v>
      </c>
      <c r="D23" s="76"/>
      <c r="E23" s="75" t="s">
        <v>32</v>
      </c>
      <c r="F23" s="76"/>
      <c r="G23" s="75" t="s">
        <v>32</v>
      </c>
      <c r="H23" s="76"/>
    </row>
    <row r="24" spans="1:8">
      <c r="A24" s="63">
        <f t="shared" si="0"/>
        <v>64000</v>
      </c>
      <c r="B24" s="73"/>
      <c r="C24" s="57" t="s">
        <v>32</v>
      </c>
      <c r="D24" s="62"/>
      <c r="E24" s="57" t="s">
        <v>32</v>
      </c>
      <c r="F24" s="62"/>
      <c r="G24" s="57" t="s">
        <v>32</v>
      </c>
      <c r="H24" s="62"/>
    </row>
    <row r="25" spans="1:8">
      <c r="A25" s="65">
        <f t="shared" si="0"/>
        <v>128000</v>
      </c>
      <c r="B25" s="74"/>
      <c r="C25" s="75" t="s">
        <v>32</v>
      </c>
      <c r="D25" s="76"/>
      <c r="E25" s="75" t="s">
        <v>32</v>
      </c>
      <c r="F25" s="76"/>
      <c r="G25" s="75" t="s">
        <v>32</v>
      </c>
      <c r="H25" s="76"/>
    </row>
    <row r="26" spans="1:8">
      <c r="A26" s="60">
        <f t="shared" si="0"/>
        <v>256000</v>
      </c>
      <c r="B26" s="61"/>
      <c r="C26" s="57" t="s">
        <v>32</v>
      </c>
      <c r="D26" s="62"/>
      <c r="E26" s="57" t="s">
        <v>32</v>
      </c>
      <c r="F26" s="62"/>
      <c r="G26" s="57" t="s">
        <v>32</v>
      </c>
      <c r="H26" s="62"/>
    </row>
    <row r="27" spans="1:8">
      <c r="A27" s="65">
        <f t="shared" si="0"/>
        <v>512000</v>
      </c>
      <c r="B27" s="66"/>
      <c r="C27" s="67" t="s">
        <v>20</v>
      </c>
      <c r="D27" s="68"/>
      <c r="E27" s="67" t="s">
        <v>20</v>
      </c>
      <c r="F27" s="68"/>
      <c r="G27" s="67" t="s">
        <v>20</v>
      </c>
      <c r="H27" s="68"/>
    </row>
    <row r="31" spans="1:8">
      <c r="A31" s="54" t="s">
        <v>0</v>
      </c>
      <c r="B31" s="55"/>
      <c r="C31" s="54" t="s">
        <v>1</v>
      </c>
      <c r="D31" s="56"/>
    </row>
    <row r="32" spans="1:8">
      <c r="A32" s="39" t="s">
        <v>4</v>
      </c>
      <c r="B32" s="40"/>
      <c r="C32" s="39" t="s">
        <v>5</v>
      </c>
      <c r="D32" s="92"/>
    </row>
    <row r="33" spans="1:4">
      <c r="A33" s="63">
        <v>1000</v>
      </c>
      <c r="B33" s="64"/>
      <c r="C33" s="79">
        <v>703.125</v>
      </c>
      <c r="D33" s="80"/>
    </row>
    <row r="34" spans="1:4">
      <c r="A34" s="54">
        <f t="shared" ref="A34:A42" si="1">A33*2</f>
        <v>2000</v>
      </c>
      <c r="B34" s="55"/>
      <c r="C34" s="90">
        <v>3171.875</v>
      </c>
      <c r="D34" s="91"/>
    </row>
    <row r="35" spans="1:4">
      <c r="A35" s="63">
        <f t="shared" si="1"/>
        <v>4000</v>
      </c>
      <c r="B35" s="64"/>
      <c r="C35" s="79">
        <v>12750</v>
      </c>
      <c r="D35" s="80"/>
    </row>
    <row r="36" spans="1:4">
      <c r="A36" s="81">
        <f t="shared" si="1"/>
        <v>8000</v>
      </c>
      <c r="B36" s="82"/>
      <c r="C36" s="84">
        <v>52203.125</v>
      </c>
      <c r="D36" s="85"/>
    </row>
    <row r="37" spans="1:4">
      <c r="A37" s="63">
        <f t="shared" si="1"/>
        <v>16000</v>
      </c>
      <c r="B37" s="64"/>
      <c r="C37" s="79">
        <v>211265.625</v>
      </c>
      <c r="D37" s="80"/>
    </row>
    <row r="38" spans="1:4">
      <c r="A38" s="81">
        <f t="shared" si="1"/>
        <v>32000</v>
      </c>
      <c r="B38" s="82"/>
      <c r="C38" s="75" t="s">
        <v>32</v>
      </c>
      <c r="D38" s="76"/>
    </row>
    <row r="39" spans="1:4">
      <c r="A39" s="63">
        <f t="shared" si="1"/>
        <v>64000</v>
      </c>
      <c r="B39" s="73"/>
      <c r="C39" s="57" t="s">
        <v>32</v>
      </c>
      <c r="D39" s="62"/>
    </row>
    <row r="40" spans="1:4">
      <c r="A40" s="65">
        <f t="shared" si="1"/>
        <v>128000</v>
      </c>
      <c r="B40" s="74"/>
      <c r="C40" s="75" t="s">
        <v>32</v>
      </c>
      <c r="D40" s="76"/>
    </row>
    <row r="41" spans="1:4">
      <c r="A41" s="60">
        <f t="shared" si="1"/>
        <v>256000</v>
      </c>
      <c r="B41" s="61"/>
      <c r="C41" s="57" t="s">
        <v>32</v>
      </c>
      <c r="D41" s="62"/>
    </row>
    <row r="42" spans="1:4">
      <c r="A42" s="65">
        <f t="shared" si="1"/>
        <v>512000</v>
      </c>
      <c r="B42" s="66"/>
      <c r="C42" s="67" t="s">
        <v>20</v>
      </c>
      <c r="D42" s="68"/>
    </row>
    <row r="51" spans="1:4">
      <c r="A51" s="54" t="s">
        <v>0</v>
      </c>
      <c r="B51" s="55"/>
      <c r="C51" s="54" t="s">
        <v>2</v>
      </c>
      <c r="D51" s="56"/>
    </row>
    <row r="52" spans="1:4">
      <c r="A52" s="39" t="s">
        <v>4</v>
      </c>
      <c r="B52" s="40"/>
      <c r="C52" s="93" t="s">
        <v>5</v>
      </c>
      <c r="D52" s="94"/>
    </row>
    <row r="53" spans="1:4">
      <c r="A53" s="63">
        <v>1000</v>
      </c>
      <c r="B53" s="64"/>
      <c r="C53" s="88">
        <v>781.25</v>
      </c>
      <c r="D53" s="89"/>
    </row>
    <row r="54" spans="1:4">
      <c r="A54" s="54">
        <v>2000</v>
      </c>
      <c r="B54" s="55"/>
      <c r="C54" s="90">
        <v>3656.25</v>
      </c>
      <c r="D54" s="91"/>
    </row>
    <row r="55" spans="1:4">
      <c r="A55" s="63">
        <v>4000</v>
      </c>
      <c r="B55" s="64"/>
      <c r="C55" s="79">
        <v>12843.75</v>
      </c>
      <c r="D55" s="80"/>
    </row>
    <row r="56" spans="1:4">
      <c r="A56" s="81">
        <v>8000</v>
      </c>
      <c r="B56" s="82"/>
      <c r="C56" s="84">
        <v>53015.625</v>
      </c>
      <c r="D56" s="85"/>
    </row>
    <row r="57" spans="1:4">
      <c r="A57" s="63">
        <v>16000</v>
      </c>
      <c r="B57" s="64"/>
      <c r="C57" s="79">
        <v>221625</v>
      </c>
      <c r="D57" s="80"/>
    </row>
    <row r="58" spans="1:4">
      <c r="A58" s="81">
        <v>32000</v>
      </c>
      <c r="B58" s="82"/>
      <c r="C58" s="75" t="s">
        <v>32</v>
      </c>
      <c r="D58" s="76"/>
    </row>
    <row r="59" spans="1:4">
      <c r="A59" s="63">
        <v>64000</v>
      </c>
      <c r="B59" s="73"/>
      <c r="C59" s="57" t="s">
        <v>32</v>
      </c>
      <c r="D59" s="62"/>
    </row>
    <row r="60" spans="1:4">
      <c r="A60" s="65">
        <v>128000</v>
      </c>
      <c r="B60" s="74"/>
      <c r="C60" s="75" t="s">
        <v>32</v>
      </c>
      <c r="D60" s="76"/>
    </row>
    <row r="61" spans="1:4">
      <c r="A61" s="60">
        <v>256000</v>
      </c>
      <c r="B61" s="61"/>
      <c r="C61" s="57" t="s">
        <v>32</v>
      </c>
      <c r="D61" s="62"/>
    </row>
    <row r="62" spans="1:4">
      <c r="A62" s="65">
        <v>512000</v>
      </c>
      <c r="B62" s="66"/>
      <c r="C62" s="67" t="s">
        <v>20</v>
      </c>
      <c r="D62" s="68"/>
    </row>
    <row r="71" spans="1:4">
      <c r="A71" s="54" t="s">
        <v>0</v>
      </c>
      <c r="B71" s="55"/>
      <c r="C71" s="54" t="s">
        <v>3</v>
      </c>
      <c r="D71" s="56"/>
    </row>
    <row r="72" spans="1:4">
      <c r="A72" s="39" t="s">
        <v>4</v>
      </c>
      <c r="B72" s="40"/>
      <c r="C72" s="39" t="s">
        <v>5</v>
      </c>
      <c r="D72" s="92"/>
    </row>
    <row r="73" spans="1:4">
      <c r="A73" s="63">
        <v>1000</v>
      </c>
      <c r="B73" s="64"/>
      <c r="C73" s="79">
        <v>46.875</v>
      </c>
      <c r="D73" s="80"/>
    </row>
    <row r="74" spans="1:4">
      <c r="A74" s="54">
        <v>2000</v>
      </c>
      <c r="B74" s="55"/>
      <c r="C74" s="90">
        <v>93.75</v>
      </c>
      <c r="D74" s="91"/>
    </row>
    <row r="75" spans="1:4">
      <c r="A75" s="63">
        <v>4000</v>
      </c>
      <c r="B75" s="64"/>
      <c r="C75" s="79">
        <v>250</v>
      </c>
      <c r="D75" s="80"/>
    </row>
    <row r="76" spans="1:4">
      <c r="A76" s="81">
        <v>8000</v>
      </c>
      <c r="B76" s="82"/>
      <c r="C76" s="84">
        <v>531.25</v>
      </c>
      <c r="D76" s="85"/>
    </row>
    <row r="77" spans="1:4">
      <c r="A77" s="63">
        <v>16000</v>
      </c>
      <c r="B77" s="64"/>
      <c r="C77" s="79">
        <v>1218.75</v>
      </c>
      <c r="D77" s="80"/>
    </row>
    <row r="78" spans="1:4">
      <c r="A78" s="81">
        <v>32000</v>
      </c>
      <c r="B78" s="82"/>
      <c r="C78" s="75" t="s">
        <v>32</v>
      </c>
      <c r="D78" s="76"/>
    </row>
    <row r="79" spans="1:4">
      <c r="A79" s="63">
        <v>64000</v>
      </c>
      <c r="B79" s="73"/>
      <c r="C79" s="57" t="s">
        <v>32</v>
      </c>
      <c r="D79" s="62"/>
    </row>
    <row r="80" spans="1:4">
      <c r="A80" s="65">
        <v>128000</v>
      </c>
      <c r="B80" s="74"/>
      <c r="C80" s="75" t="s">
        <v>32</v>
      </c>
      <c r="D80" s="76"/>
    </row>
    <row r="81" spans="1:4">
      <c r="A81" s="60">
        <v>256000</v>
      </c>
      <c r="B81" s="61"/>
      <c r="C81" s="57" t="s">
        <v>32</v>
      </c>
      <c r="D81" s="62"/>
    </row>
    <row r="82" spans="1:4">
      <c r="A82" s="65">
        <v>512000</v>
      </c>
      <c r="B82" s="66"/>
      <c r="C82" s="67" t="s">
        <v>20</v>
      </c>
      <c r="D82" s="68"/>
    </row>
  </sheetData>
  <mergeCells count="120">
    <mergeCell ref="A27:B27"/>
    <mergeCell ref="C27:D27"/>
    <mergeCell ref="E27:F27"/>
    <mergeCell ref="G27:H27"/>
    <mergeCell ref="A79:B79"/>
    <mergeCell ref="A80:B80"/>
    <mergeCell ref="A81:B81"/>
    <mergeCell ref="A82:B82"/>
    <mergeCell ref="C79:D79"/>
    <mergeCell ref="C80:D80"/>
    <mergeCell ref="C81:D81"/>
    <mergeCell ref="C82:D82"/>
    <mergeCell ref="C73:D73"/>
    <mergeCell ref="C74:D74"/>
    <mergeCell ref="C75:D75"/>
    <mergeCell ref="C76:D76"/>
    <mergeCell ref="C77:D77"/>
    <mergeCell ref="C78:D78"/>
    <mergeCell ref="C71:D71"/>
    <mergeCell ref="C72:D72"/>
    <mergeCell ref="A73:B73"/>
    <mergeCell ref="A74:B74"/>
    <mergeCell ref="A75:B75"/>
    <mergeCell ref="A76:B76"/>
    <mergeCell ref="A77:B77"/>
    <mergeCell ref="A78:B78"/>
    <mergeCell ref="A71:B71"/>
    <mergeCell ref="A72:B72"/>
    <mergeCell ref="C57:D57"/>
    <mergeCell ref="C58:D58"/>
    <mergeCell ref="C59:D59"/>
    <mergeCell ref="C60:D60"/>
    <mergeCell ref="C61:D61"/>
    <mergeCell ref="C62:D62"/>
    <mergeCell ref="A60:B60"/>
    <mergeCell ref="A61:B61"/>
    <mergeCell ref="A62:B62"/>
    <mergeCell ref="C51:D51"/>
    <mergeCell ref="C52:D52"/>
    <mergeCell ref="C53:D53"/>
    <mergeCell ref="C54:D54"/>
    <mergeCell ref="C55:D55"/>
    <mergeCell ref="C56:D56"/>
    <mergeCell ref="A57:B57"/>
    <mergeCell ref="A58:B58"/>
    <mergeCell ref="A59:B59"/>
    <mergeCell ref="A51:B51"/>
    <mergeCell ref="A52:B52"/>
    <mergeCell ref="A53:B53"/>
    <mergeCell ref="A54:B54"/>
    <mergeCell ref="A55:B55"/>
    <mergeCell ref="A56:B56"/>
    <mergeCell ref="A40:B40"/>
    <mergeCell ref="C40:D40"/>
    <mergeCell ref="A41:B41"/>
    <mergeCell ref="C41:D41"/>
    <mergeCell ref="A42:B42"/>
    <mergeCell ref="C42:D42"/>
    <mergeCell ref="A37:B37"/>
    <mergeCell ref="C37:D37"/>
    <mergeCell ref="A38:B38"/>
    <mergeCell ref="C38:D38"/>
    <mergeCell ref="A39:B39"/>
    <mergeCell ref="C39:D39"/>
    <mergeCell ref="A34:B34"/>
    <mergeCell ref="C34:D34"/>
    <mergeCell ref="A35:B35"/>
    <mergeCell ref="C35:D35"/>
    <mergeCell ref="A36:B36"/>
    <mergeCell ref="C36:D36"/>
    <mergeCell ref="A31:B31"/>
    <mergeCell ref="C31:D31"/>
    <mergeCell ref="A32:B32"/>
    <mergeCell ref="C32:D32"/>
    <mergeCell ref="A33:B33"/>
    <mergeCell ref="C33:D33"/>
    <mergeCell ref="A25:B25"/>
    <mergeCell ref="C25:D25"/>
    <mergeCell ref="E25:F25"/>
    <mergeCell ref="G25:H25"/>
    <mergeCell ref="A26:B26"/>
    <mergeCell ref="C26:D26"/>
    <mergeCell ref="E26:F26"/>
    <mergeCell ref="G26:H26"/>
    <mergeCell ref="A23:B23"/>
    <mergeCell ref="C23:D23"/>
    <mergeCell ref="E23:F23"/>
    <mergeCell ref="G23:H23"/>
    <mergeCell ref="A24:B24"/>
    <mergeCell ref="C24:D24"/>
    <mergeCell ref="E24:F24"/>
    <mergeCell ref="G24:H24"/>
    <mergeCell ref="A21:B21"/>
    <mergeCell ref="C21:D21"/>
    <mergeCell ref="E21:F21"/>
    <mergeCell ref="G21:H21"/>
    <mergeCell ref="A22:B22"/>
    <mergeCell ref="C22:D22"/>
    <mergeCell ref="E22:F22"/>
    <mergeCell ref="G22:H22"/>
    <mergeCell ref="A19:B19"/>
    <mergeCell ref="C19:D19"/>
    <mergeCell ref="E19:F19"/>
    <mergeCell ref="G19:H19"/>
    <mergeCell ref="A20:B20"/>
    <mergeCell ref="C20:D20"/>
    <mergeCell ref="E20:F20"/>
    <mergeCell ref="G20:H20"/>
    <mergeCell ref="A17:B17"/>
    <mergeCell ref="C17:D17"/>
    <mergeCell ref="E17:F17"/>
    <mergeCell ref="G17:H17"/>
    <mergeCell ref="A18:B18"/>
    <mergeCell ref="C18:D18"/>
    <mergeCell ref="E18:F18"/>
    <mergeCell ref="G18:H18"/>
    <mergeCell ref="A16:B16"/>
    <mergeCell ref="C16:D16"/>
    <mergeCell ref="E16:F16"/>
    <mergeCell ref="G16:H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2021-02-18T20:29:35Z</dcterms:created>
  <dcterms:modified xsi:type="dcterms:W3CDTF">2021-02-25T05:05:19Z</dcterms:modified>
  <cp:category/>
  <cp:contentStatus/>
</cp:coreProperties>
</file>