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573ec460d1412e/Dokumente/EDYA/"/>
    </mc:Choice>
  </mc:AlternateContent>
  <xr:revisionPtr revIDLastSave="1" documentId="8_{F3494308-DE90-40E1-BB8F-34C183B80679}" xr6:coauthVersionLast="46" xr6:coauthVersionMax="46" xr10:uidLastSave="{6B26AEE4-BED2-4C33-A29E-1E6A5CD75FF8}"/>
  <bookViews>
    <workbookView xWindow="-108" yWindow="-108" windowWidth="23256" windowHeight="12576" activeTab="2" xr2:uid="{00000000-000D-0000-FFFF-FFFF00000000}"/>
  </bookViews>
  <sheets>
    <sheet name="Hoja1" sheetId="1" r:id="rId1"/>
    <sheet name="M.1" sheetId="2" r:id="rId2"/>
    <sheet name="Hoja2" sheetId="3" r:id="rId3"/>
  </sheets>
  <externalReferences>
    <externalReference r:id="rId4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 s="1"/>
  <c r="G6" i="3" s="1"/>
  <c r="A4" i="3"/>
  <c r="A5" i="3" s="1"/>
  <c r="A6" i="3" s="1"/>
  <c r="A7" i="3" s="1"/>
  <c r="A88" i="2"/>
  <c r="A89" i="2" s="1"/>
  <c r="A84" i="2"/>
  <c r="A85" i="2" s="1"/>
  <c r="A86" i="2" s="1"/>
  <c r="A87" i="2" s="1"/>
  <c r="A69" i="2"/>
  <c r="A70" i="2" s="1"/>
  <c r="A71" i="2" s="1"/>
  <c r="A72" i="2" s="1"/>
  <c r="A73" i="2" s="1"/>
  <c r="A74" i="2" s="1"/>
  <c r="A75" i="2" s="1"/>
  <c r="A76" i="2" s="1"/>
  <c r="H26" i="1"/>
  <c r="H27" i="1" s="1"/>
  <c r="H28" i="1" s="1"/>
  <c r="H29" i="1" s="1"/>
  <c r="H30" i="1" s="1"/>
  <c r="H31" i="1" s="1"/>
  <c r="H32" i="1" s="1"/>
  <c r="H33" i="1" s="1"/>
  <c r="H34" i="1" s="1"/>
  <c r="U26" i="1"/>
  <c r="U27" i="1" s="1"/>
  <c r="U28" i="1" s="1"/>
  <c r="U29" i="1" s="1"/>
  <c r="U30" i="1" s="1"/>
  <c r="U31" i="1" s="1"/>
  <c r="U32" i="1" s="1"/>
  <c r="U33" i="1" s="1"/>
  <c r="U34" i="1" s="1"/>
  <c r="A47" i="2"/>
  <c r="A48" i="2" s="1"/>
  <c r="A49" i="2" s="1"/>
  <c r="A50" i="2" s="1"/>
  <c r="A51" i="2" s="1"/>
  <c r="A52" i="2" s="1"/>
  <c r="A53" i="2" s="1"/>
  <c r="A54" i="2" s="1"/>
  <c r="A35" i="2"/>
  <c r="A36" i="2" s="1"/>
  <c r="A37" i="2" s="1"/>
  <c r="A38" i="2" s="1"/>
  <c r="A39" i="2" s="1"/>
  <c r="A40" i="2" s="1"/>
  <c r="A41" i="2" s="1"/>
  <c r="A42" i="2" s="1"/>
  <c r="U6" i="1"/>
  <c r="U7" i="1" s="1"/>
  <c r="U8" i="1" s="1"/>
  <c r="U9" i="1" s="1"/>
  <c r="U10" i="1" s="1"/>
  <c r="U11" i="1" s="1"/>
  <c r="U12" i="1" s="1"/>
  <c r="U13" i="1" s="1"/>
  <c r="U14" i="1" s="1"/>
  <c r="H6" i="1"/>
  <c r="H7" i="1" s="1"/>
  <c r="H8" i="1" s="1"/>
  <c r="H9" i="1" s="1"/>
  <c r="H10" i="1" s="1"/>
  <c r="H11" i="1" s="1"/>
  <c r="H12" i="1" s="1"/>
  <c r="H13" i="1" s="1"/>
  <c r="H14" i="1" s="1"/>
</calcChain>
</file>

<file path=xl/sharedStrings.xml><?xml version="1.0" encoding="utf-8"?>
<sst xmlns="http://schemas.openxmlformats.org/spreadsheetml/2006/main" count="288" uniqueCount="46">
  <si>
    <t>Máquina 1 (M.1)</t>
  </si>
  <si>
    <t>Máquina 2 (M.2)</t>
  </si>
  <si>
    <t>Tamaño de la muestra</t>
  </si>
  <si>
    <t>Insertion Sort</t>
  </si>
  <si>
    <t>Selection Sort</t>
  </si>
  <si>
    <t>Shell Sort</t>
  </si>
  <si>
    <t>Quick Sort</t>
  </si>
  <si>
    <t>Merge Sort</t>
  </si>
  <si>
    <t>Procesadores</t>
  </si>
  <si>
    <t>i7 10700 @2.9GHz- 4.8GHz</t>
  </si>
  <si>
    <t>i5 6200U CPU @2.30GHz 2.40GHz</t>
  </si>
  <si>
    <t>(ARRAY_LIST)</t>
  </si>
  <si>
    <t>(ms)</t>
  </si>
  <si>
    <t>Memoria RAM (GB)</t>
  </si>
  <si>
    <t>16 gb</t>
  </si>
  <si>
    <t>4 gb</t>
  </si>
  <si>
    <t>Sistema Operativo</t>
  </si>
  <si>
    <t>Windows 10 Home</t>
  </si>
  <si>
    <t>Tabla 1. Especificaciones de las máquinas</t>
  </si>
  <si>
    <t>para ejecutar las pruebas de rendimiento</t>
  </si>
  <si>
    <t>Excede 12 mins</t>
  </si>
  <si>
    <t>Excede Tamano archivo.</t>
  </si>
  <si>
    <t>ordenamientos iterativos en la representación arreglo. M.1</t>
  </si>
  <si>
    <t>ordenamientos iterativos en la representación lista enlazada. M.1</t>
  </si>
  <si>
    <t>(LINKED_LIST)</t>
  </si>
  <si>
    <t>ordenamientos iterativos en la representación arreglo. M.2</t>
  </si>
  <si>
    <t>ordenamientos iterativos en la representación lista enlazada. M.2</t>
  </si>
  <si>
    <t xml:space="preserve">Tabla 2. Comparación de tiempos de ejecución para los </t>
  </si>
  <si>
    <t xml:space="preserve">Tabla 4. Comparación de tiempos de ejecución para los </t>
  </si>
  <si>
    <t xml:space="preserve">Tabla 3. Comparación de tiempos de ejecución para los </t>
  </si>
  <si>
    <t>excede 20 mins</t>
  </si>
  <si>
    <t xml:space="preserve">Table 3. Comparación de tiempos de ejecución para los </t>
  </si>
  <si>
    <t>703,13</t>
  </si>
  <si>
    <t>781,25</t>
  </si>
  <si>
    <t>3171,88</t>
  </si>
  <si>
    <t>52203,13</t>
  </si>
  <si>
    <t>211265,63</t>
  </si>
  <si>
    <t>3656,25</t>
  </si>
  <si>
    <t>93,75</t>
  </si>
  <si>
    <t>12843,75</t>
  </si>
  <si>
    <t>53015,63</t>
  </si>
  <si>
    <t>531,25</t>
  </si>
  <si>
    <t>1218,75</t>
  </si>
  <si>
    <t>499843,75</t>
  </si>
  <si>
    <t>16281,25</t>
  </si>
  <si>
    <t>265. 63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</si>
</sst>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2" borderId="2" xfId="0" applyFill="1" applyBorder="1" applyAlignment="1"/>
    <xf numFmtId="0" fontId="0" fillId="0" borderId="2" xfId="0" applyBorder="1" applyAlignment="1"/>
    <xf numFmtId="0" fontId="1" fillId="0" borderId="3" xfId="0" applyFont="1" applyBorder="1" applyAlignment="1"/>
    <xf numFmtId="0" fontId="1" fillId="0" borderId="5" xfId="0" applyFont="1" applyBorder="1" applyAlignment="1"/>
    <xf numFmtId="0" fontId="1" fillId="0" borderId="12" xfId="0" applyFont="1" applyBorder="1" applyAlignment="1"/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1" fillId="2" borderId="14" xfId="0" applyFont="1" applyFill="1" applyBorder="1" applyAlignment="1"/>
    <xf numFmtId="0" fontId="0" fillId="2" borderId="21" xfId="0" applyFill="1" applyBorder="1" applyAlignment="1"/>
    <xf numFmtId="0" fontId="1" fillId="0" borderId="14" xfId="0" applyFont="1" applyBorder="1" applyAlignment="1"/>
    <xf numFmtId="0" fontId="0" fillId="0" borderId="21" xfId="0" applyBorder="1" applyAlignment="1"/>
    <xf numFmtId="0" fontId="1" fillId="0" borderId="22" xfId="0" applyFont="1" applyBorder="1" applyAlignment="1"/>
    <xf numFmtId="0" fontId="1" fillId="2" borderId="23" xfId="0" applyFont="1" applyFill="1" applyBorder="1" applyAlignment="1"/>
    <xf numFmtId="0" fontId="0" fillId="2" borderId="24" xfId="0" applyFill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1" fillId="2" borderId="27" xfId="0" applyFont="1" applyFill="1" applyBorder="1" applyAlignment="1"/>
    <xf numFmtId="0" fontId="1" fillId="0" borderId="27" xfId="0" applyFont="1" applyBorder="1" applyAlignment="1"/>
    <xf numFmtId="0" fontId="1" fillId="0" borderId="28" xfId="0" applyFont="1" applyBorder="1" applyAlignment="1"/>
    <xf numFmtId="0" fontId="1" fillId="2" borderId="29" xfId="0" applyFont="1" applyFill="1" applyBorder="1" applyAlignment="1"/>
    <xf numFmtId="0" fontId="0" fillId="2" borderId="7" xfId="0" applyFill="1" applyBorder="1" applyAlignment="1"/>
    <xf numFmtId="0" fontId="0" fillId="0" borderId="7" xfId="0" applyBorder="1" applyAlignment="1"/>
    <xf numFmtId="0" fontId="0" fillId="2" borderId="10" xfId="0" applyFill="1" applyBorder="1" applyAlignment="1"/>
    <xf numFmtId="0" fontId="0" fillId="2" borderId="28" xfId="0" applyFill="1" applyBorder="1" applyAlignment="1"/>
    <xf numFmtId="0" fontId="0" fillId="0" borderId="30" xfId="0" applyBorder="1" applyAlignment="1"/>
    <xf numFmtId="0" fontId="0" fillId="2" borderId="30" xfId="0" applyFill="1" applyBorder="1" applyAlignment="1"/>
    <xf numFmtId="0" fontId="0" fillId="2" borderId="29" xfId="0" applyFill="1" applyBorder="1" applyAlignment="1"/>
    <xf numFmtId="0" fontId="0" fillId="2" borderId="27" xfId="0" applyFill="1" applyBorder="1" applyAlignment="1"/>
    <xf numFmtId="0" fontId="0" fillId="0" borderId="27" xfId="0" applyBorder="1" applyAlignment="1"/>
    <xf numFmtId="0" fontId="0" fillId="2" borderId="31" xfId="0" applyFill="1" applyBorder="1" applyAlignment="1"/>
    <xf numFmtId="0" fontId="2" fillId="0" borderId="0" xfId="0" applyFont="1"/>
    <xf numFmtId="0" fontId="0" fillId="0" borderId="3" xfId="0" applyBorder="1" applyAlignment="1"/>
    <xf numFmtId="0" fontId="0" fillId="0" borderId="25" xfId="0" applyBorder="1" applyAlignment="1"/>
    <xf numFmtId="0" fontId="0" fillId="0" borderId="31" xfId="0" applyBorder="1" applyAlignment="1"/>
    <xf numFmtId="0" fontId="1" fillId="2" borderId="4" xfId="0" applyFont="1" applyFill="1" applyBorder="1" applyAlignment="1"/>
    <xf numFmtId="0" fontId="0" fillId="2" borderId="1" xfId="0" applyFill="1" applyBorder="1" applyAlignment="1"/>
    <xf numFmtId="0" fontId="1" fillId="5" borderId="8" xfId="0" applyFont="1" applyFill="1" applyBorder="1" applyAlignment="1"/>
    <xf numFmtId="0" fontId="0" fillId="5" borderId="8" xfId="0" applyFill="1" applyBorder="1" applyAlignment="1"/>
    <xf numFmtId="0" fontId="1" fillId="2" borderId="1" xfId="0" applyFont="1" applyFill="1" applyBorder="1" applyAlignment="1"/>
    <xf numFmtId="0" fontId="0" fillId="5" borderId="1" xfId="0" applyFill="1" applyBorder="1" applyAlignment="1"/>
    <xf numFmtId="164" fontId="0" fillId="2" borderId="1" xfId="0" applyNumberFormat="1" applyFill="1" applyBorder="1" applyAlignment="1"/>
    <xf numFmtId="0" fontId="1" fillId="5" borderId="1" xfId="0" applyFont="1" applyFill="1" applyBorder="1" applyAlignment="1"/>
    <xf numFmtId="164" fontId="0" fillId="5" borderId="1" xfId="0" applyNumberFormat="1" applyFill="1" applyBorder="1" applyAlignment="1"/>
    <xf numFmtId="164" fontId="0" fillId="2" borderId="4" xfId="0" applyNumberFormat="1" applyFill="1" applyBorder="1" applyAlignment="1"/>
    <xf numFmtId="0" fontId="1" fillId="0" borderId="1" xfId="0" applyFont="1" applyBorder="1" applyAlignment="1"/>
    <xf numFmtId="164" fontId="0" fillId="0" borderId="1" xfId="0" applyNumberFormat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0" fillId="0" borderId="8" xfId="0" applyBorder="1" applyAlignment="1"/>
    <xf numFmtId="0" fontId="0" fillId="0" borderId="1" xfId="0" applyBorder="1" applyAlignment="1"/>
    <xf numFmtId="3" fontId="0" fillId="2" borderId="1" xfId="0" applyNumberFormat="1" applyFill="1" applyBorder="1" applyAlignment="1"/>
    <xf numFmtId="3" fontId="0" fillId="0" borderId="1" xfId="0" applyNumberFormat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3" fontId="3" fillId="2" borderId="32" xfId="0" applyNumberFormat="1" applyFont="1" applyFill="1" applyBorder="1" applyAlignment="1">
      <alignment horizontal="center" vertical="center" wrapText="1"/>
    </xf>
    <xf numFmtId="3" fontId="3" fillId="2" borderId="3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3" fontId="3" fillId="3" borderId="8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8" xfId="0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1" xfId="0" applyFont="1" applyFill="1" applyBorder="1" applyAlignment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chemeClr val="accent1"/>
                        </a:solidFill>
                      </a:rPr>
                      <a:t>y = 0.0021x</a:t>
                    </a:r>
                    <a:r>
                      <a:rPr lang="en-US" sz="1000" baseline="30000">
                        <a:solidFill>
                          <a:schemeClr val="accent1"/>
                        </a:solidFill>
                      </a:rPr>
                      <a:t>1.2878</a:t>
                    </a:r>
                    <a:endParaRPr lang="en-US" sz="10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'[1]Maquina 1'!$A$77:$A$85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258000</c:v>
                </c:pt>
              </c:numCache>
            </c:numRef>
          </c:xVal>
          <c:yVal>
            <c:numRef>
              <c:f>'[1]Maquina 1'!$B$77:$B$85</c:f>
              <c:numCache>
                <c:formatCode>General</c:formatCode>
                <c:ptCount val="9"/>
                <c:pt idx="0">
                  <c:v>15.63</c:v>
                </c:pt>
                <c:pt idx="1">
                  <c:v>31.25</c:v>
                </c:pt>
                <c:pt idx="2">
                  <c:v>93.75</c:v>
                </c:pt>
                <c:pt idx="3">
                  <c:v>234.38</c:v>
                </c:pt>
                <c:pt idx="4">
                  <c:v>546.88</c:v>
                </c:pt>
                <c:pt idx="5">
                  <c:v>1343.75</c:v>
                </c:pt>
                <c:pt idx="6">
                  <c:v>3125</c:v>
                </c:pt>
                <c:pt idx="7">
                  <c:v>7781.25</c:v>
                </c:pt>
                <c:pt idx="8">
                  <c:v>18406.25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2-487E-A5A9-C524C0B47F60}"/>
            </c:ext>
          </c:extLst>
        </c:ser>
        <c:ser>
          <c:idx val="1"/>
          <c:order val="1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5001168082123116E-2"/>
                  <c:y val="-4.20282777452900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0.0003x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2.031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'[1]Maquina 1'!$A$23:$A$27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'[1]Maquina 1'!$C$23:$C$27</c:f>
              <c:numCache>
                <c:formatCode>General</c:formatCode>
                <c:ptCount val="5"/>
                <c:pt idx="0">
                  <c:v>359.38</c:v>
                </c:pt>
                <c:pt idx="1">
                  <c:v>1515.25</c:v>
                </c:pt>
                <c:pt idx="2">
                  <c:v>6187.5</c:v>
                </c:pt>
                <c:pt idx="3">
                  <c:v>24406.25</c:v>
                </c:pt>
                <c:pt idx="4">
                  <c:v>102109.38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2-487E-A5A9-C524C0B47F60}"/>
            </c:ext>
          </c:extLst>
        </c:ser>
        <c:ser>
          <c:idx val="2"/>
          <c:order val="2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888459918419802"/>
                  <c:y val="2.4840159442574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'[1]Maquina 1'!$A$41:$A$45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'[1]Maquina 1'!$C$41:$C$45</c:f>
              <c:numCache>
                <c:formatCode>General</c:formatCode>
                <c:ptCount val="5"/>
                <c:pt idx="0">
                  <c:v>343.75</c:v>
                </c:pt>
                <c:pt idx="1">
                  <c:v>1437.5</c:v>
                </c:pt>
                <c:pt idx="2">
                  <c:v>5890.63</c:v>
                </c:pt>
                <c:pt idx="3">
                  <c:v>23531.25</c:v>
                </c:pt>
                <c:pt idx="4">
                  <c:v>94984.38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2-487E-A5A9-C524C0B47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05487"/>
        <c:axId val="2112003407"/>
      </c:scatterChart>
      <c:valAx>
        <c:axId val="21120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Datos</a:t>
                </a:r>
              </a:p>
            </c:rich>
          </c:tx>
          <c:layout>
            <c:manualLayout>
              <c:xMode val="edge"/>
              <c:yMode val="edge"/>
              <c:x val="0.47382655960148162"/>
              <c:y val="0.89670869399908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03407"/>
        <c:crosses val="autoZero"/>
        <c:crossBetween val="midCat"/>
      </c:valAx>
      <c:valAx>
        <c:axId val="21120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0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Linked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0911023622047245"/>
                  <c:y val="-3.36643336249635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0.0002x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2.8506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Hoja2!$G$3:$G$4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Hoja2!$I$3:$I$4</c:f>
              <c:numCache>
                <c:formatCode>General</c:formatCode>
                <c:ptCount val="2"/>
                <c:pt idx="0">
                  <c:v>69296.88</c:v>
                </c:pt>
                <c:pt idx="1">
                  <c:v>499843.75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6-4C0C-841E-C1D6C25D6CCC}"/>
            </c:ext>
          </c:extLst>
        </c:ser>
        <c:ser>
          <c:idx val="1"/>
          <c:order val="1"/>
          <c:tx>
            <c:v>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0.0007x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2.0154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Hoja2!$C$3:$C$7</c:f>
              <c:numCache>
                <c:formatCode>0.000</c:formatCode>
                <c:ptCount val="5"/>
                <c:pt idx="0">
                  <c:v>781.25</c:v>
                </c:pt>
                <c:pt idx="1">
                  <c:v>3656.25</c:v>
                </c:pt>
                <c:pt idx="2">
                  <c:v>12843.75</c:v>
                </c:pt>
                <c:pt idx="3">
                  <c:v>53015.625</c:v>
                </c:pt>
                <c:pt idx="4">
                  <c:v>221625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16-4C0C-841E-C1D6C25D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263408"/>
        <c:axId val="1623255920"/>
      </c:scatterChart>
      <c:valAx>
        <c:axId val="162326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  <a:r>
                  <a:rPr lang="en-US" baseline="0"/>
                  <a:t> de datos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55920"/>
        <c:crosses val="autoZero"/>
        <c:crossBetween val="midCat"/>
      </c:valAx>
      <c:valAx>
        <c:axId val="1623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Linked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0600174978127734E-2"/>
                  <c:y val="-4.629629629629629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0.0004x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2.2916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Hoja2!$G$3:$G$6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Hoja2!$J$3:$J$6</c:f>
              <c:numCache>
                <c:formatCode>General</c:formatCode>
                <c:ptCount val="4"/>
                <c:pt idx="0">
                  <c:v>3109.375</c:v>
                </c:pt>
                <c:pt idx="1">
                  <c:v>16281.25</c:v>
                </c:pt>
                <c:pt idx="2" formatCode="#,##0">
                  <c:v>82671.88</c:v>
                </c:pt>
                <c:pt idx="3" formatCode="#,##0">
                  <c:v>360484.38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C-46D4-96E6-2A9726E17591}"/>
            </c:ext>
          </c:extLst>
        </c:ser>
        <c:ser>
          <c:idx val="1"/>
          <c:order val="1"/>
          <c:tx>
            <c:v>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0.0121x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1.1903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Hoja2!$D$3:$D$7</c:f>
              <c:numCache>
                <c:formatCode>0.000</c:formatCode>
                <c:ptCount val="5"/>
                <c:pt idx="0">
                  <c:v>46.875</c:v>
                </c:pt>
                <c:pt idx="1">
                  <c:v>93.75</c:v>
                </c:pt>
                <c:pt idx="2">
                  <c:v>250</c:v>
                </c:pt>
                <c:pt idx="3">
                  <c:v>531.25</c:v>
                </c:pt>
                <c:pt idx="4">
                  <c:v>1218.75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C-46D4-96E6-2A9726E17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16608"/>
        <c:axId val="1468220768"/>
      </c:scatterChart>
      <c:valAx>
        <c:axId val="14682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  <a:r>
                  <a:rPr lang="en-US" baseline="0"/>
                  <a:t> de datos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20768"/>
        <c:crosses val="autoZero"/>
        <c:crossBetween val="midCat"/>
      </c:valAx>
      <c:valAx>
        <c:axId val="14682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Hoja2!$M$3:$M$11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Hoja2!$R$3:$R$11</c:f>
              <c:numCache>
                <c:formatCode>General</c:formatCode>
                <c:ptCount val="9"/>
                <c:pt idx="0">
                  <c:v>46.83</c:v>
                </c:pt>
                <c:pt idx="1">
                  <c:v>93.75</c:v>
                </c:pt>
                <c:pt idx="2">
                  <c:v>125</c:v>
                </c:pt>
                <c:pt idx="3">
                  <c:v>296.83</c:v>
                </c:pt>
                <c:pt idx="4">
                  <c:v>593.75</c:v>
                </c:pt>
                <c:pt idx="5">
                  <c:v>1343.75</c:v>
                </c:pt>
                <c:pt idx="6">
                  <c:v>2656.25</c:v>
                </c:pt>
                <c:pt idx="7">
                  <c:v>5875</c:v>
                </c:pt>
                <c:pt idx="8">
                  <c:v>12031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B-4DDE-A01B-B7E017DF359A}"/>
            </c:ext>
          </c:extLst>
        </c:ser>
        <c:ser>
          <c:idx val="1"/>
          <c:order val="1"/>
          <c:tx>
            <c:v>Linked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166666666666668"/>
                  <c:y val="1.38888888888888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0.0003x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> - 0.1276x + 36.654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Hoja2!$T$3:$T$8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Hoja2!$Y$3:$Y$8</c:f>
              <c:numCache>
                <c:formatCode>General</c:formatCode>
                <c:ptCount val="6"/>
                <c:pt idx="0">
                  <c:v>0</c:v>
                </c:pt>
                <c:pt idx="1">
                  <c:v>1062.5</c:v>
                </c:pt>
                <c:pt idx="2">
                  <c:v>4125</c:v>
                </c:pt>
                <c:pt idx="3">
                  <c:v>17109.38</c:v>
                </c:pt>
                <c:pt idx="4">
                  <c:v>70312.5</c:v>
                </c:pt>
                <c:pt idx="5">
                  <c:v>285421.88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4B-4DDE-A01B-B7E017DF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560656"/>
        <c:axId val="746556496"/>
      </c:scatterChart>
      <c:valAx>
        <c:axId val="7465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56496"/>
        <c:crosses val="autoZero"/>
        <c:crossBetween val="midCat"/>
      </c:valAx>
      <c:valAx>
        <c:axId val="7465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6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0.0183x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1.0758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Hoja2!$M$3:$M$11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Hoja2!$Q$3:$Q$11</c:f>
              <c:numCache>
                <c:formatCode>General</c:formatCode>
                <c:ptCount val="9"/>
                <c:pt idx="0">
                  <c:v>31.25</c:v>
                </c:pt>
                <c:pt idx="1">
                  <c:v>62.5</c:v>
                </c:pt>
                <c:pt idx="2">
                  <c:v>156.25</c:v>
                </c:pt>
                <c:pt idx="3">
                  <c:v>265.63</c:v>
                </c:pt>
                <c:pt idx="4">
                  <c:v>625</c:v>
                </c:pt>
                <c:pt idx="5">
                  <c:v>1187.5</c:v>
                </c:pt>
                <c:pt idx="6">
                  <c:v>2765.63</c:v>
                </c:pt>
                <c:pt idx="7">
                  <c:v>5609.38</c:v>
                </c:pt>
                <c:pt idx="8">
                  <c:v>12625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0-4E51-8791-949C8E1DB16A}"/>
            </c:ext>
          </c:extLst>
        </c:ser>
        <c:ser>
          <c:idx val="1"/>
          <c:order val="1"/>
          <c:tx>
            <c:v>Linked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2320603674540682"/>
                  <c:y val="1.802311169437153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0.4326x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1.309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Hoja2!$T$3:$T$7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Hoja2!$X$3:$X$7</c:f>
              <c:numCache>
                <c:formatCode>General</c:formatCode>
                <c:ptCount val="5"/>
                <c:pt idx="0">
                  <c:v>2437.5</c:v>
                </c:pt>
                <c:pt idx="1">
                  <c:v>9031.25</c:v>
                </c:pt>
                <c:pt idx="2" formatCode="#,##0">
                  <c:v>45921.88</c:v>
                </c:pt>
                <c:pt idx="3">
                  <c:v>67968.740000000005</c:v>
                </c:pt>
                <c:pt idx="4">
                  <c:v>82967.5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0-4E51-8791-949C8E1DB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56696"/>
        <c:axId val="719457016"/>
      </c:scatterChart>
      <c:valAx>
        <c:axId val="71945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57016"/>
        <c:crosses val="autoZero"/>
        <c:crossBetween val="midCat"/>
      </c:valAx>
      <c:valAx>
        <c:axId val="7194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5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0.0002x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2.2694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'[1]Maquina 1'!$A$58:$A$62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'[1]Maquina 1'!$B$58:$B$62</c:f>
              <c:numCache>
                <c:formatCode>General</c:formatCode>
                <c:ptCount val="5"/>
                <c:pt idx="0">
                  <c:v>1234.3800000000001</c:v>
                </c:pt>
                <c:pt idx="1">
                  <c:v>6921.88</c:v>
                </c:pt>
                <c:pt idx="2">
                  <c:v>33296.879999999997</c:v>
                </c:pt>
                <c:pt idx="3">
                  <c:v>146843.75</c:v>
                </c:pt>
                <c:pt idx="4">
                  <c:v>698015.63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6-4FAA-B6CC-61873D674331}"/>
            </c:ext>
          </c:extLst>
        </c:ser>
        <c:ser>
          <c:idx val="1"/>
          <c:order val="1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5700609431981477"/>
                  <c:y val="2.33325994612515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2E-05x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3.0686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'[1]Maquina 1'!$A$63:$A$64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'[1]Maquina 1'!$B$63:$B$64</c:f>
              <c:numCache>
                <c:formatCode>General</c:formatCode>
                <c:ptCount val="2"/>
                <c:pt idx="0">
                  <c:v>24546.880000000001</c:v>
                </c:pt>
                <c:pt idx="1">
                  <c:v>205937.5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6-4FAA-B6CC-61873D674331}"/>
            </c:ext>
          </c:extLst>
        </c:ser>
        <c:ser>
          <c:idx val="2"/>
          <c:order val="2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8274290975386962E-2"/>
                  <c:y val="-3.6608777110098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'[1]Maquina 1'!$A$65:$A$66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'[1]Maquina 1'!$B$65:$B$66</c:f>
              <c:numCache>
                <c:formatCode>General</c:formatCode>
                <c:ptCount val="2"/>
                <c:pt idx="0">
                  <c:v>26750</c:v>
                </c:pt>
                <c:pt idx="1">
                  <c:v>230921.88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76-4FAA-B6CC-61873D67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49247"/>
        <c:axId val="375951327"/>
      </c:scatterChart>
      <c:valAx>
        <c:axId val="37594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51327"/>
        <c:crosses val="autoZero"/>
        <c:crossBetween val="midCat"/>
      </c:valAx>
      <c:valAx>
        <c:axId val="3759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4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7832239720035"/>
                  <c:y val="-7.37416800800452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0.007x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1.1058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M.1!$A$34:$A$42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M.1!$B$34:$B$42</c:f>
              <c:numCache>
                <c:formatCode>General</c:formatCode>
                <c:ptCount val="9"/>
                <c:pt idx="0">
                  <c:v>15.63</c:v>
                </c:pt>
                <c:pt idx="1">
                  <c:v>31.25</c:v>
                </c:pt>
                <c:pt idx="2">
                  <c:v>62.5</c:v>
                </c:pt>
                <c:pt idx="3">
                  <c:v>140.63</c:v>
                </c:pt>
                <c:pt idx="4">
                  <c:v>312.5</c:v>
                </c:pt>
                <c:pt idx="5">
                  <c:v>656.25</c:v>
                </c:pt>
                <c:pt idx="6">
                  <c:v>1515.625</c:v>
                </c:pt>
                <c:pt idx="7">
                  <c:v>3062.5</c:v>
                </c:pt>
                <c:pt idx="8">
                  <c:v>6828.13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6-43F9-8421-1A09F364D99B}"/>
            </c:ext>
          </c:extLst>
        </c:ser>
        <c:ser>
          <c:idx val="1"/>
          <c:order val="1"/>
          <c:tx>
            <c:v>Linked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499999999999999"/>
                  <c:y val="5.48342541436464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0.0004x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2.1514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M.1!$A$34:$A$38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M.1!$C$34:$C$38</c:f>
              <c:numCache>
                <c:formatCode>General</c:formatCode>
                <c:ptCount val="5"/>
                <c:pt idx="0">
                  <c:v>1000</c:v>
                </c:pt>
                <c:pt idx="1">
                  <c:v>5078.13</c:v>
                </c:pt>
                <c:pt idx="2">
                  <c:v>23515.63</c:v>
                </c:pt>
                <c:pt idx="3">
                  <c:v>106484.38</c:v>
                </c:pt>
                <c:pt idx="4">
                  <c:v>377859.38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56-43F9-8421-1A09F364D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243391"/>
        <c:axId val="923251711"/>
      </c:scatterChart>
      <c:valAx>
        <c:axId val="92324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51711"/>
        <c:crosses val="autoZero"/>
        <c:crossBetween val="midCat"/>
      </c:valAx>
      <c:valAx>
        <c:axId val="92325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4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0148731408573925E-5"/>
                  <c:y val="-1.89049285505978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0.007x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1.1052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M.1!$A$46:$A$54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M.1!$B$46:$B$54</c:f>
              <c:numCache>
                <c:formatCode>General</c:formatCode>
                <c:ptCount val="9"/>
                <c:pt idx="0">
                  <c:v>15.63</c:v>
                </c:pt>
                <c:pt idx="1">
                  <c:v>31.25</c:v>
                </c:pt>
                <c:pt idx="2">
                  <c:v>62.5</c:v>
                </c:pt>
                <c:pt idx="3">
                  <c:v>140.63</c:v>
                </c:pt>
                <c:pt idx="4">
                  <c:v>312.5</c:v>
                </c:pt>
                <c:pt idx="5">
                  <c:v>671.88</c:v>
                </c:pt>
                <c:pt idx="6">
                  <c:v>1468.75</c:v>
                </c:pt>
                <c:pt idx="7">
                  <c:v>3125</c:v>
                </c:pt>
                <c:pt idx="8">
                  <c:v>6750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7-49D0-BFC2-215D5C6D20F0}"/>
            </c:ext>
          </c:extLst>
        </c:ser>
        <c:ser>
          <c:idx val="1"/>
          <c:order val="1"/>
          <c:tx>
            <c:v>Linked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0791447944006999"/>
                  <c:y val="2.27314814814814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0.0001x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2.002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M.1!$A$46:$A$52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M.1!$C$46:$C$52</c:f>
              <c:numCache>
                <c:formatCode>General</c:formatCode>
                <c:ptCount val="7"/>
                <c:pt idx="0">
                  <c:v>140.63</c:v>
                </c:pt>
                <c:pt idx="1">
                  <c:v>531.25</c:v>
                </c:pt>
                <c:pt idx="2">
                  <c:v>2171.88</c:v>
                </c:pt>
                <c:pt idx="3">
                  <c:v>8625</c:v>
                </c:pt>
                <c:pt idx="4">
                  <c:v>34948.379999999997</c:v>
                </c:pt>
                <c:pt idx="5">
                  <c:v>140203.13</c:v>
                </c:pt>
                <c:pt idx="6">
                  <c:v>570687.5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27-49D0-BFC2-215D5C6D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47551"/>
        <c:axId val="571566271"/>
      </c:scatterChart>
      <c:valAx>
        <c:axId val="57154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  <a:r>
                  <a:rPr lang="en-US" baseline="0"/>
                  <a:t> de datos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66271"/>
        <c:crosses val="autoZero"/>
        <c:crossBetween val="midCat"/>
      </c:valAx>
      <c:valAx>
        <c:axId val="5715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4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M.1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60177426126492"/>
          <c:y val="0.11605411619430467"/>
          <c:w val="0.85023978809900091"/>
          <c:h val="0.60068290750370423"/>
        </c:manualLayout>
      </c:layout>
      <c:scatterChart>
        <c:scatterStyle val="lineMarker"/>
        <c:varyColors val="0"/>
        <c:ser>
          <c:idx val="3"/>
          <c:order val="0"/>
          <c:tx>
            <c:v>Quick sort</c:v>
          </c:tx>
          <c:spPr>
            <a:ln w="25400">
              <a:noFill/>
            </a:ln>
          </c:spPr>
          <c:xVal>
            <c:numRef>
              <c:f>M.1!$A$68:$A$76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M.1!$B$68:$B$76</c:f>
              <c:numCache>
                <c:formatCode>General</c:formatCode>
                <c:ptCount val="9"/>
                <c:pt idx="0">
                  <c:v>15.63</c:v>
                </c:pt>
                <c:pt idx="1">
                  <c:v>31.25</c:v>
                </c:pt>
                <c:pt idx="2">
                  <c:v>62.5</c:v>
                </c:pt>
                <c:pt idx="3">
                  <c:v>140.63</c:v>
                </c:pt>
                <c:pt idx="4">
                  <c:v>312.5</c:v>
                </c:pt>
                <c:pt idx="5">
                  <c:v>656.25</c:v>
                </c:pt>
                <c:pt idx="6">
                  <c:v>1515.625</c:v>
                </c:pt>
                <c:pt idx="7">
                  <c:v>3062.5</c:v>
                </c:pt>
                <c:pt idx="8">
                  <c:v>6828.13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F6-444B-A8D1-EB6D162BE9AD}"/>
            </c:ext>
          </c:extLst>
        </c:ser>
        <c:ser>
          <c:idx val="4"/>
          <c:order val="1"/>
          <c:tx>
            <c:v>Merge sort</c:v>
          </c:tx>
          <c:spPr>
            <a:ln w="25400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16601323698573558"/>
                  <c:y val="-8.6759163126641173E-3"/>
                </c:manualLayout>
              </c:layout>
              <c:numFmt formatCode="General" sourceLinked="0"/>
            </c:trendlineLbl>
          </c:trendline>
          <c:xVal>
            <c:numRef>
              <c:f>M.1!$A$68:$A$76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M.1!$C$68:$C$76</c:f>
              <c:numCache>
                <c:formatCode>General</c:formatCode>
                <c:ptCount val="9"/>
                <c:pt idx="0">
                  <c:v>15.63</c:v>
                </c:pt>
                <c:pt idx="1">
                  <c:v>31.25</c:v>
                </c:pt>
                <c:pt idx="2">
                  <c:v>62.5</c:v>
                </c:pt>
                <c:pt idx="3">
                  <c:v>140.63</c:v>
                </c:pt>
                <c:pt idx="4">
                  <c:v>312.5</c:v>
                </c:pt>
                <c:pt idx="5">
                  <c:v>671.88</c:v>
                </c:pt>
                <c:pt idx="6">
                  <c:v>1468.75</c:v>
                </c:pt>
                <c:pt idx="7">
                  <c:v>3125</c:v>
                </c:pt>
                <c:pt idx="8">
                  <c:v>6750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F6-444B-A8D1-EB6D162BE9AD}"/>
            </c:ext>
          </c:extLst>
        </c:ser>
        <c:ser>
          <c:idx val="0"/>
          <c:order val="2"/>
          <c:tx>
            <c:v>Shell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0597199579127498E-2"/>
                  <c:y val="-0.138905043766517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chemeClr val="accent1"/>
                        </a:solidFill>
                      </a:rPr>
                      <a:t>y = 0.0021x</a:t>
                    </a:r>
                    <a:r>
                      <a:rPr lang="en-US" sz="1000" baseline="30000">
                        <a:solidFill>
                          <a:schemeClr val="accent1"/>
                        </a:solidFill>
                      </a:rPr>
                      <a:t>1.2878</a:t>
                    </a:r>
                    <a:endParaRPr lang="en-US" sz="10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'[1]Maquina 1'!$A$77:$A$85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258000</c:v>
                </c:pt>
              </c:numCache>
            </c:numRef>
          </c:xVal>
          <c:yVal>
            <c:numRef>
              <c:f>'[1]Maquina 1'!$B$77:$B$85</c:f>
              <c:numCache>
                <c:formatCode>General</c:formatCode>
                <c:ptCount val="9"/>
                <c:pt idx="0">
                  <c:v>15.63</c:v>
                </c:pt>
                <c:pt idx="1">
                  <c:v>31.25</c:v>
                </c:pt>
                <c:pt idx="2">
                  <c:v>93.75</c:v>
                </c:pt>
                <c:pt idx="3">
                  <c:v>234.38</c:v>
                </c:pt>
                <c:pt idx="4">
                  <c:v>546.88</c:v>
                </c:pt>
                <c:pt idx="5">
                  <c:v>1343.75</c:v>
                </c:pt>
                <c:pt idx="6">
                  <c:v>3125</c:v>
                </c:pt>
                <c:pt idx="7">
                  <c:v>7781.25</c:v>
                </c:pt>
                <c:pt idx="8">
                  <c:v>18406.25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F6-444B-A8D1-EB6D162BE9AD}"/>
            </c:ext>
          </c:extLst>
        </c:ser>
        <c:ser>
          <c:idx val="1"/>
          <c:order val="3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5001168082123116E-2"/>
                  <c:y val="-4.202827774529005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0.0003x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2.031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'[1]Maquina 1'!$A$23:$A$27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'[1]Maquina 1'!$C$23:$C$27</c:f>
              <c:numCache>
                <c:formatCode>General</c:formatCode>
                <c:ptCount val="5"/>
                <c:pt idx="0">
                  <c:v>359.38</c:v>
                </c:pt>
                <c:pt idx="1">
                  <c:v>1515.25</c:v>
                </c:pt>
                <c:pt idx="2">
                  <c:v>6187.5</c:v>
                </c:pt>
                <c:pt idx="3">
                  <c:v>24406.25</c:v>
                </c:pt>
                <c:pt idx="4">
                  <c:v>102109.38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F6-444B-A8D1-EB6D162BE9AD}"/>
            </c:ext>
          </c:extLst>
        </c:ser>
        <c:ser>
          <c:idx val="2"/>
          <c:order val="4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888459918419802"/>
                  <c:y val="2.4840159442574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'[1]Maquina 1'!$A$41:$A$45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'[1]Maquina 1'!$C$41:$C$45</c:f>
              <c:numCache>
                <c:formatCode>General</c:formatCode>
                <c:ptCount val="5"/>
                <c:pt idx="0">
                  <c:v>343.75</c:v>
                </c:pt>
                <c:pt idx="1">
                  <c:v>1437.5</c:v>
                </c:pt>
                <c:pt idx="2">
                  <c:v>5890.63</c:v>
                </c:pt>
                <c:pt idx="3">
                  <c:v>23531.25</c:v>
                </c:pt>
                <c:pt idx="4">
                  <c:v>94984.38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F6-444B-A8D1-EB6D162B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005487"/>
        <c:axId val="2112003407"/>
      </c:scatterChart>
      <c:valAx>
        <c:axId val="211200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Datos</a:t>
                </a:r>
              </a:p>
            </c:rich>
          </c:tx>
          <c:layout>
            <c:manualLayout>
              <c:xMode val="edge"/>
              <c:yMode val="edge"/>
              <c:x val="0.37412251209180564"/>
              <c:y val="0.764206676036111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03407"/>
        <c:crosses val="autoZero"/>
        <c:crossBetween val="midCat"/>
      </c:valAx>
      <c:valAx>
        <c:axId val="211200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00548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2788129721094868"/>
          <c:y val="0.87236852603089465"/>
          <c:w val="0.7370217464765656"/>
          <c:h val="0.12763147396910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M.1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Quick</c:v>
          </c:tx>
          <c:spPr>
            <a:ln w="25400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power"/>
            <c:dispRSqr val="0"/>
            <c:dispEq val="1"/>
            <c:trendlineLbl>
              <c:layout>
                <c:manualLayout>
                  <c:x val="0.17083838415780356"/>
                  <c:y val="1.3580427099068594E-2"/>
                </c:manualLayout>
              </c:layout>
              <c:numFmt formatCode="General" sourceLinked="0"/>
            </c:trendlineLbl>
          </c:trendline>
          <c:xVal>
            <c:numRef>
              <c:f>M.1!$A$83:$A$87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M.1!$B$83:$B$87</c:f>
              <c:numCache>
                <c:formatCode>General</c:formatCode>
                <c:ptCount val="5"/>
                <c:pt idx="0">
                  <c:v>1000</c:v>
                </c:pt>
                <c:pt idx="1">
                  <c:v>5078.13</c:v>
                </c:pt>
                <c:pt idx="2">
                  <c:v>23515.63</c:v>
                </c:pt>
                <c:pt idx="3">
                  <c:v>106484.38</c:v>
                </c:pt>
                <c:pt idx="4">
                  <c:v>377859.38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98E-44BC-A115-433C6EED940B}"/>
            </c:ext>
          </c:extLst>
        </c:ser>
        <c:ser>
          <c:idx val="4"/>
          <c:order val="1"/>
          <c:tx>
            <c:v>Merge</c:v>
          </c:tx>
          <c:spPr>
            <a:ln w="25400">
              <a:noFill/>
            </a:ln>
          </c:spP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M.1!$A$83:$A$89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M.1!$C$83:$C$89</c:f>
              <c:numCache>
                <c:formatCode>General</c:formatCode>
                <c:ptCount val="7"/>
                <c:pt idx="0">
                  <c:v>140.63</c:v>
                </c:pt>
                <c:pt idx="1">
                  <c:v>531.25</c:v>
                </c:pt>
                <c:pt idx="2">
                  <c:v>2171.88</c:v>
                </c:pt>
                <c:pt idx="3">
                  <c:v>8625</c:v>
                </c:pt>
                <c:pt idx="4">
                  <c:v>34948.379999999997</c:v>
                </c:pt>
                <c:pt idx="5">
                  <c:v>140203.13</c:v>
                </c:pt>
                <c:pt idx="6">
                  <c:v>570687.5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98E-44BC-A115-433C6EED940B}"/>
            </c:ext>
          </c:extLst>
        </c:ser>
        <c:ser>
          <c:idx val="0"/>
          <c:order val="2"/>
          <c:tx>
            <c:v>Shell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0.0002x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2.2694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'[1]Maquina 1'!$A$58:$A$62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'[1]Maquina 1'!$B$58:$B$62</c:f>
              <c:numCache>
                <c:formatCode>General</c:formatCode>
                <c:ptCount val="5"/>
                <c:pt idx="0">
                  <c:v>1234.3800000000001</c:v>
                </c:pt>
                <c:pt idx="1">
                  <c:v>6921.88</c:v>
                </c:pt>
                <c:pt idx="2">
                  <c:v>33296.879999999997</c:v>
                </c:pt>
                <c:pt idx="3">
                  <c:v>146843.75</c:v>
                </c:pt>
                <c:pt idx="4">
                  <c:v>698015.63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8E-44BC-A115-433C6EED940B}"/>
            </c:ext>
          </c:extLst>
        </c:ser>
        <c:ser>
          <c:idx val="1"/>
          <c:order val="3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5908515953578095"/>
                  <c:y val="-2.622458337286158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2E-05x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3.0686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'[1]Maquina 1'!$A$63:$A$64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'[1]Maquina 1'!$B$63:$B$64</c:f>
              <c:numCache>
                <c:formatCode>General</c:formatCode>
                <c:ptCount val="2"/>
                <c:pt idx="0">
                  <c:v>24546.880000000001</c:v>
                </c:pt>
                <c:pt idx="1">
                  <c:v>205937.5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8E-44BC-A115-433C6EED940B}"/>
            </c:ext>
          </c:extLst>
        </c:ser>
        <c:ser>
          <c:idx val="2"/>
          <c:order val="4"/>
          <c:tx>
            <c:v>Insertion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223107653711961"/>
                  <c:y val="-8.7047645457663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'[1]Maquina 1'!$A$65:$A$66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'[1]Maquina 1'!$B$65:$B$66</c:f>
              <c:numCache>
                <c:formatCode>General</c:formatCode>
                <c:ptCount val="2"/>
                <c:pt idx="0">
                  <c:v>26750</c:v>
                </c:pt>
                <c:pt idx="1">
                  <c:v>230921.88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98E-44BC-A115-433C6EED9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49247"/>
        <c:axId val="375951327"/>
      </c:scatterChart>
      <c:valAx>
        <c:axId val="37594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51327"/>
        <c:crosses val="autoZero"/>
        <c:crossBetween val="midCat"/>
      </c:valAx>
      <c:valAx>
        <c:axId val="3759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4924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4397432248679759"/>
          <c:y val="0.82390956922785019"/>
          <c:w val="0.645116950742603"/>
          <c:h val="0.15755474958586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M.2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01440426234146"/>
          <c:y val="0.14194412552621508"/>
          <c:w val="0.7161572524242853"/>
          <c:h val="0.51207891493471469"/>
        </c:manualLayout>
      </c:layout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723009623797025"/>
                  <c:y val="8.754629629629630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0.0005x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2.0503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Hoja2!$B$3:$B$7</c:f>
              <c:numCache>
                <c:formatCode>0.000</c:formatCode>
                <c:ptCount val="5"/>
                <c:pt idx="0">
                  <c:v>703.125</c:v>
                </c:pt>
                <c:pt idx="1">
                  <c:v>3171.875</c:v>
                </c:pt>
                <c:pt idx="2">
                  <c:v>12750</c:v>
                </c:pt>
                <c:pt idx="3">
                  <c:v>52203.125</c:v>
                </c:pt>
                <c:pt idx="4">
                  <c:v>211265.625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9-4AA1-9DA4-476F8C61459B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0.0007x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2.0154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Hoja2!$C$3:$C$7</c:f>
              <c:numCache>
                <c:formatCode>0.000</c:formatCode>
                <c:ptCount val="5"/>
                <c:pt idx="0">
                  <c:v>781.25</c:v>
                </c:pt>
                <c:pt idx="1">
                  <c:v>3656.25</c:v>
                </c:pt>
                <c:pt idx="2">
                  <c:v>12843.75</c:v>
                </c:pt>
                <c:pt idx="3">
                  <c:v>53015.625</c:v>
                </c:pt>
                <c:pt idx="4">
                  <c:v>221625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9-4AA1-9DA4-476F8C61459B}"/>
            </c:ext>
          </c:extLst>
        </c:ser>
        <c:ser>
          <c:idx val="2"/>
          <c:order val="2"/>
          <c:tx>
            <c:v>Shell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376557907806435"/>
                  <c:y val="-5.3238350946659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Hoja2!$D$3:$D$7</c:f>
              <c:numCache>
                <c:formatCode>0.000</c:formatCode>
                <c:ptCount val="5"/>
                <c:pt idx="0">
                  <c:v>46.875</c:v>
                </c:pt>
                <c:pt idx="1">
                  <c:v>93.75</c:v>
                </c:pt>
                <c:pt idx="2">
                  <c:v>250</c:v>
                </c:pt>
                <c:pt idx="3">
                  <c:v>531.25</c:v>
                </c:pt>
                <c:pt idx="4">
                  <c:v>1218.75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B9-4AA1-9DA4-476F8C61459B}"/>
            </c:ext>
          </c:extLst>
        </c:ser>
        <c:ser>
          <c:idx val="3"/>
          <c:order val="3"/>
          <c:tx>
            <c:v>Quick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885199132717105E-3"/>
                  <c:y val="-4.40339414460090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/>
                        </a:solidFill>
                      </a:rPr>
                      <a:t>y = 0.0427x - 949.66</a:t>
                    </a:r>
                    <a:endParaRPr lang="en-US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Hoja2!$M$3:$M$11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Hoja2!$Q$3:$Q$11</c:f>
              <c:numCache>
                <c:formatCode>General</c:formatCode>
                <c:ptCount val="9"/>
                <c:pt idx="0">
                  <c:v>31.25</c:v>
                </c:pt>
                <c:pt idx="1">
                  <c:v>62.5</c:v>
                </c:pt>
                <c:pt idx="2">
                  <c:v>156.25</c:v>
                </c:pt>
                <c:pt idx="3">
                  <c:v>265.63</c:v>
                </c:pt>
                <c:pt idx="4">
                  <c:v>625</c:v>
                </c:pt>
                <c:pt idx="5">
                  <c:v>1187.5</c:v>
                </c:pt>
                <c:pt idx="6">
                  <c:v>2765.63</c:v>
                </c:pt>
                <c:pt idx="7">
                  <c:v>5609.38</c:v>
                </c:pt>
                <c:pt idx="8">
                  <c:v>12625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05-4C93-9ED9-046A5F434615}"/>
            </c:ext>
          </c:extLst>
        </c:ser>
        <c:ser>
          <c:idx val="4"/>
          <c:order val="4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346114344402602"/>
                  <c:y val="-3.51185805021852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Hoja2!$M$3:$M$11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Hoja2!$R$3:$R$11</c:f>
              <c:numCache>
                <c:formatCode>General</c:formatCode>
                <c:ptCount val="9"/>
                <c:pt idx="0">
                  <c:v>46.83</c:v>
                </c:pt>
                <c:pt idx="1">
                  <c:v>93.75</c:v>
                </c:pt>
                <c:pt idx="2">
                  <c:v>125</c:v>
                </c:pt>
                <c:pt idx="3">
                  <c:v>296.83</c:v>
                </c:pt>
                <c:pt idx="4">
                  <c:v>593.75</c:v>
                </c:pt>
                <c:pt idx="5">
                  <c:v>1343.75</c:v>
                </c:pt>
                <c:pt idx="6">
                  <c:v>2656.25</c:v>
                </c:pt>
                <c:pt idx="7">
                  <c:v>5875</c:v>
                </c:pt>
                <c:pt idx="8">
                  <c:v>12031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05-4C93-9ED9-046A5F43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49712"/>
        <c:axId val="1368259696"/>
      </c:scatterChart>
      <c:valAx>
        <c:axId val="13682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59696"/>
        <c:crosses val="autoZero"/>
        <c:crossBetween val="midCat"/>
      </c:valAx>
      <c:valAx>
        <c:axId val="13682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92959152893206"/>
          <c:y val="0.82748542658202029"/>
          <c:w val="0.62077322071861218"/>
          <c:h val="0.17251457341797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M.2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2616522249787271"/>
                  <c:y val="-3.02804891324068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2E-07x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3.8573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Hoja2!$G$3:$G$4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Hoja2!$H$3:$H$4</c:f>
              <c:numCache>
                <c:formatCode>General</c:formatCode>
                <c:ptCount val="2"/>
                <c:pt idx="0">
                  <c:v>68890.625</c:v>
                </c:pt>
                <c:pt idx="1">
                  <c:v>998475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97-4433-81DE-63A6ECD0CD2C}"/>
            </c:ext>
          </c:extLst>
        </c:ser>
        <c:ser>
          <c:idx val="1"/>
          <c:order val="1"/>
          <c:tx>
            <c:v>Selection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4706831737357032"/>
                  <c:y val="-3.19484258016135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0.0002x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2.8506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Hoja2!$G$3:$G$4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Hoja2!$I$3:$I$4</c:f>
              <c:numCache>
                <c:formatCode>General</c:formatCode>
                <c:ptCount val="2"/>
                <c:pt idx="0">
                  <c:v>69296.88</c:v>
                </c:pt>
                <c:pt idx="1">
                  <c:v>499843.75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97-4433-81DE-63A6ECD0CD2C}"/>
            </c:ext>
          </c:extLst>
        </c:ser>
        <c:ser>
          <c:idx val="2"/>
          <c:order val="2"/>
          <c:tx>
            <c:v>Shell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475880583420222"/>
                  <c:y val="-4.1152920401078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Hoja2!$G$3:$G$6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Hoja2!$J$3:$J$6</c:f>
              <c:numCache>
                <c:formatCode>General</c:formatCode>
                <c:ptCount val="4"/>
                <c:pt idx="0">
                  <c:v>3109.375</c:v>
                </c:pt>
                <c:pt idx="1">
                  <c:v>16281.25</c:v>
                </c:pt>
                <c:pt idx="2" formatCode="#,##0">
                  <c:v>82671.88</c:v>
                </c:pt>
                <c:pt idx="3" formatCode="#,##0">
                  <c:v>360484.38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97-4433-81DE-63A6ECD0CD2C}"/>
            </c:ext>
          </c:extLst>
        </c:ser>
        <c:ser>
          <c:idx val="3"/>
          <c:order val="3"/>
          <c:tx>
            <c:v>Quick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1319167295868791E-2"/>
                  <c:y val="-2.17490958791441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/>
                        </a:solidFill>
                      </a:rPr>
                      <a:t>y = 0.4326x</a:t>
                    </a:r>
                    <a:r>
                      <a:rPr lang="en-US" baseline="30000">
                        <a:solidFill>
                          <a:schemeClr val="accent4"/>
                        </a:solidFill>
                      </a:rPr>
                      <a:t>1.309</a:t>
                    </a:r>
                    <a:endParaRPr lang="en-US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Hoja2!$T$3:$T$7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Hoja2!$X$3:$X$7</c:f>
              <c:numCache>
                <c:formatCode>General</c:formatCode>
                <c:ptCount val="5"/>
                <c:pt idx="0">
                  <c:v>2437.5</c:v>
                </c:pt>
                <c:pt idx="1">
                  <c:v>9031.25</c:v>
                </c:pt>
                <c:pt idx="2" formatCode="#,##0">
                  <c:v>45921.88</c:v>
                </c:pt>
                <c:pt idx="3">
                  <c:v>67968.740000000005</c:v>
                </c:pt>
                <c:pt idx="4">
                  <c:v>82967.5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4D-4B46-8451-ED49FC082247}"/>
            </c:ext>
          </c:extLst>
        </c:ser>
        <c:ser>
          <c:idx val="4"/>
          <c:order val="4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3770179412504947E-2"/>
                  <c:y val="-3.0934540440509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Hoja2!$T$3:$T$8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Hoja2!$Y$3:$Y$8</c:f>
              <c:numCache>
                <c:formatCode>General</c:formatCode>
                <c:ptCount val="6"/>
                <c:pt idx="0">
                  <c:v>0</c:v>
                </c:pt>
                <c:pt idx="1">
                  <c:v>1062.5</c:v>
                </c:pt>
                <c:pt idx="2">
                  <c:v>4125</c:v>
                </c:pt>
                <c:pt idx="3">
                  <c:v>17109.38</c:v>
                </c:pt>
                <c:pt idx="4">
                  <c:v>70312.5</c:v>
                </c:pt>
                <c:pt idx="5">
                  <c:v>285421.88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4D-4B46-8451-ED49FC082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12080"/>
        <c:axId val="1484090448"/>
      </c:scatterChart>
      <c:valAx>
        <c:axId val="148411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90448"/>
        <c:crosses val="autoZero"/>
        <c:crossBetween val="midCat"/>
      </c:valAx>
      <c:valAx>
        <c:axId val="14840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1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87775101171713"/>
          <c:y val="0.80750631977454435"/>
          <c:w val="0.84712224898828281"/>
          <c:h val="0.19249368022545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Linked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20038167104111987"/>
                  <c:y val="-3.910396617089530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2E-07x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3.8573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Hoja2!$G$3:$G$4</c:f>
              <c:numCache>
                <c:formatCode>General</c:formatCode>
                <c:ptCount val="2"/>
                <c:pt idx="0">
                  <c:v>1000</c:v>
                </c:pt>
                <c:pt idx="1">
                  <c:v>2000</c:v>
                </c:pt>
              </c:numCache>
            </c:numRef>
          </c:xVal>
          <c:yVal>
            <c:numRef>
              <c:f>Hoja2!$H$3:$H$4</c:f>
              <c:numCache>
                <c:formatCode>General</c:formatCode>
                <c:ptCount val="2"/>
                <c:pt idx="0">
                  <c:v>68890.625</c:v>
                </c:pt>
                <c:pt idx="1">
                  <c:v>998475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A-4952-B5AD-604A64FFF507}"/>
            </c:ext>
          </c:extLst>
        </c:ser>
        <c:ser>
          <c:idx val="1"/>
          <c:order val="1"/>
          <c:tx>
            <c:v>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0.0005x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2.0503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</c:numCache>
            </c:numRef>
          </c:xVal>
          <c:yVal>
            <c:numRef>
              <c:f>Hoja2!$B$3:$B$7</c:f>
              <c:numCache>
                <c:formatCode>0.000</c:formatCode>
                <c:ptCount val="5"/>
                <c:pt idx="0">
                  <c:v>703.125</c:v>
                </c:pt>
                <c:pt idx="1">
                  <c:v>3171.875</c:v>
                </c:pt>
                <c:pt idx="2">
                  <c:v>12750</c:v>
                </c:pt>
                <c:pt idx="3">
                  <c:v>52203.125</c:v>
                </c:pt>
                <c:pt idx="4">
                  <c:v>211265.625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A-4952-B5AD-604A64FF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565536"/>
        <c:axId val="925568032"/>
      </c:scatterChart>
      <c:valAx>
        <c:axId val="9255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  <a:r>
                  <a:rPr lang="en-US" baseline="0"/>
                  <a:t> de datos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68032"/>
        <c:crosses val="autoZero"/>
        <c:crossBetween val="midCat"/>
      </c:valAx>
      <c:valAx>
        <c:axId val="9255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6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0</xdr:row>
      <xdr:rowOff>0</xdr:rowOff>
    </xdr:from>
    <xdr:to>
      <xdr:col>15</xdr:col>
      <xdr:colOff>32273</xdr:colOff>
      <xdr:row>28</xdr:row>
      <xdr:rowOff>168537</xdr:rowOff>
    </xdr:to>
    <xdr:graphicFrame macro="">
      <xdr:nvGraphicFramePr>
        <xdr:cNvPr id="2" name="Gráfico 16">
          <a:extLst>
            <a:ext uri="{FF2B5EF4-FFF2-40B4-BE49-F238E27FC236}">
              <a16:creationId xmlns:a16="http://schemas.microsoft.com/office/drawing/2014/main" id="{F532D617-29E4-4986-94CE-0B4FFD28FE90}"/>
            </a:ext>
            <a:ext uri="{147F2762-F138-4A5C-976F-8EAC2B608ADB}">
              <a16:predDERef xmlns:a16="http://schemas.microsoft.com/office/drawing/2014/main" pred="{D47F008F-5AF9-41EE-8F30-B11F0E09A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579120</xdr:colOff>
      <xdr:row>0</xdr:row>
      <xdr:rowOff>0</xdr:rowOff>
    </xdr:from>
    <xdr:to>
      <xdr:col>25</xdr:col>
      <xdr:colOff>128869</xdr:colOff>
      <xdr:row>25</xdr:row>
      <xdr:rowOff>60960</xdr:rowOff>
    </xdr:to>
    <xdr:graphicFrame macro="">
      <xdr:nvGraphicFramePr>
        <xdr:cNvPr id="3" name="Gráfico 9">
          <a:extLst>
            <a:ext uri="{FF2B5EF4-FFF2-40B4-BE49-F238E27FC236}">
              <a16:creationId xmlns:a16="http://schemas.microsoft.com/office/drawing/2014/main" id="{E389950D-03E3-4B94-83F2-0811774FBEA6}"/>
            </a:ext>
            <a:ext uri="{147F2762-F138-4A5C-976F-8EAC2B608ADB}">
              <a16:predDERef xmlns:a16="http://schemas.microsoft.com/office/drawing/2014/main" pred="{18B4EED4-A621-48A4-BFBC-37F5E6C6E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87630</xdr:rowOff>
    </xdr:from>
    <xdr:to>
      <xdr:col>16</xdr:col>
      <xdr:colOff>304800</xdr:colOff>
      <xdr:row>45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57D55F-2132-4031-BE87-7DDBC94CA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495300</xdr:colOff>
      <xdr:row>47</xdr:row>
      <xdr:rowOff>87630</xdr:rowOff>
    </xdr:from>
    <xdr:to>
      <xdr:col>12</xdr:col>
      <xdr:colOff>190500</xdr:colOff>
      <xdr:row>62</xdr:row>
      <xdr:rowOff>34290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F9B3278-84F4-4D99-8451-5D51CD1B1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447675</xdr:colOff>
      <xdr:row>62</xdr:row>
      <xdr:rowOff>179070</xdr:rowOff>
    </xdr:from>
    <xdr:to>
      <xdr:col>14</xdr:col>
      <xdr:colOff>211015</xdr:colOff>
      <xdr:row>88</xdr:row>
      <xdr:rowOff>167640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097A209-3A35-4678-A678-34EDA7D5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243840</xdr:colOff>
      <xdr:row>91</xdr:row>
      <xdr:rowOff>140970</xdr:rowOff>
    </xdr:from>
    <xdr:to>
      <xdr:col>14</xdr:col>
      <xdr:colOff>449580</xdr:colOff>
      <xdr:row>114</xdr:row>
      <xdr:rowOff>45720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A546F9-5BDB-466B-8E5D-6E01C23FC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617220</xdr:colOff>
      <xdr:row>15</xdr:row>
      <xdr:rowOff>57150</xdr:rowOff>
    </xdr:from>
    <xdr:to>
      <xdr:col>20</xdr:col>
      <xdr:colOff>45720</xdr:colOff>
      <xdr:row>35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98FD51-DD80-4935-839F-C0D24E97A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541020</xdr:colOff>
      <xdr:row>13</xdr:row>
      <xdr:rowOff>30480</xdr:rowOff>
    </xdr:from>
    <xdr:to>
      <xdr:col>27</xdr:col>
      <xdr:colOff>0</xdr:colOff>
      <xdr:row>31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370254-BE46-4F39-B253-DFF264078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175260</xdr:colOff>
      <xdr:row>35</xdr:row>
      <xdr:rowOff>118110</xdr:rowOff>
    </xdr:from>
    <xdr:to>
      <xdr:col>5</xdr:col>
      <xdr:colOff>784860</xdr:colOff>
      <xdr:row>50</xdr:row>
      <xdr:rowOff>118110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57D257-7A11-408E-8E9A-E033F9481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800100</xdr:colOff>
      <xdr:row>36</xdr:row>
      <xdr:rowOff>118110</xdr:rowOff>
    </xdr:from>
    <xdr:to>
      <xdr:col>9</xdr:col>
      <xdr:colOff>1059180</xdr:colOff>
      <xdr:row>51</xdr:row>
      <xdr:rowOff>118110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7AFC15-EF5D-4C57-B81A-3C0575869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175260</xdr:colOff>
      <xdr:row>52</xdr:row>
      <xdr:rowOff>156210</xdr:rowOff>
    </xdr:from>
    <xdr:to>
      <xdr:col>5</xdr:col>
      <xdr:colOff>784860</xdr:colOff>
      <xdr:row>67</xdr:row>
      <xdr:rowOff>156210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B2A2FDB-D123-4DD4-BDDF-03436D5BD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449580</xdr:colOff>
      <xdr:row>16</xdr:row>
      <xdr:rowOff>41910</xdr:rowOff>
    </xdr:from>
    <xdr:to>
      <xdr:col>6</xdr:col>
      <xdr:colOff>266700</xdr:colOff>
      <xdr:row>31</xdr:row>
      <xdr:rowOff>41910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E904D9-6C99-4A3D-B2DB-2E379C883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15240</xdr:colOff>
      <xdr:row>15</xdr:row>
      <xdr:rowOff>156210</xdr:rowOff>
    </xdr:from>
    <xdr:to>
      <xdr:col>10</xdr:col>
      <xdr:colOff>190500</xdr:colOff>
      <xdr:row>30</xdr:row>
      <xdr:rowOff>156210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D91385-B424-433D-81E8-20406E285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andes-my.sharepoint.com/personal/n_klopstock_uniandes_edu_co/Documents/Lib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Maquina 1"/>
      <sheetName val="Máquina 2"/>
    </sheetNames>
    <sheetDataSet>
      <sheetData sheetId="0"/>
      <sheetData sheetId="1">
        <row r="3">
          <cell r="A3">
            <v>1000</v>
          </cell>
        </row>
        <row r="23">
          <cell r="A23">
            <v>1000</v>
          </cell>
          <cell r="C23">
            <v>359.38</v>
          </cell>
        </row>
        <row r="24">
          <cell r="A24">
            <v>2000</v>
          </cell>
          <cell r="C24">
            <v>1515.25</v>
          </cell>
        </row>
        <row r="25">
          <cell r="A25">
            <v>4000</v>
          </cell>
          <cell r="C25">
            <v>6187.5</v>
          </cell>
        </row>
        <row r="26">
          <cell r="A26">
            <v>8000</v>
          </cell>
          <cell r="C26">
            <v>24406.25</v>
          </cell>
        </row>
        <row r="27">
          <cell r="A27">
            <v>16000</v>
          </cell>
          <cell r="C27">
            <v>102109.38</v>
          </cell>
        </row>
        <row r="41">
          <cell r="A41">
            <v>1000</v>
          </cell>
          <cell r="C41">
            <v>343.75</v>
          </cell>
        </row>
        <row r="42">
          <cell r="A42">
            <v>2000</v>
          </cell>
          <cell r="C42">
            <v>1437.5</v>
          </cell>
        </row>
        <row r="43">
          <cell r="A43">
            <v>4000</v>
          </cell>
          <cell r="C43">
            <v>5890.63</v>
          </cell>
        </row>
        <row r="44">
          <cell r="A44">
            <v>8000</v>
          </cell>
          <cell r="C44">
            <v>23531.25</v>
          </cell>
        </row>
        <row r="45">
          <cell r="A45">
            <v>16000</v>
          </cell>
          <cell r="C45">
            <v>94984.38</v>
          </cell>
        </row>
        <row r="58">
          <cell r="A58">
            <v>1000</v>
          </cell>
          <cell r="B58">
            <v>1234.3800000000001</v>
          </cell>
        </row>
        <row r="59">
          <cell r="A59">
            <v>2000</v>
          </cell>
          <cell r="B59">
            <v>6921.88</v>
          </cell>
        </row>
        <row r="60">
          <cell r="A60">
            <v>4000</v>
          </cell>
          <cell r="B60">
            <v>33296.879999999997</v>
          </cell>
        </row>
        <row r="61">
          <cell r="A61">
            <v>8000</v>
          </cell>
          <cell r="B61">
            <v>146843.75</v>
          </cell>
        </row>
        <row r="62">
          <cell r="A62">
            <v>16000</v>
          </cell>
          <cell r="B62">
            <v>698015.63</v>
          </cell>
        </row>
        <row r="63">
          <cell r="A63">
            <v>1000</v>
          </cell>
          <cell r="B63">
            <v>24546.880000000001</v>
          </cell>
        </row>
        <row r="64">
          <cell r="A64">
            <v>2000</v>
          </cell>
          <cell r="B64">
            <v>205937.5</v>
          </cell>
        </row>
        <row r="65">
          <cell r="A65">
            <v>1000</v>
          </cell>
          <cell r="B65">
            <v>26750</v>
          </cell>
        </row>
        <row r="66">
          <cell r="A66">
            <v>2000</v>
          </cell>
          <cell r="B66">
            <v>230921.88</v>
          </cell>
        </row>
        <row r="77">
          <cell r="A77">
            <v>1000</v>
          </cell>
          <cell r="B77">
            <v>15.63</v>
          </cell>
        </row>
        <row r="78">
          <cell r="A78">
            <v>2000</v>
          </cell>
          <cell r="B78">
            <v>31.25</v>
          </cell>
        </row>
        <row r="79">
          <cell r="A79">
            <v>4000</v>
          </cell>
          <cell r="B79">
            <v>93.75</v>
          </cell>
        </row>
        <row r="80">
          <cell r="A80">
            <v>8000</v>
          </cell>
          <cell r="B80">
            <v>234.38</v>
          </cell>
        </row>
        <row r="81">
          <cell r="A81">
            <v>16000</v>
          </cell>
          <cell r="B81">
            <v>546.88</v>
          </cell>
        </row>
        <row r="82">
          <cell r="A82">
            <v>32000</v>
          </cell>
          <cell r="B82">
            <v>1343.75</v>
          </cell>
        </row>
        <row r="83">
          <cell r="A83">
            <v>64000</v>
          </cell>
          <cell r="B83">
            <v>3125</v>
          </cell>
        </row>
        <row r="84">
          <cell r="A84">
            <v>128000</v>
          </cell>
          <cell r="B84">
            <v>7781.25</v>
          </cell>
        </row>
        <row r="85">
          <cell r="A85">
            <v>258000</v>
          </cell>
          <cell r="B85">
            <v>18406.25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37"/>
  <sheetViews>
    <sheetView topLeftCell="C1" workbookViewId="0">
      <selection activeCell="W25" sqref="W25:AF34"/>
    </sheetView>
  </sheetViews>
  <sheetFormatPr defaultColWidth="8.88671875" defaultRowHeight="14.4" x14ac:dyDescent="0.3"/>
  <cols>
    <col min="9" max="9" width="13.109375" customWidth="1"/>
    <col min="11" max="11" width="13.6640625" customWidth="1"/>
    <col min="13" max="13" width="13.5546875" customWidth="1"/>
    <col min="15" max="15" width="13.33203125" customWidth="1"/>
    <col min="22" max="22" width="12.33203125" customWidth="1"/>
  </cols>
  <sheetData>
    <row r="2" spans="1:32" ht="15" thickBot="1" x14ac:dyDescent="0.35"/>
    <row r="3" spans="1:32" ht="15" thickBot="1" x14ac:dyDescent="0.35">
      <c r="A3" s="96"/>
      <c r="B3" s="139"/>
      <c r="C3" s="119" t="s">
        <v>0</v>
      </c>
      <c r="D3" s="119"/>
      <c r="E3" s="118" t="s">
        <v>1</v>
      </c>
      <c r="F3" s="127"/>
      <c r="H3" s="118" t="s">
        <v>2</v>
      </c>
      <c r="I3" s="119"/>
      <c r="J3" s="118" t="s">
        <v>3</v>
      </c>
      <c r="K3" s="119"/>
      <c r="L3" s="118" t="s">
        <v>4</v>
      </c>
      <c r="M3" s="119"/>
      <c r="N3" s="118" t="s">
        <v>5</v>
      </c>
      <c r="O3" s="119"/>
      <c r="P3" s="118" t="s">
        <v>6</v>
      </c>
      <c r="Q3" s="127"/>
      <c r="R3" s="119" t="s">
        <v>7</v>
      </c>
      <c r="S3" s="127"/>
      <c r="U3" s="118" t="s">
        <v>2</v>
      </c>
      <c r="V3" s="119"/>
      <c r="W3" s="118" t="s">
        <v>3</v>
      </c>
      <c r="X3" s="119"/>
      <c r="Y3" s="118" t="s">
        <v>4</v>
      </c>
      <c r="Z3" s="119"/>
      <c r="AA3" s="118" t="s">
        <v>5</v>
      </c>
      <c r="AB3" s="119"/>
      <c r="AC3" s="118" t="s">
        <v>6</v>
      </c>
      <c r="AD3" s="127"/>
      <c r="AE3" s="119" t="s">
        <v>7</v>
      </c>
      <c r="AF3" s="127"/>
    </row>
    <row r="4" spans="1:32" ht="15" thickBot="1" x14ac:dyDescent="0.35">
      <c r="A4" s="102" t="s">
        <v>8</v>
      </c>
      <c r="B4" s="140"/>
      <c r="C4" s="120" t="s">
        <v>9</v>
      </c>
      <c r="D4" s="109"/>
      <c r="E4" s="108" t="s">
        <v>10</v>
      </c>
      <c r="F4" s="109"/>
      <c r="H4" s="128" t="s">
        <v>11</v>
      </c>
      <c r="I4" s="129"/>
      <c r="J4" s="128" t="s">
        <v>12</v>
      </c>
      <c r="K4" s="129"/>
      <c r="L4" s="130" t="s">
        <v>12</v>
      </c>
      <c r="M4" s="131"/>
      <c r="N4" s="128" t="s">
        <v>12</v>
      </c>
      <c r="O4" s="129"/>
      <c r="P4" s="128" t="s">
        <v>12</v>
      </c>
      <c r="Q4" s="132"/>
      <c r="R4" s="129" t="s">
        <v>12</v>
      </c>
      <c r="S4" s="132"/>
      <c r="U4" s="128" t="s">
        <v>24</v>
      </c>
      <c r="V4" s="129"/>
      <c r="W4" s="128" t="s">
        <v>12</v>
      </c>
      <c r="X4" s="129"/>
      <c r="Y4" s="130" t="s">
        <v>12</v>
      </c>
      <c r="Z4" s="131"/>
      <c r="AA4" s="128" t="s">
        <v>12</v>
      </c>
      <c r="AB4" s="129"/>
      <c r="AC4" s="128" t="s">
        <v>12</v>
      </c>
      <c r="AD4" s="132"/>
      <c r="AE4" s="129" t="s">
        <v>12</v>
      </c>
      <c r="AF4" s="132"/>
    </row>
    <row r="5" spans="1:32" ht="15" thickBot="1" x14ac:dyDescent="0.35">
      <c r="A5" s="118" t="s">
        <v>13</v>
      </c>
      <c r="B5" s="119"/>
      <c r="C5" s="94" t="s">
        <v>14</v>
      </c>
      <c r="D5" s="113"/>
      <c r="E5" s="94" t="s">
        <v>15</v>
      </c>
      <c r="F5" s="95"/>
      <c r="H5" s="114">
        <v>1000</v>
      </c>
      <c r="I5" s="124"/>
      <c r="J5" s="108">
        <v>343.75</v>
      </c>
      <c r="K5" s="109"/>
      <c r="L5" s="136">
        <v>359.38</v>
      </c>
      <c r="M5" s="136"/>
      <c r="N5" s="120">
        <v>15.63</v>
      </c>
      <c r="O5" s="108"/>
      <c r="P5" s="120">
        <v>15.63</v>
      </c>
      <c r="Q5" s="108"/>
      <c r="R5" s="123">
        <v>15.63</v>
      </c>
      <c r="S5" s="107"/>
      <c r="U5" s="114">
        <v>1000</v>
      </c>
      <c r="V5" s="124"/>
      <c r="W5" s="125">
        <v>26750</v>
      </c>
      <c r="X5" s="126"/>
      <c r="Y5" s="108">
        <v>24546.880000000001</v>
      </c>
      <c r="Z5" s="108"/>
      <c r="AA5" s="120">
        <v>1234.3800000000001</v>
      </c>
      <c r="AB5" s="109"/>
      <c r="AC5" s="120">
        <v>1000</v>
      </c>
      <c r="AD5" s="108"/>
      <c r="AE5" s="123">
        <v>140.63</v>
      </c>
      <c r="AF5" s="107"/>
    </row>
    <row r="6" spans="1:32" ht="15" thickBot="1" x14ac:dyDescent="0.35">
      <c r="A6" s="137" t="s">
        <v>16</v>
      </c>
      <c r="B6" s="138"/>
      <c r="C6" s="106" t="s">
        <v>17</v>
      </c>
      <c r="D6" s="107"/>
      <c r="E6" s="106" t="s">
        <v>17</v>
      </c>
      <c r="F6" s="107"/>
      <c r="H6" s="118">
        <f>H5*2</f>
        <v>2000</v>
      </c>
      <c r="I6" s="119"/>
      <c r="J6" s="134">
        <v>1437.5</v>
      </c>
      <c r="K6" s="135"/>
      <c r="L6" s="113">
        <v>1515.25</v>
      </c>
      <c r="M6" s="113"/>
      <c r="N6" s="94">
        <v>31.25</v>
      </c>
      <c r="O6" s="113"/>
      <c r="P6" s="94">
        <v>31.25</v>
      </c>
      <c r="Q6" s="113"/>
      <c r="R6" s="121">
        <v>31.25</v>
      </c>
      <c r="S6" s="122"/>
      <c r="U6" s="118">
        <f>U5*2</f>
        <v>2000</v>
      </c>
      <c r="V6" s="119"/>
      <c r="W6" s="110">
        <v>230921.88</v>
      </c>
      <c r="X6" s="111"/>
      <c r="Y6" s="113">
        <v>205937.5</v>
      </c>
      <c r="Z6" s="113"/>
      <c r="AA6" s="94">
        <v>6921.88</v>
      </c>
      <c r="AB6" s="95"/>
      <c r="AC6" s="94">
        <v>5078.13</v>
      </c>
      <c r="AD6" s="113"/>
      <c r="AE6" s="121">
        <v>531.25</v>
      </c>
      <c r="AF6" s="122"/>
    </row>
    <row r="7" spans="1:32" ht="15" thickBot="1" x14ac:dyDescent="0.35">
      <c r="H7" s="114">
        <f t="shared" ref="H7:H14" si="0">H6*2</f>
        <v>4000</v>
      </c>
      <c r="I7" s="115"/>
      <c r="J7" s="104">
        <v>5890.63</v>
      </c>
      <c r="K7" s="105"/>
      <c r="L7" s="108">
        <v>6187.5</v>
      </c>
      <c r="M7" s="109"/>
      <c r="N7" s="108">
        <v>93.75</v>
      </c>
      <c r="O7" s="108"/>
      <c r="P7" s="120">
        <v>62.5</v>
      </c>
      <c r="Q7" s="108"/>
      <c r="R7" s="116">
        <v>62.5</v>
      </c>
      <c r="S7" s="117"/>
      <c r="U7" s="114">
        <f t="shared" ref="U7:U14" si="1">U6*2</f>
        <v>4000</v>
      </c>
      <c r="V7" s="115"/>
      <c r="W7" s="104" t="s">
        <v>20</v>
      </c>
      <c r="X7" s="105"/>
      <c r="Y7" s="106" t="s">
        <v>20</v>
      </c>
      <c r="Z7" s="107"/>
      <c r="AA7" s="108">
        <v>33296.879999999997</v>
      </c>
      <c r="AB7" s="109"/>
      <c r="AC7" s="120">
        <v>23515.63</v>
      </c>
      <c r="AD7" s="108"/>
      <c r="AE7" s="116">
        <v>2171.88</v>
      </c>
      <c r="AF7" s="117"/>
    </row>
    <row r="8" spans="1:32" ht="15" thickBot="1" x14ac:dyDescent="0.35">
      <c r="B8" s="133" t="s">
        <v>18</v>
      </c>
      <c r="C8" s="133"/>
      <c r="D8" s="133"/>
      <c r="E8" s="133"/>
      <c r="H8" s="118">
        <f t="shared" si="0"/>
        <v>8000</v>
      </c>
      <c r="I8" s="119"/>
      <c r="J8" s="110">
        <v>23531.25</v>
      </c>
      <c r="K8" s="111"/>
      <c r="L8" s="113">
        <v>24406.25</v>
      </c>
      <c r="M8" s="95"/>
      <c r="N8" s="94">
        <v>234.38</v>
      </c>
      <c r="O8" s="113"/>
      <c r="P8" s="94">
        <v>140.63</v>
      </c>
      <c r="Q8" s="113"/>
      <c r="R8" s="121">
        <v>140.63</v>
      </c>
      <c r="S8" s="122"/>
      <c r="U8" s="118">
        <f t="shared" si="1"/>
        <v>8000</v>
      </c>
      <c r="V8" s="119"/>
      <c r="W8" s="110" t="s">
        <v>20</v>
      </c>
      <c r="X8" s="111"/>
      <c r="Y8" s="112" t="s">
        <v>20</v>
      </c>
      <c r="Z8" s="101"/>
      <c r="AA8" s="113">
        <v>146843.75</v>
      </c>
      <c r="AB8" s="95"/>
      <c r="AC8" s="94">
        <v>106484.38</v>
      </c>
      <c r="AD8" s="113"/>
      <c r="AE8" s="121">
        <v>8625</v>
      </c>
      <c r="AF8" s="122"/>
    </row>
    <row r="9" spans="1:32" ht="15" thickBot="1" x14ac:dyDescent="0.35">
      <c r="B9" s="133" t="s">
        <v>19</v>
      </c>
      <c r="C9" s="133"/>
      <c r="D9" s="133"/>
      <c r="E9" s="133"/>
      <c r="H9" s="114">
        <f t="shared" si="0"/>
        <v>16000</v>
      </c>
      <c r="I9" s="115"/>
      <c r="J9" s="104">
        <v>94984.38</v>
      </c>
      <c r="K9" s="105"/>
      <c r="L9" s="108">
        <v>102109.38</v>
      </c>
      <c r="M9" s="109"/>
      <c r="N9" s="108">
        <v>546.88</v>
      </c>
      <c r="O9" s="108"/>
      <c r="P9" s="120">
        <v>312.5</v>
      </c>
      <c r="Q9" s="108"/>
      <c r="R9" s="116">
        <v>312.5</v>
      </c>
      <c r="S9" s="117"/>
      <c r="U9" s="114">
        <f t="shared" si="1"/>
        <v>16000</v>
      </c>
      <c r="V9" s="115"/>
      <c r="W9" s="104" t="s">
        <v>20</v>
      </c>
      <c r="X9" s="105"/>
      <c r="Y9" s="106" t="s">
        <v>20</v>
      </c>
      <c r="Z9" s="107"/>
      <c r="AA9" s="120">
        <v>698015.63</v>
      </c>
      <c r="AB9" s="109"/>
      <c r="AC9" s="120">
        <v>377859.38</v>
      </c>
      <c r="AD9" s="108"/>
      <c r="AE9" s="116">
        <v>34948.379999999997</v>
      </c>
      <c r="AF9" s="117"/>
    </row>
    <row r="10" spans="1:32" ht="15" thickBot="1" x14ac:dyDescent="0.35">
      <c r="H10" s="118">
        <f t="shared" si="0"/>
        <v>32000</v>
      </c>
      <c r="I10" s="119"/>
      <c r="J10" s="110">
        <v>390687.5</v>
      </c>
      <c r="K10" s="111"/>
      <c r="L10" s="113">
        <v>429140.63</v>
      </c>
      <c r="M10" s="95"/>
      <c r="N10" s="94">
        <v>1343.75</v>
      </c>
      <c r="O10" s="113"/>
      <c r="P10" s="94">
        <v>656.25</v>
      </c>
      <c r="Q10" s="113"/>
      <c r="R10" s="121">
        <v>671.88</v>
      </c>
      <c r="S10" s="122"/>
      <c r="U10" s="118">
        <f t="shared" si="1"/>
        <v>32000</v>
      </c>
      <c r="V10" s="119"/>
      <c r="W10" s="110" t="s">
        <v>20</v>
      </c>
      <c r="X10" s="111"/>
      <c r="Y10" s="112" t="s">
        <v>20</v>
      </c>
      <c r="Z10" s="101"/>
      <c r="AA10" s="94" t="s">
        <v>20</v>
      </c>
      <c r="AB10" s="95"/>
      <c r="AC10" s="94" t="s">
        <v>20</v>
      </c>
      <c r="AD10" s="95"/>
      <c r="AE10" s="94">
        <v>140203.13</v>
      </c>
      <c r="AF10" s="95"/>
    </row>
    <row r="11" spans="1:32" ht="15" thickBot="1" x14ac:dyDescent="0.35">
      <c r="H11" s="114">
        <f t="shared" si="0"/>
        <v>64000</v>
      </c>
      <c r="I11" s="115"/>
      <c r="J11" s="104" t="s">
        <v>20</v>
      </c>
      <c r="K11" s="105"/>
      <c r="L11" s="108" t="s">
        <v>20</v>
      </c>
      <c r="M11" s="109"/>
      <c r="N11" s="108">
        <v>3125</v>
      </c>
      <c r="O11" s="108"/>
      <c r="P11" s="120">
        <v>1515.625</v>
      </c>
      <c r="Q11" s="108"/>
      <c r="R11" s="116">
        <v>1468.75</v>
      </c>
      <c r="S11" s="117"/>
      <c r="U11" s="114">
        <f t="shared" si="1"/>
        <v>64000</v>
      </c>
      <c r="V11" s="115"/>
      <c r="W11" s="104" t="s">
        <v>20</v>
      </c>
      <c r="X11" s="105"/>
      <c r="Y11" s="106" t="s">
        <v>20</v>
      </c>
      <c r="Z11" s="107"/>
      <c r="AA11" s="108" t="s">
        <v>20</v>
      </c>
      <c r="AB11" s="109"/>
      <c r="AC11" s="94" t="s">
        <v>20</v>
      </c>
      <c r="AD11" s="95"/>
      <c r="AE11" s="94">
        <v>570687.5</v>
      </c>
      <c r="AF11" s="95"/>
    </row>
    <row r="12" spans="1:32" ht="15" thickBot="1" x14ac:dyDescent="0.35">
      <c r="H12" s="96">
        <f t="shared" si="0"/>
        <v>128000</v>
      </c>
      <c r="I12" s="97"/>
      <c r="J12" s="110" t="s">
        <v>20</v>
      </c>
      <c r="K12" s="111"/>
      <c r="L12" s="113" t="s">
        <v>20</v>
      </c>
      <c r="M12" s="95"/>
      <c r="N12" s="113">
        <v>7781.25</v>
      </c>
      <c r="O12" s="113"/>
      <c r="P12" s="94">
        <v>3062.5</v>
      </c>
      <c r="Q12" s="113"/>
      <c r="R12" s="121">
        <v>3125</v>
      </c>
      <c r="S12" s="122"/>
      <c r="U12" s="96">
        <f t="shared" si="1"/>
        <v>128000</v>
      </c>
      <c r="V12" s="97"/>
      <c r="W12" s="110" t="s">
        <v>20</v>
      </c>
      <c r="X12" s="111"/>
      <c r="Y12" s="112" t="s">
        <v>20</v>
      </c>
      <c r="Z12" s="101"/>
      <c r="AA12" s="113" t="s">
        <v>20</v>
      </c>
      <c r="AB12" s="95"/>
      <c r="AC12" s="94" t="s">
        <v>20</v>
      </c>
      <c r="AD12" s="95"/>
      <c r="AE12" s="94" t="s">
        <v>20</v>
      </c>
      <c r="AF12" s="95"/>
    </row>
    <row r="13" spans="1:32" ht="15" thickBot="1" x14ac:dyDescent="0.35">
      <c r="H13" s="102">
        <f t="shared" si="0"/>
        <v>256000</v>
      </c>
      <c r="I13" s="103"/>
      <c r="J13" s="104" t="s">
        <v>20</v>
      </c>
      <c r="K13" s="105"/>
      <c r="L13" s="108" t="s">
        <v>20</v>
      </c>
      <c r="M13" s="109"/>
      <c r="N13" s="108">
        <v>18406.25</v>
      </c>
      <c r="O13" s="108"/>
      <c r="P13" s="120">
        <v>6828.13</v>
      </c>
      <c r="Q13" s="108"/>
      <c r="R13" s="116">
        <v>6750</v>
      </c>
      <c r="S13" s="117"/>
      <c r="U13" s="102">
        <f t="shared" si="1"/>
        <v>256000</v>
      </c>
      <c r="V13" s="103"/>
      <c r="W13" s="104" t="s">
        <v>20</v>
      </c>
      <c r="X13" s="105"/>
      <c r="Y13" s="106" t="s">
        <v>20</v>
      </c>
      <c r="Z13" s="107"/>
      <c r="AA13" s="108" t="s">
        <v>20</v>
      </c>
      <c r="AB13" s="109"/>
      <c r="AC13" s="94" t="s">
        <v>20</v>
      </c>
      <c r="AD13" s="95"/>
      <c r="AE13" s="94" t="s">
        <v>20</v>
      </c>
      <c r="AF13" s="95"/>
    </row>
    <row r="14" spans="1:32" ht="15" thickBot="1" x14ac:dyDescent="0.35">
      <c r="H14" s="96">
        <f t="shared" si="0"/>
        <v>512000</v>
      </c>
      <c r="I14" s="97"/>
      <c r="J14" s="100" t="s">
        <v>21</v>
      </c>
      <c r="K14" s="112"/>
      <c r="L14" s="100" t="s">
        <v>21</v>
      </c>
      <c r="M14" s="112"/>
      <c r="N14" s="100" t="s">
        <v>21</v>
      </c>
      <c r="O14" s="101"/>
      <c r="P14" s="100" t="s">
        <v>21</v>
      </c>
      <c r="Q14" s="101"/>
      <c r="R14" s="100" t="s">
        <v>21</v>
      </c>
      <c r="S14" s="101"/>
      <c r="U14" s="96">
        <f t="shared" si="1"/>
        <v>512000</v>
      </c>
      <c r="V14" s="97"/>
      <c r="W14" s="98" t="s">
        <v>21</v>
      </c>
      <c r="X14" s="99"/>
      <c r="Y14" s="98" t="s">
        <v>21</v>
      </c>
      <c r="Z14" s="99"/>
      <c r="AA14" s="98" t="s">
        <v>21</v>
      </c>
      <c r="AB14" s="99"/>
      <c r="AC14" s="100" t="s">
        <v>21</v>
      </c>
      <c r="AD14" s="101"/>
      <c r="AE14" s="100" t="s">
        <v>21</v>
      </c>
      <c r="AF14" s="101"/>
    </row>
    <row r="16" spans="1:32" x14ac:dyDescent="0.3">
      <c r="I16" s="1"/>
      <c r="J16" s="133" t="s">
        <v>27</v>
      </c>
      <c r="K16" s="133"/>
      <c r="L16" s="133"/>
      <c r="M16" s="133"/>
      <c r="N16" s="133"/>
      <c r="O16" s="133"/>
      <c r="V16" s="133" t="s">
        <v>31</v>
      </c>
      <c r="W16" s="133"/>
      <c r="X16" s="133"/>
      <c r="Y16" s="133"/>
      <c r="Z16" s="133"/>
      <c r="AA16" s="133"/>
    </row>
    <row r="17" spans="8:32" x14ac:dyDescent="0.3">
      <c r="I17" s="1"/>
      <c r="J17" s="133" t="s">
        <v>22</v>
      </c>
      <c r="K17" s="133"/>
      <c r="L17" s="133"/>
      <c r="M17" s="133"/>
      <c r="N17" s="133"/>
      <c r="O17" s="133"/>
      <c r="U17" s="133" t="s">
        <v>23</v>
      </c>
      <c r="V17" s="133"/>
      <c r="W17" s="133"/>
      <c r="X17" s="133"/>
      <c r="Y17" s="133"/>
      <c r="Z17" s="133"/>
      <c r="AA17" s="133"/>
    </row>
    <row r="18" spans="8:32" x14ac:dyDescent="0.3">
      <c r="X18" s="2"/>
    </row>
    <row r="22" spans="8:32" ht="15" thickBot="1" x14ac:dyDescent="0.35"/>
    <row r="23" spans="8:32" x14ac:dyDescent="0.3">
      <c r="H23" s="118" t="s">
        <v>2</v>
      </c>
      <c r="I23" s="119"/>
      <c r="J23" s="118" t="s">
        <v>3</v>
      </c>
      <c r="K23" s="119"/>
      <c r="L23" s="118" t="s">
        <v>4</v>
      </c>
      <c r="M23" s="119"/>
      <c r="N23" s="118" t="s">
        <v>5</v>
      </c>
      <c r="O23" s="119"/>
      <c r="P23" s="118" t="s">
        <v>6</v>
      </c>
      <c r="Q23" s="127"/>
      <c r="R23" s="119" t="s">
        <v>7</v>
      </c>
      <c r="S23" s="127"/>
      <c r="U23" s="118" t="s">
        <v>2</v>
      </c>
      <c r="V23" s="119"/>
      <c r="W23" s="118" t="s">
        <v>3</v>
      </c>
      <c r="X23" s="119"/>
      <c r="Y23" s="118" t="s">
        <v>4</v>
      </c>
      <c r="Z23" s="119"/>
      <c r="AA23" s="118" t="s">
        <v>5</v>
      </c>
      <c r="AB23" s="119"/>
      <c r="AC23" s="118" t="s">
        <v>6</v>
      </c>
      <c r="AD23" s="127"/>
      <c r="AE23" s="119" t="s">
        <v>7</v>
      </c>
      <c r="AF23" s="127"/>
    </row>
    <row r="24" spans="8:32" ht="15" thickBot="1" x14ac:dyDescent="0.35">
      <c r="H24" s="128" t="s">
        <v>11</v>
      </c>
      <c r="I24" s="141"/>
      <c r="J24" s="128" t="s">
        <v>12</v>
      </c>
      <c r="K24" s="141"/>
      <c r="L24" s="130" t="s">
        <v>12</v>
      </c>
      <c r="M24" s="131"/>
      <c r="N24" s="128" t="s">
        <v>12</v>
      </c>
      <c r="O24" s="141"/>
      <c r="P24" s="128" t="s">
        <v>12</v>
      </c>
      <c r="Q24" s="132"/>
      <c r="R24" s="141" t="s">
        <v>12</v>
      </c>
      <c r="S24" s="132"/>
      <c r="U24" s="128" t="s">
        <v>24</v>
      </c>
      <c r="V24" s="141"/>
      <c r="W24" s="128" t="s">
        <v>12</v>
      </c>
      <c r="X24" s="141"/>
      <c r="Y24" s="130" t="s">
        <v>12</v>
      </c>
      <c r="Z24" s="131"/>
      <c r="AA24" s="128" t="s">
        <v>12</v>
      </c>
      <c r="AB24" s="141"/>
      <c r="AC24" s="128" t="s">
        <v>12</v>
      </c>
      <c r="AD24" s="132"/>
      <c r="AE24" s="141" t="s">
        <v>12</v>
      </c>
      <c r="AF24" s="132"/>
    </row>
    <row r="25" spans="8:32" ht="15" thickBot="1" x14ac:dyDescent="0.35">
      <c r="H25" s="114">
        <v>1000</v>
      </c>
      <c r="I25" s="124"/>
      <c r="J25" s="142">
        <v>703.125</v>
      </c>
      <c r="K25" s="143"/>
      <c r="L25" s="142">
        <v>781.25</v>
      </c>
      <c r="M25" s="143"/>
      <c r="N25" s="142">
        <v>46.875</v>
      </c>
      <c r="O25" s="143"/>
      <c r="P25" s="120">
        <v>31.25</v>
      </c>
      <c r="Q25" s="108"/>
      <c r="R25" s="123"/>
      <c r="S25" s="107"/>
      <c r="U25" s="114">
        <v>1000</v>
      </c>
      <c r="V25" s="124"/>
      <c r="W25" s="142">
        <v>68890.625</v>
      </c>
      <c r="X25" s="143"/>
      <c r="Y25" s="142">
        <v>69296.875</v>
      </c>
      <c r="Z25" s="143"/>
      <c r="AA25" s="142">
        <v>3109.375</v>
      </c>
      <c r="AB25" s="143"/>
      <c r="AC25" s="120"/>
      <c r="AD25" s="108"/>
      <c r="AE25" s="123"/>
      <c r="AF25" s="107"/>
    </row>
    <row r="26" spans="8:32" ht="15" thickBot="1" x14ac:dyDescent="0.35">
      <c r="H26" s="118">
        <f t="shared" ref="H26:H34" si="2">H25*2</f>
        <v>2000</v>
      </c>
      <c r="I26" s="119"/>
      <c r="J26" s="144">
        <v>3171.875</v>
      </c>
      <c r="K26" s="145"/>
      <c r="L26" s="144">
        <v>3656.25</v>
      </c>
      <c r="M26" s="145"/>
      <c r="N26" s="144">
        <v>93.75</v>
      </c>
      <c r="O26" s="145"/>
      <c r="P26" s="94"/>
      <c r="Q26" s="113"/>
      <c r="R26" s="121"/>
      <c r="S26" s="122"/>
      <c r="U26" s="118">
        <f t="shared" ref="U26:U34" si="3">U25*2</f>
        <v>2000</v>
      </c>
      <c r="V26" s="119"/>
      <c r="W26" s="146" t="s">
        <v>20</v>
      </c>
      <c r="X26" s="147"/>
      <c r="Y26" s="148">
        <v>499843.75</v>
      </c>
      <c r="Z26" s="145"/>
      <c r="AA26" s="144">
        <v>16281.25</v>
      </c>
      <c r="AB26" s="145"/>
      <c r="AC26" s="94"/>
      <c r="AD26" s="113"/>
      <c r="AE26" s="121"/>
      <c r="AF26" s="122"/>
    </row>
    <row r="27" spans="8:32" ht="15" thickBot="1" x14ac:dyDescent="0.35">
      <c r="H27" s="114">
        <f t="shared" si="2"/>
        <v>4000</v>
      </c>
      <c r="I27" s="115"/>
      <c r="J27" s="142">
        <v>12750</v>
      </c>
      <c r="K27" s="143"/>
      <c r="L27" s="142">
        <v>12843.75</v>
      </c>
      <c r="M27" s="143"/>
      <c r="N27" s="142">
        <v>250</v>
      </c>
      <c r="O27" s="143"/>
      <c r="P27" s="120"/>
      <c r="Q27" s="108"/>
      <c r="R27" s="116"/>
      <c r="S27" s="117"/>
      <c r="U27" s="114">
        <f t="shared" si="3"/>
        <v>4000</v>
      </c>
      <c r="V27" s="115"/>
      <c r="W27" s="146" t="s">
        <v>20</v>
      </c>
      <c r="X27" s="147"/>
      <c r="Y27" s="146" t="s">
        <v>20</v>
      </c>
      <c r="Z27" s="107"/>
      <c r="AA27" s="149">
        <v>82672</v>
      </c>
      <c r="AB27" s="150"/>
      <c r="AC27" s="120"/>
      <c r="AD27" s="108"/>
      <c r="AE27" s="116"/>
      <c r="AF27" s="117"/>
    </row>
    <row r="28" spans="8:32" ht="15" thickBot="1" x14ac:dyDescent="0.35">
      <c r="H28" s="118">
        <f t="shared" si="2"/>
        <v>8000</v>
      </c>
      <c r="I28" s="119"/>
      <c r="J28" s="151">
        <v>52203.125</v>
      </c>
      <c r="K28" s="152"/>
      <c r="L28" s="151">
        <v>53015.625</v>
      </c>
      <c r="M28" s="152"/>
      <c r="N28" s="151">
        <v>531.25</v>
      </c>
      <c r="O28" s="152"/>
      <c r="P28" s="94"/>
      <c r="Q28" s="113"/>
      <c r="R28" s="121"/>
      <c r="S28" s="122"/>
      <c r="U28" s="118">
        <f t="shared" si="3"/>
        <v>8000</v>
      </c>
      <c r="V28" s="119"/>
      <c r="W28" s="153" t="s">
        <v>20</v>
      </c>
      <c r="X28" s="154"/>
      <c r="Y28" s="153" t="s">
        <v>20</v>
      </c>
      <c r="Z28" s="101"/>
      <c r="AA28" s="155">
        <v>360484</v>
      </c>
      <c r="AB28" s="156"/>
      <c r="AC28" s="94"/>
      <c r="AD28" s="113"/>
      <c r="AE28" s="121"/>
      <c r="AF28" s="122"/>
    </row>
    <row r="29" spans="8:32" ht="15" thickBot="1" x14ac:dyDescent="0.35">
      <c r="H29" s="114">
        <f t="shared" si="2"/>
        <v>16000</v>
      </c>
      <c r="I29" s="115"/>
      <c r="J29" s="142">
        <v>211265.625</v>
      </c>
      <c r="K29" s="143"/>
      <c r="L29" s="142">
        <v>221625</v>
      </c>
      <c r="M29" s="143"/>
      <c r="N29" s="142">
        <v>1218.75</v>
      </c>
      <c r="O29" s="143"/>
      <c r="P29" s="120"/>
      <c r="Q29" s="108"/>
      <c r="R29" s="116"/>
      <c r="S29" s="117"/>
      <c r="U29" s="114">
        <f t="shared" si="3"/>
        <v>16000</v>
      </c>
      <c r="V29" s="115"/>
      <c r="W29" s="146" t="s">
        <v>20</v>
      </c>
      <c r="X29" s="147"/>
      <c r="Y29" s="146" t="s">
        <v>20</v>
      </c>
      <c r="Z29" s="107"/>
      <c r="AA29" s="100" t="s">
        <v>20</v>
      </c>
      <c r="AB29" s="101"/>
      <c r="AC29" s="120"/>
      <c r="AD29" s="108"/>
      <c r="AE29" s="116"/>
      <c r="AF29" s="117"/>
    </row>
    <row r="30" spans="8:32" ht="15" thickBot="1" x14ac:dyDescent="0.35">
      <c r="H30" s="118">
        <f t="shared" si="2"/>
        <v>32000</v>
      </c>
      <c r="I30" s="119"/>
      <c r="J30" s="151" t="s">
        <v>30</v>
      </c>
      <c r="K30" s="152"/>
      <c r="L30" s="151" t="s">
        <v>30</v>
      </c>
      <c r="M30" s="152"/>
      <c r="N30" s="151" t="s">
        <v>30</v>
      </c>
      <c r="O30" s="152"/>
      <c r="P30" s="94"/>
      <c r="Q30" s="113"/>
      <c r="R30" s="121"/>
      <c r="S30" s="122"/>
      <c r="U30" s="118">
        <f t="shared" si="3"/>
        <v>32000</v>
      </c>
      <c r="V30" s="119"/>
      <c r="W30" s="153" t="s">
        <v>20</v>
      </c>
      <c r="X30" s="154"/>
      <c r="Y30" s="153" t="s">
        <v>20</v>
      </c>
      <c r="Z30" s="101"/>
      <c r="AA30" s="100" t="s">
        <v>20</v>
      </c>
      <c r="AB30" s="101"/>
      <c r="AC30" s="94" t="s">
        <v>20</v>
      </c>
      <c r="AD30" s="95"/>
      <c r="AE30" s="94"/>
      <c r="AF30" s="95"/>
    </row>
    <row r="31" spans="8:32" ht="15" thickBot="1" x14ac:dyDescent="0.35">
      <c r="H31" s="114">
        <f t="shared" si="2"/>
        <v>64000</v>
      </c>
      <c r="I31" s="115"/>
      <c r="J31" s="142" t="s">
        <v>30</v>
      </c>
      <c r="K31" s="143"/>
      <c r="L31" s="142" t="s">
        <v>30</v>
      </c>
      <c r="M31" s="143"/>
      <c r="N31" s="142" t="s">
        <v>30</v>
      </c>
      <c r="O31" s="143"/>
      <c r="P31" s="120"/>
      <c r="Q31" s="108"/>
      <c r="R31" s="116"/>
      <c r="S31" s="117"/>
      <c r="U31" s="114">
        <f t="shared" si="3"/>
        <v>64000</v>
      </c>
      <c r="V31" s="115"/>
      <c r="W31" s="146" t="s">
        <v>20</v>
      </c>
      <c r="X31" s="147"/>
      <c r="Y31" s="146" t="s">
        <v>20</v>
      </c>
      <c r="Z31" s="107"/>
      <c r="AA31" s="123" t="s">
        <v>20</v>
      </c>
      <c r="AB31" s="107"/>
      <c r="AC31" s="94" t="s">
        <v>20</v>
      </c>
      <c r="AD31" s="95"/>
      <c r="AE31" s="94"/>
      <c r="AF31" s="95"/>
    </row>
    <row r="32" spans="8:32" ht="15" thickBot="1" x14ac:dyDescent="0.35">
      <c r="H32" s="96">
        <f t="shared" si="2"/>
        <v>128000</v>
      </c>
      <c r="I32" s="97"/>
      <c r="J32" s="151" t="s">
        <v>30</v>
      </c>
      <c r="K32" s="152"/>
      <c r="L32" s="151" t="s">
        <v>30</v>
      </c>
      <c r="M32" s="152"/>
      <c r="N32" s="151" t="s">
        <v>30</v>
      </c>
      <c r="O32" s="152"/>
      <c r="P32" s="94"/>
      <c r="Q32" s="113"/>
      <c r="R32" s="121"/>
      <c r="S32" s="122"/>
      <c r="U32" s="96">
        <f t="shared" si="3"/>
        <v>128000</v>
      </c>
      <c r="V32" s="97"/>
      <c r="W32" s="153" t="s">
        <v>20</v>
      </c>
      <c r="X32" s="154"/>
      <c r="Y32" s="153" t="s">
        <v>20</v>
      </c>
      <c r="Z32" s="101"/>
      <c r="AA32" s="100" t="s">
        <v>20</v>
      </c>
      <c r="AB32" s="101"/>
      <c r="AC32" s="94" t="s">
        <v>20</v>
      </c>
      <c r="AD32" s="95"/>
      <c r="AE32" s="94" t="s">
        <v>20</v>
      </c>
      <c r="AF32" s="95"/>
    </row>
    <row r="33" spans="8:32" ht="15" thickBot="1" x14ac:dyDescent="0.35">
      <c r="H33" s="102">
        <f t="shared" si="2"/>
        <v>256000</v>
      </c>
      <c r="I33" s="140"/>
      <c r="J33" s="142" t="s">
        <v>30</v>
      </c>
      <c r="K33" s="143"/>
      <c r="L33" s="142" t="s">
        <v>30</v>
      </c>
      <c r="M33" s="143"/>
      <c r="N33" s="142" t="s">
        <v>30</v>
      </c>
      <c r="O33" s="143"/>
      <c r="P33" s="120"/>
      <c r="Q33" s="108"/>
      <c r="R33" s="116"/>
      <c r="S33" s="117"/>
      <c r="U33" s="102">
        <f t="shared" si="3"/>
        <v>256000</v>
      </c>
      <c r="V33" s="140"/>
      <c r="W33" s="146" t="s">
        <v>20</v>
      </c>
      <c r="X33" s="147"/>
      <c r="Y33" s="146" t="s">
        <v>20</v>
      </c>
      <c r="Z33" s="107"/>
      <c r="AA33" s="123" t="s">
        <v>20</v>
      </c>
      <c r="AB33" s="107"/>
      <c r="AC33" s="94" t="s">
        <v>20</v>
      </c>
      <c r="AD33" s="95"/>
      <c r="AE33" s="94" t="s">
        <v>20</v>
      </c>
      <c r="AF33" s="95"/>
    </row>
    <row r="34" spans="8:32" ht="15" thickBot="1" x14ac:dyDescent="0.35">
      <c r="H34" s="96">
        <f t="shared" si="2"/>
        <v>512000</v>
      </c>
      <c r="I34" s="97"/>
      <c r="J34" s="151" t="s">
        <v>21</v>
      </c>
      <c r="K34" s="152"/>
      <c r="L34" s="151" t="s">
        <v>21</v>
      </c>
      <c r="M34" s="152"/>
      <c r="N34" s="151" t="s">
        <v>21</v>
      </c>
      <c r="O34" s="152"/>
      <c r="P34" s="100" t="s">
        <v>21</v>
      </c>
      <c r="Q34" s="101"/>
      <c r="R34" s="100" t="s">
        <v>21</v>
      </c>
      <c r="S34" s="101"/>
      <c r="U34" s="96">
        <f t="shared" si="3"/>
        <v>512000</v>
      </c>
      <c r="V34" s="97"/>
      <c r="W34" s="98" t="s">
        <v>21</v>
      </c>
      <c r="X34" s="99"/>
      <c r="Y34" s="98" t="s">
        <v>21</v>
      </c>
      <c r="Z34" s="99"/>
      <c r="AA34" s="98" t="s">
        <v>21</v>
      </c>
      <c r="AB34" s="157"/>
      <c r="AC34" s="100" t="s">
        <v>21</v>
      </c>
      <c r="AD34" s="101"/>
      <c r="AE34" s="100" t="s">
        <v>21</v>
      </c>
      <c r="AF34" s="101"/>
    </row>
    <row r="36" spans="8:32" x14ac:dyDescent="0.3">
      <c r="I36" s="34"/>
      <c r="J36" s="133" t="s">
        <v>28</v>
      </c>
      <c r="K36" s="133"/>
      <c r="L36" s="133"/>
      <c r="M36" s="133"/>
      <c r="N36" s="133"/>
      <c r="O36" s="133"/>
      <c r="V36" s="133" t="s">
        <v>29</v>
      </c>
      <c r="W36" s="133"/>
      <c r="X36" s="133"/>
      <c r="Y36" s="133"/>
      <c r="Z36" s="133"/>
    </row>
    <row r="37" spans="8:32" x14ac:dyDescent="0.3">
      <c r="I37" s="34"/>
      <c r="J37" s="133" t="s">
        <v>25</v>
      </c>
      <c r="K37" s="133"/>
      <c r="L37" s="133"/>
      <c r="M37" s="133"/>
      <c r="N37" s="133"/>
      <c r="O37" s="133"/>
      <c r="U37" s="133" t="s">
        <v>26</v>
      </c>
      <c r="V37" s="133"/>
      <c r="W37" s="133"/>
      <c r="X37" s="133"/>
      <c r="Y37" s="133"/>
      <c r="Z37" s="133"/>
      <c r="AA37" s="133"/>
    </row>
  </sheetData>
  <mergeCells count="310">
    <mergeCell ref="J36:O36"/>
    <mergeCell ref="J37:O37"/>
    <mergeCell ref="V36:Z36"/>
    <mergeCell ref="U37:AA37"/>
    <mergeCell ref="V16:AA16"/>
    <mergeCell ref="U17:AA17"/>
    <mergeCell ref="AA33:AB33"/>
    <mergeCell ref="AC33:AD33"/>
    <mergeCell ref="AE33:AF33"/>
    <mergeCell ref="AA34:AB34"/>
    <mergeCell ref="AC34:AD34"/>
    <mergeCell ref="AE34:AF34"/>
    <mergeCell ref="AA31:AB31"/>
    <mergeCell ref="AC31:AD31"/>
    <mergeCell ref="AE31:AF31"/>
    <mergeCell ref="AA32:AB32"/>
    <mergeCell ref="AC32:AD32"/>
    <mergeCell ref="AE32:AF32"/>
    <mergeCell ref="AA29:AB29"/>
    <mergeCell ref="AC29:AD29"/>
    <mergeCell ref="AE29:AF29"/>
    <mergeCell ref="AA30:AB30"/>
    <mergeCell ref="AC30:AD30"/>
    <mergeCell ref="AE30:AF30"/>
    <mergeCell ref="H34:I34"/>
    <mergeCell ref="J34:K34"/>
    <mergeCell ref="L34:M34"/>
    <mergeCell ref="N34:O34"/>
    <mergeCell ref="P34:Q34"/>
    <mergeCell ref="R34:S34"/>
    <mergeCell ref="U34:V34"/>
    <mergeCell ref="W34:X34"/>
    <mergeCell ref="Y34:Z34"/>
    <mergeCell ref="H33:I33"/>
    <mergeCell ref="J33:K33"/>
    <mergeCell ref="L33:M33"/>
    <mergeCell ref="N33:O33"/>
    <mergeCell ref="P33:Q33"/>
    <mergeCell ref="R33:S33"/>
    <mergeCell ref="U33:V33"/>
    <mergeCell ref="W33:X33"/>
    <mergeCell ref="Y33:Z33"/>
    <mergeCell ref="H32:I32"/>
    <mergeCell ref="J32:K32"/>
    <mergeCell ref="L32:M32"/>
    <mergeCell ref="N32:O32"/>
    <mergeCell ref="P32:Q32"/>
    <mergeCell ref="R32:S32"/>
    <mergeCell ref="U32:V32"/>
    <mergeCell ref="W32:X32"/>
    <mergeCell ref="Y32:Z32"/>
    <mergeCell ref="H31:I31"/>
    <mergeCell ref="J31:K31"/>
    <mergeCell ref="L31:M31"/>
    <mergeCell ref="N31:O31"/>
    <mergeCell ref="P31:Q31"/>
    <mergeCell ref="R31:S31"/>
    <mergeCell ref="U31:V31"/>
    <mergeCell ref="W31:X31"/>
    <mergeCell ref="Y31:Z31"/>
    <mergeCell ref="H30:I30"/>
    <mergeCell ref="J30:K30"/>
    <mergeCell ref="L30:M30"/>
    <mergeCell ref="N30:O30"/>
    <mergeCell ref="P30:Q30"/>
    <mergeCell ref="R30:S30"/>
    <mergeCell ref="U30:V30"/>
    <mergeCell ref="W30:X30"/>
    <mergeCell ref="Y30:Z30"/>
    <mergeCell ref="H29:I29"/>
    <mergeCell ref="J29:K29"/>
    <mergeCell ref="L29:M29"/>
    <mergeCell ref="N29:O29"/>
    <mergeCell ref="P29:Q29"/>
    <mergeCell ref="R29:S29"/>
    <mergeCell ref="U29:V29"/>
    <mergeCell ref="W29:X29"/>
    <mergeCell ref="Y29:Z29"/>
    <mergeCell ref="AA27:AB27"/>
    <mergeCell ref="AC27:AD27"/>
    <mergeCell ref="AE27:AF27"/>
    <mergeCell ref="H28:I28"/>
    <mergeCell ref="J28:K28"/>
    <mergeCell ref="L28:M28"/>
    <mergeCell ref="N28:O28"/>
    <mergeCell ref="P28:Q28"/>
    <mergeCell ref="R28:S28"/>
    <mergeCell ref="U28:V28"/>
    <mergeCell ref="W28:X28"/>
    <mergeCell ref="Y28:Z28"/>
    <mergeCell ref="AA28:AB28"/>
    <mergeCell ref="AC28:AD28"/>
    <mergeCell ref="AE28:AF28"/>
    <mergeCell ref="H27:I27"/>
    <mergeCell ref="J27:K27"/>
    <mergeCell ref="L27:M27"/>
    <mergeCell ref="N27:O27"/>
    <mergeCell ref="P27:Q27"/>
    <mergeCell ref="R27:S27"/>
    <mergeCell ref="U27:V27"/>
    <mergeCell ref="W27:X27"/>
    <mergeCell ref="Y27:Z27"/>
    <mergeCell ref="AA25:AB25"/>
    <mergeCell ref="AC25:AD25"/>
    <mergeCell ref="AE25:AF25"/>
    <mergeCell ref="H26:I26"/>
    <mergeCell ref="J26:K26"/>
    <mergeCell ref="L26:M26"/>
    <mergeCell ref="N26:O26"/>
    <mergeCell ref="P26:Q26"/>
    <mergeCell ref="R26:S26"/>
    <mergeCell ref="U26:V26"/>
    <mergeCell ref="W26:X26"/>
    <mergeCell ref="Y26:Z26"/>
    <mergeCell ref="AA26:AB26"/>
    <mergeCell ref="AC26:AD26"/>
    <mergeCell ref="AE26:AF26"/>
    <mergeCell ref="H25:I25"/>
    <mergeCell ref="J25:K25"/>
    <mergeCell ref="L25:M25"/>
    <mergeCell ref="N25:O25"/>
    <mergeCell ref="P25:Q25"/>
    <mergeCell ref="R25:S25"/>
    <mergeCell ref="U25:V25"/>
    <mergeCell ref="W25:X25"/>
    <mergeCell ref="Y25:Z25"/>
    <mergeCell ref="AA23:AB23"/>
    <mergeCell ref="AC23:AD23"/>
    <mergeCell ref="AE23:AF23"/>
    <mergeCell ref="H24:I24"/>
    <mergeCell ref="J24:K24"/>
    <mergeCell ref="L24:M24"/>
    <mergeCell ref="N24:O24"/>
    <mergeCell ref="P24:Q24"/>
    <mergeCell ref="R24:S24"/>
    <mergeCell ref="U24:V24"/>
    <mergeCell ref="W24:X24"/>
    <mergeCell ref="Y24:Z24"/>
    <mergeCell ref="AA24:AB24"/>
    <mergeCell ref="AC24:AD24"/>
    <mergeCell ref="AE24:AF24"/>
    <mergeCell ref="H23:I23"/>
    <mergeCell ref="J23:K23"/>
    <mergeCell ref="L23:M23"/>
    <mergeCell ref="N23:O23"/>
    <mergeCell ref="P23:Q23"/>
    <mergeCell ref="R23:S23"/>
    <mergeCell ref="U23:V23"/>
    <mergeCell ref="W23:X23"/>
    <mergeCell ref="Y23:Z23"/>
    <mergeCell ref="P5:Q5"/>
    <mergeCell ref="P6:Q6"/>
    <mergeCell ref="P7:Q7"/>
    <mergeCell ref="R13:S13"/>
    <mergeCell ref="R14:S14"/>
    <mergeCell ref="J16:O16"/>
    <mergeCell ref="J17:O17"/>
    <mergeCell ref="R5:S5"/>
    <mergeCell ref="R6:S6"/>
    <mergeCell ref="R7:S7"/>
    <mergeCell ref="R8:S8"/>
    <mergeCell ref="R9:S9"/>
    <mergeCell ref="R10:S10"/>
    <mergeCell ref="P8:Q8"/>
    <mergeCell ref="P9:Q9"/>
    <mergeCell ref="P14:Q14"/>
    <mergeCell ref="R12:S12"/>
    <mergeCell ref="R11:S11"/>
    <mergeCell ref="J7:K7"/>
    <mergeCell ref="P10:Q10"/>
    <mergeCell ref="P11:Q11"/>
    <mergeCell ref="P12:Q12"/>
    <mergeCell ref="P13:Q13"/>
    <mergeCell ref="J11:K11"/>
    <mergeCell ref="N11:O11"/>
    <mergeCell ref="J9:K9"/>
    <mergeCell ref="L9:M9"/>
    <mergeCell ref="N9:O9"/>
    <mergeCell ref="J12:K12"/>
    <mergeCell ref="L12:M12"/>
    <mergeCell ref="N12:O12"/>
    <mergeCell ref="H14:I14"/>
    <mergeCell ref="J14:K14"/>
    <mergeCell ref="L14:M14"/>
    <mergeCell ref="N14:O14"/>
    <mergeCell ref="J13:K13"/>
    <mergeCell ref="L13:M13"/>
    <mergeCell ref="N13:O13"/>
    <mergeCell ref="H13:I13"/>
    <mergeCell ref="E6:F6"/>
    <mergeCell ref="B9:E9"/>
    <mergeCell ref="H12:I12"/>
    <mergeCell ref="H11:I11"/>
    <mergeCell ref="H8:I8"/>
    <mergeCell ref="J8:K8"/>
    <mergeCell ref="L8:M8"/>
    <mergeCell ref="A3:B3"/>
    <mergeCell ref="C3:D3"/>
    <mergeCell ref="E3:F3"/>
    <mergeCell ref="A4:B4"/>
    <mergeCell ref="C4:D4"/>
    <mergeCell ref="E4:F4"/>
    <mergeCell ref="A5:B5"/>
    <mergeCell ref="C5:D5"/>
    <mergeCell ref="E5:F5"/>
    <mergeCell ref="L11:M11"/>
    <mergeCell ref="N8:O8"/>
    <mergeCell ref="B8:E8"/>
    <mergeCell ref="H10:I10"/>
    <mergeCell ref="J10:K10"/>
    <mergeCell ref="L10:M10"/>
    <mergeCell ref="N10:O10"/>
    <mergeCell ref="H9:I9"/>
    <mergeCell ref="H5:I5"/>
    <mergeCell ref="H4:I4"/>
    <mergeCell ref="J4:K4"/>
    <mergeCell ref="L4:M4"/>
    <mergeCell ref="N4:O4"/>
    <mergeCell ref="H7:I7"/>
    <mergeCell ref="H6:I6"/>
    <mergeCell ref="J6:K6"/>
    <mergeCell ref="L6:M6"/>
    <mergeCell ref="N6:O6"/>
    <mergeCell ref="L7:M7"/>
    <mergeCell ref="N7:O7"/>
    <mergeCell ref="J5:K5"/>
    <mergeCell ref="L5:M5"/>
    <mergeCell ref="N5:O5"/>
    <mergeCell ref="A6:B6"/>
    <mergeCell ref="C6:D6"/>
    <mergeCell ref="AC3:AD3"/>
    <mergeCell ref="AE3:AF3"/>
    <mergeCell ref="U4:V4"/>
    <mergeCell ref="W4:X4"/>
    <mergeCell ref="Y4:Z4"/>
    <mergeCell ref="AA4:AB4"/>
    <mergeCell ref="AC4:AD4"/>
    <mergeCell ref="AE4:AF4"/>
    <mergeCell ref="H3:I3"/>
    <mergeCell ref="U3:V3"/>
    <mergeCell ref="W3:X3"/>
    <mergeCell ref="Y3:Z3"/>
    <mergeCell ref="AA3:AB3"/>
    <mergeCell ref="R4:S4"/>
    <mergeCell ref="J3:K3"/>
    <mergeCell ref="L3:M3"/>
    <mergeCell ref="N3:O3"/>
    <mergeCell ref="R3:S3"/>
    <mergeCell ref="P3:Q3"/>
    <mergeCell ref="P4:Q4"/>
    <mergeCell ref="AE5:AF5"/>
    <mergeCell ref="U6:V6"/>
    <mergeCell ref="W6:X6"/>
    <mergeCell ref="Y6:Z6"/>
    <mergeCell ref="AA6:AB6"/>
    <mergeCell ref="AC6:AD6"/>
    <mergeCell ref="AE6:AF6"/>
    <mergeCell ref="U5:V5"/>
    <mergeCell ref="W5:X5"/>
    <mergeCell ref="Y5:Z5"/>
    <mergeCell ref="AA5:AB5"/>
    <mergeCell ref="AC5:AD5"/>
    <mergeCell ref="AE7:AF7"/>
    <mergeCell ref="U8:V8"/>
    <mergeCell ref="W8:X8"/>
    <mergeCell ref="Y8:Z8"/>
    <mergeCell ref="AA8:AB8"/>
    <mergeCell ref="AC8:AD8"/>
    <mergeCell ref="AE8:AF8"/>
    <mergeCell ref="U7:V7"/>
    <mergeCell ref="W7:X7"/>
    <mergeCell ref="Y7:Z7"/>
    <mergeCell ref="AA7:AB7"/>
    <mergeCell ref="AC7:AD7"/>
    <mergeCell ref="AE9:AF9"/>
    <mergeCell ref="U10:V10"/>
    <mergeCell ref="W10:X10"/>
    <mergeCell ref="Y10:Z10"/>
    <mergeCell ref="AA10:AB10"/>
    <mergeCell ref="AC10:AD10"/>
    <mergeCell ref="AE10:AF10"/>
    <mergeCell ref="U9:V9"/>
    <mergeCell ref="W9:X9"/>
    <mergeCell ref="Y9:Z9"/>
    <mergeCell ref="AA9:AB9"/>
    <mergeCell ref="AC9:AD9"/>
    <mergeCell ref="AE11:AF11"/>
    <mergeCell ref="U12:V12"/>
    <mergeCell ref="W12:X12"/>
    <mergeCell ref="Y12:Z12"/>
    <mergeCell ref="AA12:AB12"/>
    <mergeCell ref="AC12:AD12"/>
    <mergeCell ref="AE12:AF12"/>
    <mergeCell ref="U11:V11"/>
    <mergeCell ref="W11:X11"/>
    <mergeCell ref="Y11:Z11"/>
    <mergeCell ref="AA11:AB11"/>
    <mergeCell ref="AC11:AD11"/>
    <mergeCell ref="AE13:AF13"/>
    <mergeCell ref="U14:V14"/>
    <mergeCell ref="W14:X14"/>
    <mergeCell ref="Y14:Z14"/>
    <mergeCell ref="AA14:AB14"/>
    <mergeCell ref="AC14:AD14"/>
    <mergeCell ref="AE14:AF14"/>
    <mergeCell ref="U13:V13"/>
    <mergeCell ref="W13:X13"/>
    <mergeCell ref="Y13:Z13"/>
    <mergeCell ref="AA13:AB13"/>
    <mergeCell ref="AC13:A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10EA-8606-4345-BB3B-BACDEE34921B}">
  <dimension ref="A31:E89"/>
  <sheetViews>
    <sheetView topLeftCell="B82" zoomScaleNormal="100" workbookViewId="0">
      <selection activeCell="P94" sqref="P94"/>
    </sheetView>
  </sheetViews>
  <sheetFormatPr defaultColWidth="8.88671875" defaultRowHeight="14.4" x14ac:dyDescent="0.3"/>
  <cols>
    <col min="1" max="1" width="19.77734375" bestFit="1" customWidth="1"/>
    <col min="2" max="3" width="10.33203125" bestFit="1" customWidth="1"/>
  </cols>
  <sheetData>
    <row r="31" spans="1:5" ht="15" thickBot="1" x14ac:dyDescent="0.35"/>
    <row r="32" spans="1:5" x14ac:dyDescent="0.3">
      <c r="A32" s="7" t="s">
        <v>2</v>
      </c>
      <c r="B32" s="8" t="s">
        <v>6</v>
      </c>
      <c r="C32" s="18" t="s">
        <v>6</v>
      </c>
      <c r="E32" s="5"/>
    </row>
    <row r="33" spans="1:5" ht="15" thickBot="1" x14ac:dyDescent="0.35">
      <c r="A33" s="9" t="s">
        <v>11</v>
      </c>
      <c r="B33" s="10" t="s">
        <v>12</v>
      </c>
      <c r="C33" s="19" t="s">
        <v>12</v>
      </c>
      <c r="E33" s="6"/>
    </row>
    <row r="34" spans="1:5" ht="15" thickBot="1" x14ac:dyDescent="0.35">
      <c r="A34" s="11">
        <v>1000</v>
      </c>
      <c r="B34" s="12">
        <v>15.63</v>
      </c>
      <c r="C34" s="31">
        <v>1000</v>
      </c>
      <c r="E34" s="3"/>
    </row>
    <row r="35" spans="1:5" ht="15" thickBot="1" x14ac:dyDescent="0.35">
      <c r="A35" s="13">
        <f>A34*2</f>
        <v>2000</v>
      </c>
      <c r="B35" s="14">
        <v>31.25</v>
      </c>
      <c r="C35" s="32">
        <v>5078.13</v>
      </c>
      <c r="E35" s="4"/>
    </row>
    <row r="36" spans="1:5" ht="15" thickBot="1" x14ac:dyDescent="0.35">
      <c r="A36" s="11">
        <f t="shared" ref="A36:A42" si="0">A35*2</f>
        <v>4000</v>
      </c>
      <c r="B36" s="12">
        <v>62.5</v>
      </c>
      <c r="C36" s="31">
        <v>23515.63</v>
      </c>
      <c r="E36" s="3"/>
    </row>
    <row r="37" spans="1:5" ht="15" thickBot="1" x14ac:dyDescent="0.35">
      <c r="A37" s="13">
        <f t="shared" si="0"/>
        <v>8000</v>
      </c>
      <c r="B37" s="14">
        <v>140.63</v>
      </c>
      <c r="C37" s="32">
        <v>106484.38</v>
      </c>
      <c r="E37" s="4"/>
    </row>
    <row r="38" spans="1:5" ht="15" thickBot="1" x14ac:dyDescent="0.35">
      <c r="A38" s="11">
        <f t="shared" si="0"/>
        <v>16000</v>
      </c>
      <c r="B38" s="12">
        <v>312.5</v>
      </c>
      <c r="C38" s="33">
        <v>377859.38</v>
      </c>
      <c r="E38" s="3"/>
    </row>
    <row r="39" spans="1:5" ht="15" thickBot="1" x14ac:dyDescent="0.35">
      <c r="A39" s="13">
        <f t="shared" si="0"/>
        <v>32000</v>
      </c>
      <c r="B39" s="14">
        <v>656.25</v>
      </c>
    </row>
    <row r="40" spans="1:5" ht="15" thickBot="1" x14ac:dyDescent="0.35">
      <c r="A40" s="11">
        <f t="shared" si="0"/>
        <v>64000</v>
      </c>
      <c r="B40" s="12">
        <v>1515.625</v>
      </c>
    </row>
    <row r="41" spans="1:5" ht="15" thickBot="1" x14ac:dyDescent="0.35">
      <c r="A41" s="15">
        <f t="shared" si="0"/>
        <v>128000</v>
      </c>
      <c r="B41" s="14">
        <v>3062.5</v>
      </c>
    </row>
    <row r="42" spans="1:5" ht="15" thickBot="1" x14ac:dyDescent="0.35">
      <c r="A42" s="16">
        <f t="shared" si="0"/>
        <v>256000</v>
      </c>
      <c r="B42" s="17">
        <v>6828.13</v>
      </c>
    </row>
    <row r="43" spans="1:5" ht="15" thickBot="1" x14ac:dyDescent="0.35"/>
    <row r="44" spans="1:5" x14ac:dyDescent="0.3">
      <c r="A44" s="18" t="s">
        <v>2</v>
      </c>
      <c r="B44" s="18" t="s">
        <v>7</v>
      </c>
      <c r="C44" s="18" t="s">
        <v>7</v>
      </c>
      <c r="D44" s="5"/>
    </row>
    <row r="45" spans="1:5" ht="15" thickBot="1" x14ac:dyDescent="0.35">
      <c r="A45" s="19" t="s">
        <v>11</v>
      </c>
      <c r="B45" s="19" t="s">
        <v>12</v>
      </c>
      <c r="C45" s="19" t="s">
        <v>12</v>
      </c>
      <c r="D45" s="6"/>
    </row>
    <row r="46" spans="1:5" ht="15" thickBot="1" x14ac:dyDescent="0.35">
      <c r="A46" s="20">
        <v>1000</v>
      </c>
      <c r="B46" s="27">
        <v>15.63</v>
      </c>
      <c r="C46" s="27">
        <v>140.63</v>
      </c>
      <c r="D46" s="26"/>
    </row>
    <row r="47" spans="1:5" ht="15" thickBot="1" x14ac:dyDescent="0.35">
      <c r="A47" s="21">
        <f>A46*2</f>
        <v>2000</v>
      </c>
      <c r="B47" s="28">
        <v>31.25</v>
      </c>
      <c r="C47" s="28">
        <v>531.25</v>
      </c>
      <c r="D47" s="25"/>
    </row>
    <row r="48" spans="1:5" ht="15" thickBot="1" x14ac:dyDescent="0.35">
      <c r="A48" s="20">
        <f t="shared" ref="A48:A54" si="1">A47*2</f>
        <v>4000</v>
      </c>
      <c r="B48" s="29">
        <v>62.5</v>
      </c>
      <c r="C48" s="29">
        <v>2171.88</v>
      </c>
      <c r="D48" s="24"/>
    </row>
    <row r="49" spans="1:4" ht="15" thickBot="1" x14ac:dyDescent="0.35">
      <c r="A49" s="21">
        <f t="shared" si="1"/>
        <v>8000</v>
      </c>
      <c r="B49" s="28">
        <v>140.63</v>
      </c>
      <c r="C49" s="28">
        <v>8625</v>
      </c>
      <c r="D49" s="25"/>
    </row>
    <row r="50" spans="1:4" ht="15" thickBot="1" x14ac:dyDescent="0.35">
      <c r="A50" s="20">
        <f t="shared" si="1"/>
        <v>16000</v>
      </c>
      <c r="B50" s="29">
        <v>312.5</v>
      </c>
      <c r="C50" s="30">
        <v>34948.379999999997</v>
      </c>
      <c r="D50" s="24"/>
    </row>
    <row r="51" spans="1:4" ht="15" thickBot="1" x14ac:dyDescent="0.35">
      <c r="A51" s="21">
        <f t="shared" si="1"/>
        <v>32000</v>
      </c>
      <c r="B51" s="28">
        <v>671.88</v>
      </c>
      <c r="C51" s="36">
        <v>140203.13</v>
      </c>
      <c r="D51" s="35"/>
    </row>
    <row r="52" spans="1:4" ht="15" thickBot="1" x14ac:dyDescent="0.35">
      <c r="A52" s="20">
        <f t="shared" si="1"/>
        <v>64000</v>
      </c>
      <c r="B52" s="29">
        <v>1468.75</v>
      </c>
      <c r="C52" s="37">
        <v>570687.5</v>
      </c>
      <c r="D52" s="35"/>
    </row>
    <row r="53" spans="1:4" ht="15" thickBot="1" x14ac:dyDescent="0.35">
      <c r="A53" s="22">
        <f t="shared" si="1"/>
        <v>128000</v>
      </c>
      <c r="B53" s="28">
        <v>3125</v>
      </c>
    </row>
    <row r="54" spans="1:4" ht="15" thickBot="1" x14ac:dyDescent="0.35">
      <c r="A54" s="23">
        <f t="shared" si="1"/>
        <v>256000</v>
      </c>
      <c r="B54" s="30">
        <v>6750</v>
      </c>
    </row>
    <row r="65" spans="1:3" ht="15" thickBot="1" x14ac:dyDescent="0.35"/>
    <row r="66" spans="1:3" x14ac:dyDescent="0.3">
      <c r="A66" s="7" t="s">
        <v>2</v>
      </c>
      <c r="B66" s="8" t="s">
        <v>6</v>
      </c>
      <c r="C66" s="18" t="s">
        <v>7</v>
      </c>
    </row>
    <row r="67" spans="1:3" ht="15" thickBot="1" x14ac:dyDescent="0.35">
      <c r="A67" s="9" t="s">
        <v>11</v>
      </c>
      <c r="B67" s="10" t="s">
        <v>12</v>
      </c>
      <c r="C67" s="19" t="s">
        <v>12</v>
      </c>
    </row>
    <row r="68" spans="1:3" ht="15" thickBot="1" x14ac:dyDescent="0.35">
      <c r="A68" s="11">
        <v>1000</v>
      </c>
      <c r="B68" s="12">
        <v>15.63</v>
      </c>
      <c r="C68" s="27">
        <v>15.63</v>
      </c>
    </row>
    <row r="69" spans="1:3" ht="15" thickBot="1" x14ac:dyDescent="0.35">
      <c r="A69" s="13">
        <f>A68*2</f>
        <v>2000</v>
      </c>
      <c r="B69" s="14">
        <v>31.25</v>
      </c>
      <c r="C69" s="28">
        <v>31.25</v>
      </c>
    </row>
    <row r="70" spans="1:3" ht="15" thickBot="1" x14ac:dyDescent="0.35">
      <c r="A70" s="11">
        <f t="shared" ref="A70:A76" si="2">A69*2</f>
        <v>4000</v>
      </c>
      <c r="B70" s="12">
        <v>62.5</v>
      </c>
      <c r="C70" s="29">
        <v>62.5</v>
      </c>
    </row>
    <row r="71" spans="1:3" ht="15" thickBot="1" x14ac:dyDescent="0.35">
      <c r="A71" s="13">
        <f t="shared" si="2"/>
        <v>8000</v>
      </c>
      <c r="B71" s="14">
        <v>140.63</v>
      </c>
      <c r="C71" s="28">
        <v>140.63</v>
      </c>
    </row>
    <row r="72" spans="1:3" ht="15" thickBot="1" x14ac:dyDescent="0.35">
      <c r="A72" s="11">
        <f t="shared" si="2"/>
        <v>16000</v>
      </c>
      <c r="B72" s="12">
        <v>312.5</v>
      </c>
      <c r="C72" s="29">
        <v>312.5</v>
      </c>
    </row>
    <row r="73" spans="1:3" ht="15" thickBot="1" x14ac:dyDescent="0.35">
      <c r="A73" s="13">
        <f t="shared" si="2"/>
        <v>32000</v>
      </c>
      <c r="B73" s="14">
        <v>656.25</v>
      </c>
      <c r="C73" s="28">
        <v>671.88</v>
      </c>
    </row>
    <row r="74" spans="1:3" ht="15" thickBot="1" x14ac:dyDescent="0.35">
      <c r="A74" s="11">
        <f t="shared" si="2"/>
        <v>64000</v>
      </c>
      <c r="B74" s="12">
        <v>1515.625</v>
      </c>
      <c r="C74" s="29">
        <v>1468.75</v>
      </c>
    </row>
    <row r="75" spans="1:3" ht="15" thickBot="1" x14ac:dyDescent="0.35">
      <c r="A75" s="15">
        <f t="shared" si="2"/>
        <v>128000</v>
      </c>
      <c r="B75" s="14">
        <v>3062.5</v>
      </c>
      <c r="C75" s="28">
        <v>3125</v>
      </c>
    </row>
    <row r="76" spans="1:3" ht="15" thickBot="1" x14ac:dyDescent="0.35">
      <c r="A76" s="16">
        <f t="shared" si="2"/>
        <v>256000</v>
      </c>
      <c r="B76" s="17">
        <v>6828.13</v>
      </c>
      <c r="C76" s="30">
        <v>6750</v>
      </c>
    </row>
    <row r="80" spans="1:3" ht="15" thickBot="1" x14ac:dyDescent="0.35"/>
    <row r="81" spans="1:3" x14ac:dyDescent="0.3">
      <c r="A81" s="18" t="s">
        <v>2</v>
      </c>
      <c r="B81" s="18" t="s">
        <v>6</v>
      </c>
      <c r="C81" s="18" t="s">
        <v>7</v>
      </c>
    </row>
    <row r="82" spans="1:3" ht="15" thickBot="1" x14ac:dyDescent="0.35">
      <c r="A82" s="19" t="s">
        <v>11</v>
      </c>
      <c r="B82" s="19" t="s">
        <v>12</v>
      </c>
      <c r="C82" s="19" t="s">
        <v>12</v>
      </c>
    </row>
    <row r="83" spans="1:3" ht="15" thickBot="1" x14ac:dyDescent="0.35">
      <c r="A83" s="20">
        <v>1000</v>
      </c>
      <c r="B83" s="31">
        <v>1000</v>
      </c>
      <c r="C83" s="27">
        <v>140.63</v>
      </c>
    </row>
    <row r="84" spans="1:3" ht="15" thickBot="1" x14ac:dyDescent="0.35">
      <c r="A84" s="21">
        <f>A83*2</f>
        <v>2000</v>
      </c>
      <c r="B84" s="32">
        <v>5078.13</v>
      </c>
      <c r="C84" s="28">
        <v>531.25</v>
      </c>
    </row>
    <row r="85" spans="1:3" ht="15" thickBot="1" x14ac:dyDescent="0.35">
      <c r="A85" s="20">
        <f t="shared" ref="A85:A89" si="3">A84*2</f>
        <v>4000</v>
      </c>
      <c r="B85" s="31">
        <v>23515.63</v>
      </c>
      <c r="C85" s="29">
        <v>2171.88</v>
      </c>
    </row>
    <row r="86" spans="1:3" ht="15" thickBot="1" x14ac:dyDescent="0.35">
      <c r="A86" s="21">
        <f t="shared" si="3"/>
        <v>8000</v>
      </c>
      <c r="B86" s="32">
        <v>106484.38</v>
      </c>
      <c r="C86" s="28">
        <v>8625</v>
      </c>
    </row>
    <row r="87" spans="1:3" ht="15" thickBot="1" x14ac:dyDescent="0.35">
      <c r="A87" s="20">
        <f t="shared" si="3"/>
        <v>16000</v>
      </c>
      <c r="B87" s="33">
        <v>377859.38</v>
      </c>
      <c r="C87" s="30">
        <v>34948.379999999997</v>
      </c>
    </row>
    <row r="88" spans="1:3" ht="15" thickBot="1" x14ac:dyDescent="0.35">
      <c r="A88" s="21">
        <f t="shared" si="3"/>
        <v>32000</v>
      </c>
      <c r="C88" s="36">
        <v>140203.13</v>
      </c>
    </row>
    <row r="89" spans="1:3" ht="15" thickBot="1" x14ac:dyDescent="0.35">
      <c r="A89" s="20">
        <f t="shared" si="3"/>
        <v>64000</v>
      </c>
      <c r="C89" s="37">
        <v>570687.5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E92FB-A123-4672-AD4E-A73E5822D1BA}">
  <dimension ref="A1:Y12"/>
  <sheetViews>
    <sheetView tabSelected="1" topLeftCell="C1" workbookViewId="0">
      <selection activeCell="L9" sqref="L9"/>
    </sheetView>
  </sheetViews>
  <sheetFormatPr defaultColWidth="11.5546875" defaultRowHeight="14.4" x14ac:dyDescent="0.3"/>
  <cols>
    <col min="7" max="7" width="19.77734375" bestFit="1" customWidth="1"/>
    <col min="8" max="8" width="21" bestFit="1" customWidth="1"/>
    <col min="9" max="9" width="22.109375" bestFit="1" customWidth="1"/>
    <col min="10" max="10" width="21" bestFit="1" customWidth="1"/>
  </cols>
  <sheetData>
    <row r="1" spans="1:25" ht="28.8" x14ac:dyDescent="0.3">
      <c r="A1" s="48" t="s">
        <v>2</v>
      </c>
      <c r="B1" s="48" t="s">
        <v>3</v>
      </c>
      <c r="C1" s="48" t="s">
        <v>4</v>
      </c>
      <c r="D1" s="48" t="s">
        <v>5</v>
      </c>
      <c r="G1" s="48" t="s">
        <v>2</v>
      </c>
      <c r="H1" s="48" t="s">
        <v>3</v>
      </c>
      <c r="I1" s="48" t="s">
        <v>4</v>
      </c>
      <c r="J1" s="48" t="s">
        <v>5</v>
      </c>
      <c r="M1" s="57" t="s">
        <v>2</v>
      </c>
      <c r="N1" s="57" t="s">
        <v>3</v>
      </c>
      <c r="O1" s="57" t="s">
        <v>4</v>
      </c>
      <c r="P1" s="57" t="s">
        <v>5</v>
      </c>
      <c r="Q1" s="58" t="s">
        <v>6</v>
      </c>
      <c r="R1" s="59" t="s">
        <v>7</v>
      </c>
      <c r="T1" s="57" t="s">
        <v>2</v>
      </c>
      <c r="U1" s="57" t="s">
        <v>3</v>
      </c>
      <c r="V1" s="57" t="s">
        <v>4</v>
      </c>
      <c r="W1" s="57" t="s">
        <v>5</v>
      </c>
      <c r="X1" s="58" t="s">
        <v>6</v>
      </c>
      <c r="Y1" s="59" t="s">
        <v>7</v>
      </c>
    </row>
    <row r="2" spans="1:25" ht="29.4" thickBot="1" x14ac:dyDescent="0.35">
      <c r="A2" s="50" t="s">
        <v>11</v>
      </c>
      <c r="B2" s="50" t="s">
        <v>12</v>
      </c>
      <c r="C2" s="51" t="s">
        <v>12</v>
      </c>
      <c r="D2" s="50" t="s">
        <v>12</v>
      </c>
      <c r="G2" s="50" t="s">
        <v>24</v>
      </c>
      <c r="H2" s="50" t="s">
        <v>12</v>
      </c>
      <c r="I2" s="50" t="s">
        <v>12</v>
      </c>
      <c r="J2" s="50" t="s">
        <v>12</v>
      </c>
      <c r="M2" s="60" t="s">
        <v>11</v>
      </c>
      <c r="N2" s="60" t="s">
        <v>12</v>
      </c>
      <c r="O2" s="61" t="s">
        <v>12</v>
      </c>
      <c r="P2" s="60" t="s">
        <v>12</v>
      </c>
      <c r="Q2" s="62" t="s">
        <v>12</v>
      </c>
      <c r="R2" s="63" t="s">
        <v>12</v>
      </c>
      <c r="T2" s="60" t="s">
        <v>24</v>
      </c>
      <c r="U2" s="60" t="s">
        <v>12</v>
      </c>
      <c r="V2" s="61" t="s">
        <v>12</v>
      </c>
      <c r="W2" s="60" t="s">
        <v>12</v>
      </c>
      <c r="X2" s="62" t="s">
        <v>12</v>
      </c>
      <c r="Y2" s="63" t="s">
        <v>12</v>
      </c>
    </row>
    <row r="3" spans="1:25" ht="15" thickBot="1" x14ac:dyDescent="0.35">
      <c r="A3" s="42">
        <v>1000</v>
      </c>
      <c r="B3" s="44">
        <v>703.125</v>
      </c>
      <c r="C3" s="47">
        <v>781.25</v>
      </c>
      <c r="D3" s="44">
        <v>46.875</v>
      </c>
      <c r="G3" s="42">
        <v>1000</v>
      </c>
      <c r="H3" s="39">
        <v>68890.625</v>
      </c>
      <c r="I3" s="39">
        <v>69296.88</v>
      </c>
      <c r="J3" s="39">
        <v>3109.375</v>
      </c>
      <c r="M3" s="64">
        <v>1000</v>
      </c>
      <c r="N3" s="65" t="s">
        <v>32</v>
      </c>
      <c r="O3" s="66" t="s">
        <v>33</v>
      </c>
      <c r="P3" s="88">
        <v>46875</v>
      </c>
      <c r="Q3" s="67">
        <v>31.25</v>
      </c>
      <c r="R3" s="68">
        <v>46.83</v>
      </c>
      <c r="T3" s="64">
        <v>1000</v>
      </c>
      <c r="U3" s="89">
        <v>68890625</v>
      </c>
      <c r="V3" s="90">
        <v>69296875</v>
      </c>
      <c r="W3" s="88">
        <v>3109375</v>
      </c>
      <c r="X3" s="67">
        <v>2437.5</v>
      </c>
      <c r="Y3" s="68" t="s">
        <v>45</v>
      </c>
    </row>
    <row r="4" spans="1:25" ht="29.4" thickBot="1" x14ac:dyDescent="0.35">
      <c r="A4" s="48">
        <f t="shared" ref="A4:A7" si="0">A3*2</f>
        <v>2000</v>
      </c>
      <c r="B4" s="49">
        <v>3171.875</v>
      </c>
      <c r="C4" s="49">
        <v>3656.25</v>
      </c>
      <c r="D4" s="49">
        <v>93.75</v>
      </c>
      <c r="G4" s="48">
        <f t="shared" ref="G4:G6" si="1">G3*2</f>
        <v>2000</v>
      </c>
      <c r="H4" s="54">
        <v>998475</v>
      </c>
      <c r="I4" s="54">
        <v>499843.75</v>
      </c>
      <c r="J4" s="54">
        <v>16281.25</v>
      </c>
      <c r="M4" s="57">
        <v>2000</v>
      </c>
      <c r="N4" s="69" t="s">
        <v>34</v>
      </c>
      <c r="O4" s="70" t="s">
        <v>37</v>
      </c>
      <c r="P4" s="71" t="s">
        <v>38</v>
      </c>
      <c r="Q4" s="70">
        <v>62.5</v>
      </c>
      <c r="R4" s="72">
        <v>93.75</v>
      </c>
      <c r="T4" s="57">
        <v>2000</v>
      </c>
      <c r="U4" s="69" t="s">
        <v>20</v>
      </c>
      <c r="V4" s="70" t="s">
        <v>43</v>
      </c>
      <c r="W4" s="71" t="s">
        <v>44</v>
      </c>
      <c r="X4" s="70">
        <v>9031.25</v>
      </c>
      <c r="Y4" s="72">
        <v>1062.5</v>
      </c>
    </row>
    <row r="5" spans="1:25" ht="29.4" thickBot="1" x14ac:dyDescent="0.35">
      <c r="A5" s="42">
        <f t="shared" si="0"/>
        <v>4000</v>
      </c>
      <c r="B5" s="44">
        <v>12750</v>
      </c>
      <c r="C5" s="44">
        <v>12843.75</v>
      </c>
      <c r="D5" s="44">
        <v>250</v>
      </c>
      <c r="G5" s="42">
        <f t="shared" si="1"/>
        <v>4000</v>
      </c>
      <c r="H5" s="39" t="s">
        <v>30</v>
      </c>
      <c r="I5" s="39" t="s">
        <v>30</v>
      </c>
      <c r="J5" s="55">
        <v>82671.88</v>
      </c>
      <c r="M5" s="73">
        <v>4000</v>
      </c>
      <c r="N5" s="74">
        <v>12750</v>
      </c>
      <c r="O5" s="75" t="s">
        <v>39</v>
      </c>
      <c r="P5" s="76">
        <v>250</v>
      </c>
      <c r="Q5" s="67">
        <v>156.25</v>
      </c>
      <c r="R5" s="77">
        <v>125</v>
      </c>
      <c r="T5" s="73">
        <v>4000</v>
      </c>
      <c r="U5" s="74" t="s">
        <v>20</v>
      </c>
      <c r="V5" s="75" t="s">
        <v>20</v>
      </c>
      <c r="W5" s="91">
        <v>82672</v>
      </c>
      <c r="X5" s="92">
        <v>45921.88</v>
      </c>
      <c r="Y5" s="77">
        <v>4125</v>
      </c>
    </row>
    <row r="6" spans="1:25" ht="29.4" thickBot="1" x14ac:dyDescent="0.35">
      <c r="A6" s="45">
        <f t="shared" si="0"/>
        <v>8000</v>
      </c>
      <c r="B6" s="46">
        <v>52203.125</v>
      </c>
      <c r="C6" s="46">
        <v>53015.625</v>
      </c>
      <c r="D6" s="46">
        <v>531.25</v>
      </c>
      <c r="G6" s="48">
        <f t="shared" si="1"/>
        <v>8000</v>
      </c>
      <c r="H6" s="54" t="s">
        <v>30</v>
      </c>
      <c r="I6" s="54" t="s">
        <v>30</v>
      </c>
      <c r="J6" s="56">
        <v>360484.38</v>
      </c>
      <c r="M6" s="57">
        <v>8000</v>
      </c>
      <c r="N6" s="69" t="s">
        <v>35</v>
      </c>
      <c r="O6" s="78" t="s">
        <v>40</v>
      </c>
      <c r="P6" s="79" t="s">
        <v>41</v>
      </c>
      <c r="Q6" s="70">
        <v>265.63</v>
      </c>
      <c r="R6" s="72">
        <v>296.83</v>
      </c>
      <c r="T6" s="57">
        <v>8000</v>
      </c>
      <c r="U6" s="69" t="s">
        <v>20</v>
      </c>
      <c r="V6" s="78" t="s">
        <v>20</v>
      </c>
      <c r="W6" s="93">
        <v>360484</v>
      </c>
      <c r="X6" s="70">
        <v>67968.740000000005</v>
      </c>
      <c r="Y6" s="72">
        <v>17109.38</v>
      </c>
    </row>
    <row r="7" spans="1:25" ht="29.4" thickBot="1" x14ac:dyDescent="0.35">
      <c r="A7" s="42">
        <f t="shared" si="0"/>
        <v>16000</v>
      </c>
      <c r="B7" s="44">
        <v>211265.625</v>
      </c>
      <c r="C7" s="44">
        <v>221625</v>
      </c>
      <c r="D7" s="44">
        <v>1218.75</v>
      </c>
      <c r="G7" s="42"/>
      <c r="H7" s="39"/>
      <c r="I7" s="39"/>
      <c r="J7" s="39"/>
      <c r="M7" s="73">
        <v>16000</v>
      </c>
      <c r="N7" s="74" t="s">
        <v>36</v>
      </c>
      <c r="O7" s="80">
        <v>221625</v>
      </c>
      <c r="P7" s="76" t="s">
        <v>42</v>
      </c>
      <c r="Q7" s="67">
        <v>625</v>
      </c>
      <c r="R7" s="77">
        <v>593.75</v>
      </c>
      <c r="T7" s="73">
        <v>16000</v>
      </c>
      <c r="U7" s="74" t="s">
        <v>20</v>
      </c>
      <c r="V7" s="80" t="s">
        <v>20</v>
      </c>
      <c r="W7" s="76" t="s">
        <v>20</v>
      </c>
      <c r="X7" s="67">
        <v>82967.5</v>
      </c>
      <c r="Y7" s="77">
        <v>70312.5</v>
      </c>
    </row>
    <row r="8" spans="1:25" ht="29.4" thickBot="1" x14ac:dyDescent="0.35">
      <c r="A8" s="45"/>
      <c r="B8" s="43"/>
      <c r="C8" s="43"/>
      <c r="D8" s="43"/>
      <c r="G8" s="48"/>
      <c r="H8" s="54"/>
      <c r="I8" s="54"/>
      <c r="J8" s="54"/>
      <c r="M8" s="57">
        <v>32000</v>
      </c>
      <c r="N8" s="69" t="s">
        <v>20</v>
      </c>
      <c r="O8" s="78" t="s">
        <v>20</v>
      </c>
      <c r="P8" s="79" t="s">
        <v>20</v>
      </c>
      <c r="Q8" s="79">
        <v>1187.5</v>
      </c>
      <c r="R8" s="81">
        <v>1343.75</v>
      </c>
      <c r="T8" s="57">
        <v>32000</v>
      </c>
      <c r="U8" s="69" t="s">
        <v>20</v>
      </c>
      <c r="V8" s="78" t="s">
        <v>20</v>
      </c>
      <c r="W8" s="79" t="s">
        <v>20</v>
      </c>
      <c r="X8" s="79" t="s">
        <v>20</v>
      </c>
      <c r="Y8" s="81">
        <v>285421.88</v>
      </c>
    </row>
    <row r="9" spans="1:25" ht="29.4" thickBot="1" x14ac:dyDescent="0.35">
      <c r="A9" s="42"/>
      <c r="B9" s="39"/>
      <c r="C9" s="39"/>
      <c r="D9" s="39"/>
      <c r="G9" s="158"/>
      <c r="H9" s="159"/>
      <c r="I9" s="159"/>
      <c r="J9" s="159"/>
      <c r="M9" s="73">
        <v>64000</v>
      </c>
      <c r="N9" s="74" t="s">
        <v>20</v>
      </c>
      <c r="O9" s="80" t="s">
        <v>20</v>
      </c>
      <c r="P9" s="76" t="s">
        <v>20</v>
      </c>
      <c r="Q9" s="79">
        <v>2765.63</v>
      </c>
      <c r="R9" s="79">
        <v>2656.25</v>
      </c>
      <c r="T9" s="73">
        <v>64000</v>
      </c>
      <c r="U9" s="74" t="s">
        <v>20</v>
      </c>
      <c r="V9" s="80" t="s">
        <v>20</v>
      </c>
      <c r="W9" s="76" t="s">
        <v>20</v>
      </c>
      <c r="X9" s="79" t="s">
        <v>20</v>
      </c>
      <c r="Y9" s="79" t="s">
        <v>20</v>
      </c>
    </row>
    <row r="10" spans="1:25" ht="29.4" thickBot="1" x14ac:dyDescent="0.35">
      <c r="A10" s="40"/>
      <c r="B10" s="43"/>
      <c r="C10" s="43"/>
      <c r="D10" s="43"/>
      <c r="G10" s="48"/>
      <c r="H10" s="54"/>
      <c r="I10" s="54"/>
      <c r="J10" s="54"/>
      <c r="M10" s="82">
        <v>128000</v>
      </c>
      <c r="N10" s="69" t="s">
        <v>20</v>
      </c>
      <c r="O10" s="78" t="s">
        <v>20</v>
      </c>
      <c r="P10" s="79" t="s">
        <v>20</v>
      </c>
      <c r="Q10" s="79">
        <v>5609.38</v>
      </c>
      <c r="R10" s="79">
        <v>5875</v>
      </c>
      <c r="T10" s="82">
        <v>128000</v>
      </c>
      <c r="U10" s="69" t="s">
        <v>20</v>
      </c>
      <c r="V10" s="78" t="s">
        <v>20</v>
      </c>
      <c r="W10" s="79" t="s">
        <v>20</v>
      </c>
      <c r="X10" s="79" t="s">
        <v>20</v>
      </c>
      <c r="Y10" s="79" t="s">
        <v>20</v>
      </c>
    </row>
    <row r="11" spans="1:25" ht="29.4" thickBot="1" x14ac:dyDescent="0.35">
      <c r="A11" s="38"/>
      <c r="B11" s="39"/>
      <c r="C11" s="39"/>
      <c r="D11" s="39"/>
      <c r="G11" s="42"/>
      <c r="H11" s="39"/>
      <c r="I11" s="39"/>
      <c r="J11" s="39"/>
      <c r="M11" s="83">
        <v>256000</v>
      </c>
      <c r="N11" s="74" t="s">
        <v>20</v>
      </c>
      <c r="O11" s="80" t="s">
        <v>20</v>
      </c>
      <c r="P11" s="76" t="s">
        <v>20</v>
      </c>
      <c r="Q11" s="79">
        <v>12625</v>
      </c>
      <c r="R11" s="79">
        <v>12031</v>
      </c>
      <c r="T11" s="83">
        <v>256000</v>
      </c>
      <c r="U11" s="74" t="s">
        <v>20</v>
      </c>
      <c r="V11" s="80" t="s">
        <v>20</v>
      </c>
      <c r="W11" s="76" t="s">
        <v>20</v>
      </c>
      <c r="X11" s="79" t="s">
        <v>20</v>
      </c>
      <c r="Y11" s="79" t="s">
        <v>20</v>
      </c>
    </row>
    <row r="12" spans="1:25" ht="43.8" thickBot="1" x14ac:dyDescent="0.35">
      <c r="A12" s="40"/>
      <c r="B12" s="41"/>
      <c r="C12" s="41"/>
      <c r="D12" s="41"/>
      <c r="G12" s="52"/>
      <c r="H12" s="53"/>
      <c r="I12" s="53"/>
      <c r="J12" s="53"/>
      <c r="M12" s="82">
        <v>512000</v>
      </c>
      <c r="N12" s="84" t="s">
        <v>21</v>
      </c>
      <c r="O12" s="85" t="s">
        <v>21</v>
      </c>
      <c r="P12" s="86" t="s">
        <v>21</v>
      </c>
      <c r="Q12" s="87" t="s">
        <v>21</v>
      </c>
      <c r="R12" s="87" t="s">
        <v>21</v>
      </c>
      <c r="T12" s="82">
        <v>512000</v>
      </c>
      <c r="U12" s="84" t="s">
        <v>21</v>
      </c>
      <c r="V12" s="85" t="s">
        <v>21</v>
      </c>
      <c r="W12" s="86" t="s">
        <v>21</v>
      </c>
      <c r="X12" s="87" t="s">
        <v>21</v>
      </c>
      <c r="Y12" s="87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M.1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Falla</cp:lastModifiedBy>
  <cp:revision/>
  <dcterms:created xsi:type="dcterms:W3CDTF">2021-02-25T23:04:05Z</dcterms:created>
  <dcterms:modified xsi:type="dcterms:W3CDTF">2021-03-01T14:46:39Z</dcterms:modified>
  <cp:category/>
  <cp:contentStatus/>
</cp:coreProperties>
</file>