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_castellanosm_uniandes_edu_co/Documents/Estructuras de datos/"/>
    </mc:Choice>
  </mc:AlternateContent>
  <xr:revisionPtr revIDLastSave="0" documentId="8_{2B441AF5-D92D-4A9B-B797-9CB767456AE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atos" sheetId="1" r:id="rId1"/>
    <sheet name="Gráfic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" l="1"/>
  <c r="Q10" i="1"/>
  <c r="P10" i="1"/>
  <c r="O10" i="1"/>
  <c r="E28" i="1"/>
  <c r="D28" i="1"/>
  <c r="H34" i="1"/>
  <c r="G34" i="1"/>
  <c r="E34" i="1"/>
  <c r="D34" i="1"/>
  <c r="H28" i="1"/>
  <c r="G28" i="1"/>
  <c r="H22" i="1"/>
  <c r="G22" i="1"/>
  <c r="E22" i="1"/>
  <c r="D22" i="1"/>
  <c r="H16" i="1"/>
  <c r="G16" i="1"/>
  <c r="E16" i="1"/>
  <c r="D16" i="1"/>
  <c r="H10" i="1"/>
  <c r="G10" i="1"/>
  <c r="E10" i="1"/>
  <c r="D10" i="1"/>
</calcChain>
</file>

<file path=xl/sharedStrings.xml><?xml version="1.0" encoding="utf-8"?>
<sst xmlns="http://schemas.openxmlformats.org/spreadsheetml/2006/main" count="26" uniqueCount="15">
  <si>
    <t>Datos para promediar</t>
  </si>
  <si>
    <t>Datos - Gráficas</t>
  </si>
  <si>
    <t>Map</t>
  </si>
  <si>
    <t>List</t>
  </si>
  <si>
    <t>Tiempo</t>
  </si>
  <si>
    <t>Memoria</t>
  </si>
  <si>
    <t xml:space="preserve">Tiempo </t>
  </si>
  <si>
    <t>Cargar datos</t>
  </si>
  <si>
    <t>Req1</t>
  </si>
  <si>
    <t>Req2</t>
  </si>
  <si>
    <t>Req3</t>
  </si>
  <si>
    <t>Req4</t>
  </si>
  <si>
    <t xml:space="preserve">Total </t>
  </si>
  <si>
    <t>Req 2</t>
  </si>
  <si>
    <t>Gráficas - Map vs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</si>
</sst>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3" xfId="0" applyBorder="1"/>
    <xf numFmtId="0" fontId="0" fillId="0" borderId="2" xfId="0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tiempo - Cargar Datos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Datos!$N$5</c:f>
              <c:strCache>
                <c:ptCount val="1"/>
                <c:pt idx="0">
                  <c:v>Cargar datos</c:v>
                </c:pt>
              </c:strCache>
            </c:strRef>
          </c:cat>
          <c:val>
            <c:numRef>
              <c:f>Datos!$O$5</c:f>
              <c:numCache>
                <c:formatCode>General</c:formatCode>
                <c:ptCount val="1"/>
                <c:pt idx="0">
                  <c:v>31182.601199999997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1-4880-9631-7B7EACDCB21E}"/>
            </c:ext>
          </c:extLst>
        </c:ser>
        <c:ser>
          <c:idx val="0"/>
          <c:order val="1"/>
          <c:tx>
            <c:v>List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Datos!$N$5</c:f>
              <c:strCache>
                <c:ptCount val="1"/>
                <c:pt idx="0">
                  <c:v>Cargar datos</c:v>
                </c:pt>
              </c:strCache>
            </c:strRef>
          </c:cat>
          <c:val>
            <c:numRef>
              <c:f>Datos!$Q$5</c:f>
              <c:numCache>
                <c:formatCode>General</c:formatCode>
                <c:ptCount val="1"/>
                <c:pt idx="0">
                  <c:v>14407.95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1-4880-9631-7B7EACDC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994488"/>
        <c:axId val="1694246616"/>
      </c:barChart>
      <c:catAx>
        <c:axId val="86599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46616"/>
        <c:crosses val="autoZero"/>
        <c:auto val="1"/>
        <c:lblAlgn val="ctr"/>
        <c:lblOffset val="100"/>
        <c:noMultiLvlLbl val="0"/>
      </c:catAx>
      <c:valAx>
        <c:axId val="169424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9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Memoria - Cargar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Datos!$N$5</c:f>
              <c:strCache>
                <c:ptCount val="1"/>
                <c:pt idx="0">
                  <c:v>Cargar datos</c:v>
                </c:pt>
              </c:strCache>
            </c:strRef>
          </c:cat>
          <c:val>
            <c:numRef>
              <c:f>Datos!$P$5</c:f>
              <c:numCache>
                <c:formatCode>General</c:formatCode>
                <c:ptCount val="1"/>
                <c:pt idx="0">
                  <c:v>1380693.7906000002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2-40A0-AAE4-F0B39AEE0D1B}"/>
            </c:ext>
          </c:extLst>
        </c:ser>
        <c:ser>
          <c:idx val="1"/>
          <c:order val="1"/>
          <c:tx>
            <c:v>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Datos!$N$5</c:f>
              <c:strCache>
                <c:ptCount val="1"/>
                <c:pt idx="0">
                  <c:v>Cargar datos</c:v>
                </c:pt>
              </c:strCache>
            </c:strRef>
          </c:cat>
          <c:val>
            <c:numRef>
              <c:f>Datos!$R$5</c:f>
              <c:numCache>
                <c:formatCode>General</c:formatCode>
                <c:ptCount val="1"/>
                <c:pt idx="0">
                  <c:v>1321157.9039999999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2-40A0-AAE4-F0B39AEE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861087"/>
        <c:axId val="2058861919"/>
      </c:barChart>
      <c:catAx>
        <c:axId val="20588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61919"/>
        <c:crosses val="autoZero"/>
        <c:auto val="1"/>
        <c:lblAlgn val="ctr"/>
        <c:lblOffset val="100"/>
        <c:noMultiLvlLbl val="0"/>
      </c:catAx>
      <c:valAx>
        <c:axId val="20588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Memoria</a:t>
                </a:r>
                <a:r>
                  <a:rPr lang="en-US" baseline="0"/>
                  <a:t>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tiempo - Requerimientos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Datos!$N$6:$N$9</c:f>
              <c:strCache>
                <c:ptCount val="4"/>
                <c:pt idx="0">
                  <c:v>Req1</c:v>
                </c:pt>
                <c:pt idx="1">
                  <c:v>Req2</c:v>
                </c:pt>
                <c:pt idx="2">
                  <c:v>Req3</c:v>
                </c:pt>
                <c:pt idx="3">
                  <c:v>Req4</c:v>
                </c:pt>
              </c:strCache>
            </c:strRef>
          </c:cat>
          <c:val>
            <c:numRef>
              <c:f>Datos!$O$6:$O$9</c:f>
              <c:numCache>
                <c:formatCode>General</c:formatCode>
                <c:ptCount val="4"/>
                <c:pt idx="0">
                  <c:v>175.9676</c:v>
                </c:pt>
                <c:pt idx="1">
                  <c:v>1484.6310000000001</c:v>
                </c:pt>
                <c:pt idx="2">
                  <c:v>1136.9008000000001</c:v>
                </c:pt>
                <c:pt idx="3">
                  <c:v>321.52319999999997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6-4A0D-8028-8393B7B332F3}"/>
            </c:ext>
          </c:extLst>
        </c:ser>
        <c:ser>
          <c:idx val="1"/>
          <c:order val="1"/>
          <c:tx>
            <c:v>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Datos!$Q$6:$Q$9</c:f>
              <c:numCache>
                <c:formatCode>General</c:formatCode>
                <c:ptCount val="4"/>
                <c:pt idx="0">
                  <c:v>345.89300000000003</c:v>
                </c:pt>
                <c:pt idx="1">
                  <c:v>1628.0712000000001</c:v>
                </c:pt>
                <c:pt idx="2">
                  <c:v>2061.4278000000004</c:v>
                </c:pt>
                <c:pt idx="3">
                  <c:v>482.80939999999998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6-4A0D-8028-8393B7B33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707119"/>
        <c:axId val="2056707535"/>
      </c:barChart>
      <c:catAx>
        <c:axId val="20567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7535"/>
        <c:crosses val="autoZero"/>
        <c:auto val="1"/>
        <c:lblAlgn val="ctr"/>
        <c:lblOffset val="100"/>
        <c:noMultiLvlLbl val="0"/>
      </c:catAx>
      <c:valAx>
        <c:axId val="20567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Memoria - Requerimientos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Datos!$N$6:$N$9</c:f>
              <c:strCache>
                <c:ptCount val="4"/>
                <c:pt idx="0">
                  <c:v>Req1</c:v>
                </c:pt>
                <c:pt idx="1">
                  <c:v>Req2</c:v>
                </c:pt>
                <c:pt idx="2">
                  <c:v>Req3</c:v>
                </c:pt>
                <c:pt idx="3">
                  <c:v>Req4</c:v>
                </c:pt>
              </c:strCache>
            </c:strRef>
          </c:cat>
          <c:val>
            <c:numRef>
              <c:f>Datos!$P$6:$P$9</c:f>
              <c:numCache>
                <c:formatCode>General</c:formatCode>
                <c:ptCount val="4"/>
                <c:pt idx="0">
                  <c:v>20.128</c:v>
                </c:pt>
                <c:pt idx="1">
                  <c:v>23.445</c:v>
                </c:pt>
                <c:pt idx="2">
                  <c:v>4.8360000000000003</c:v>
                </c:pt>
                <c:pt idx="3">
                  <c:v>20.72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A-4D12-9D94-391BCA7B354A}"/>
            </c:ext>
          </c:extLst>
        </c:ser>
        <c:ser>
          <c:idx val="1"/>
          <c:order val="1"/>
          <c:tx>
            <c:v>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Datos!$N$6:$N$9</c:f>
              <c:strCache>
                <c:ptCount val="4"/>
                <c:pt idx="0">
                  <c:v>Req1</c:v>
                </c:pt>
                <c:pt idx="1">
                  <c:v>Req2</c:v>
                </c:pt>
                <c:pt idx="2">
                  <c:v>Req3</c:v>
                </c:pt>
                <c:pt idx="3">
                  <c:v>Req4</c:v>
                </c:pt>
              </c:strCache>
            </c:strRef>
          </c:cat>
          <c:val>
            <c:numRef>
              <c:f>Datos!$R$6:$R$9</c:f>
              <c:numCache>
                <c:formatCode>General</c:formatCode>
                <c:ptCount val="4"/>
                <c:pt idx="0">
                  <c:v>21.908999999999999</c:v>
                </c:pt>
                <c:pt idx="1">
                  <c:v>25.28</c:v>
                </c:pt>
                <c:pt idx="2">
                  <c:v>25.74</c:v>
                </c:pt>
                <c:pt idx="3">
                  <c:v>22.62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A-4D12-9D94-391BCA7B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464431"/>
        <c:axId val="2065466927"/>
      </c:barChart>
      <c:catAx>
        <c:axId val="20654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66927"/>
        <c:crosses val="autoZero"/>
        <c:auto val="1"/>
        <c:lblAlgn val="ctr"/>
        <c:lblOffset val="100"/>
        <c:noMultiLvlLbl val="0"/>
      </c:catAx>
      <c:valAx>
        <c:axId val="20654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Memoria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6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4</xdr:row>
      <xdr:rowOff>0</xdr:rowOff>
    </xdr:from>
    <xdr:to>
      <xdr:col>17</xdr:col>
      <xdr:colOff>594360</xdr:colOff>
      <xdr:row>20</xdr:row>
      <xdr:rowOff>25400</xdr:rowOff>
    </xdr:to>
    <xdr:graphicFrame macro="">
      <xdr:nvGraphicFramePr>
        <xdr:cNvPr id="21" name="Gráfico 1">
          <a:extLst>
            <a:ext uri="{FF2B5EF4-FFF2-40B4-BE49-F238E27FC236}">
              <a16:creationId xmlns:a16="http://schemas.microsoft.com/office/drawing/2014/main" id="{57941F45-BB5E-4414-A167-660AD67EC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4</xdr:row>
      <xdr:rowOff>10160</xdr:rowOff>
    </xdr:from>
    <xdr:to>
      <xdr:col>9</xdr:col>
      <xdr:colOff>30480</xdr:colOff>
      <xdr:row>20</xdr:row>
      <xdr:rowOff>17780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C8B4F09-FF0F-46AE-AE92-AE66C112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21</xdr:row>
      <xdr:rowOff>7620</xdr:rowOff>
    </xdr:from>
    <xdr:to>
      <xdr:col>17</xdr:col>
      <xdr:colOff>594360</xdr:colOff>
      <xdr:row>36</xdr:row>
      <xdr:rowOff>170180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7507B89-59BC-42EE-86B4-93A973F71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10160</xdr:rowOff>
    </xdr:from>
    <xdr:to>
      <xdr:col>9</xdr:col>
      <xdr:colOff>60960</xdr:colOff>
      <xdr:row>37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966FC53-30EE-4C7A-947D-59D65EBA4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8B33-718C-B841-8967-D9379D2AAC9F}">
  <dimension ref="B2:S34"/>
  <sheetViews>
    <sheetView zoomScale="72" zoomScaleNormal="150" zoomScaleSheetLayoutView="100" workbookViewId="0">
      <selection activeCell="M19" sqref="M19"/>
    </sheetView>
  </sheetViews>
  <sheetFormatPr defaultRowHeight="14.45"/>
  <cols>
    <col min="5" max="5" width="9.42578125" bestFit="1" customWidth="1"/>
    <col min="8" max="8" width="9.28515625" bestFit="1" customWidth="1"/>
    <col min="11" max="11" width="9.28515625" bestFit="1" customWidth="1"/>
    <col min="13" max="13" width="7.7109375" customWidth="1"/>
    <col min="14" max="14" width="11.5703125" customWidth="1"/>
    <col min="16" max="16" width="9.5703125" customWidth="1"/>
    <col min="18" max="18" width="10" customWidth="1"/>
  </cols>
  <sheetData>
    <row r="2" spans="2:19">
      <c r="D2" s="10" t="s">
        <v>0</v>
      </c>
      <c r="E2" s="10"/>
      <c r="F2" s="10"/>
      <c r="G2" s="10"/>
      <c r="H2" s="10"/>
      <c r="N2" s="11"/>
      <c r="O2" s="9" t="s">
        <v>1</v>
      </c>
      <c r="P2" s="9"/>
      <c r="Q2" s="9"/>
      <c r="R2" s="9"/>
    </row>
    <row r="3" spans="2:19">
      <c r="D3" s="10" t="s">
        <v>2</v>
      </c>
      <c r="E3" s="10"/>
      <c r="G3" s="10" t="s">
        <v>3</v>
      </c>
      <c r="H3" s="10"/>
      <c r="N3" s="11"/>
      <c r="O3" s="9" t="s">
        <v>2</v>
      </c>
      <c r="P3" s="9"/>
      <c r="Q3" s="9" t="s">
        <v>3</v>
      </c>
      <c r="R3" s="9"/>
      <c r="S3" s="2"/>
    </row>
    <row r="4" spans="2:19">
      <c r="D4" t="s">
        <v>4</v>
      </c>
      <c r="E4" t="s">
        <v>5</v>
      </c>
      <c r="G4" t="s">
        <v>6</v>
      </c>
      <c r="H4" t="s">
        <v>5</v>
      </c>
      <c r="N4" s="12"/>
      <c r="O4" s="4" t="s">
        <v>4</v>
      </c>
      <c r="P4" s="3" t="s">
        <v>5</v>
      </c>
      <c r="Q4" s="3" t="s">
        <v>4</v>
      </c>
      <c r="R4" s="3" t="s">
        <v>5</v>
      </c>
    </row>
    <row r="5" spans="2:19">
      <c r="B5" s="8" t="s">
        <v>7</v>
      </c>
      <c r="C5" s="8"/>
      <c r="D5">
        <v>32034</v>
      </c>
      <c r="E5">
        <v>1380693.7930000001</v>
      </c>
      <c r="G5">
        <v>14736.95</v>
      </c>
      <c r="H5">
        <v>1321167.28</v>
      </c>
      <c r="N5" s="5" t="s">
        <v>7</v>
      </c>
      <c r="O5" s="3">
        <v>31182.601199999997</v>
      </c>
      <c r="P5" s="3">
        <v>1380693.7906000002</v>
      </c>
      <c r="Q5" s="3">
        <v>14407.95</v>
      </c>
      <c r="R5" s="3">
        <v>1321157.9039999999</v>
      </c>
    </row>
    <row r="6" spans="2:19">
      <c r="B6" s="8"/>
      <c r="C6" s="8"/>
      <c r="D6">
        <v>31951.416000000001</v>
      </c>
      <c r="E6">
        <v>1380693.79</v>
      </c>
      <c r="G6">
        <v>14413.96</v>
      </c>
      <c r="H6">
        <v>1321155.56</v>
      </c>
      <c r="N6" s="5" t="s">
        <v>8</v>
      </c>
      <c r="O6" s="3">
        <v>175.9676</v>
      </c>
      <c r="P6" s="3">
        <v>20.128</v>
      </c>
      <c r="Q6" s="3">
        <v>345.89300000000003</v>
      </c>
      <c r="R6" s="3">
        <v>21.908999999999999</v>
      </c>
    </row>
    <row r="7" spans="2:19">
      <c r="B7" s="8"/>
      <c r="C7" s="8"/>
      <c r="D7">
        <v>31955.43</v>
      </c>
      <c r="E7">
        <v>1380693.79</v>
      </c>
      <c r="G7">
        <v>14314.37</v>
      </c>
      <c r="H7">
        <v>1321155.56</v>
      </c>
      <c r="N7" s="5" t="s">
        <v>9</v>
      </c>
      <c r="O7" s="3">
        <v>1484.6310000000001</v>
      </c>
      <c r="P7" s="3">
        <v>23.445</v>
      </c>
      <c r="Q7" s="3">
        <v>1628.0712000000001</v>
      </c>
      <c r="R7" s="3">
        <v>25.28</v>
      </c>
    </row>
    <row r="8" spans="2:19">
      <c r="B8" s="8"/>
      <c r="C8" s="8"/>
      <c r="D8">
        <v>29935.33</v>
      </c>
      <c r="E8">
        <v>1380693.79</v>
      </c>
      <c r="G8">
        <v>14313.8</v>
      </c>
      <c r="H8">
        <v>1321155.56</v>
      </c>
      <c r="N8" s="5" t="s">
        <v>10</v>
      </c>
      <c r="O8" s="3">
        <v>1136.9008000000001</v>
      </c>
      <c r="P8" s="3">
        <v>4.8360000000000003</v>
      </c>
      <c r="Q8" s="3">
        <v>2061.4278000000004</v>
      </c>
      <c r="R8" s="3">
        <v>25.74</v>
      </c>
    </row>
    <row r="9" spans="2:19">
      <c r="B9" s="8"/>
      <c r="C9" s="8"/>
      <c r="D9">
        <v>30036.83</v>
      </c>
      <c r="E9">
        <v>1380693.79</v>
      </c>
      <c r="G9">
        <v>14260.67</v>
      </c>
      <c r="H9">
        <v>1321155.56</v>
      </c>
      <c r="N9" s="7" t="s">
        <v>11</v>
      </c>
      <c r="O9" s="4">
        <v>321.52319999999997</v>
      </c>
      <c r="P9" s="4">
        <v>20.72</v>
      </c>
      <c r="Q9" s="4">
        <v>482.80939999999998</v>
      </c>
      <c r="R9" s="4">
        <v>22.62</v>
      </c>
    </row>
    <row r="10" spans="2:19">
      <c r="B10" s="8"/>
      <c r="C10" s="8"/>
      <c r="D10" s="1">
        <f>AVERAGE(D5:D9)</f>
        <v>31182.601199999997</v>
      </c>
      <c r="E10" s="1">
        <f>AVERAGE(E5:E9)</f>
        <v>1380693.7906000002</v>
      </c>
      <c r="G10" s="1">
        <f>AVERAGE(G5:G9)</f>
        <v>14407.95</v>
      </c>
      <c r="H10" s="1">
        <f>AVERAGE(H5:H9)</f>
        <v>1321157.9039999999</v>
      </c>
      <c r="N10" s="6" t="s">
        <v>12</v>
      </c>
      <c r="O10" s="6">
        <f>SUM(O5:O9)</f>
        <v>34301.623800000001</v>
      </c>
      <c r="P10" s="6">
        <f>SUM(P5:P9)</f>
        <v>1380762.9196000001</v>
      </c>
      <c r="Q10" s="6">
        <f xml:space="preserve"> SUM(Q5:Q9)</f>
        <v>18926.151399999999</v>
      </c>
      <c r="R10" s="6">
        <f xml:space="preserve"> SUM(R5:R9)</f>
        <v>1321253.453</v>
      </c>
    </row>
    <row r="11" spans="2:19">
      <c r="B11" s="8" t="s">
        <v>8</v>
      </c>
      <c r="C11" s="8"/>
      <c r="D11">
        <v>185.501</v>
      </c>
      <c r="E11">
        <v>20.128</v>
      </c>
      <c r="G11">
        <v>352.69</v>
      </c>
      <c r="H11">
        <v>21.963000000000001</v>
      </c>
    </row>
    <row r="12" spans="2:19">
      <c r="B12" s="8"/>
      <c r="C12" s="8"/>
      <c r="D12">
        <v>176.81</v>
      </c>
      <c r="E12">
        <v>20.128</v>
      </c>
      <c r="G12">
        <v>331.81900000000002</v>
      </c>
      <c r="H12">
        <v>21.963000000000001</v>
      </c>
    </row>
    <row r="13" spans="2:19">
      <c r="B13" s="8"/>
      <c r="C13" s="8"/>
      <c r="D13">
        <v>172.12</v>
      </c>
      <c r="E13">
        <v>20.128</v>
      </c>
      <c r="G13">
        <v>372.02</v>
      </c>
      <c r="H13">
        <v>21.963000000000001</v>
      </c>
    </row>
    <row r="14" spans="2:19">
      <c r="B14" s="8"/>
      <c r="C14" s="8"/>
      <c r="D14">
        <v>178.89</v>
      </c>
      <c r="E14">
        <v>20.128</v>
      </c>
      <c r="G14">
        <v>336.76600000000002</v>
      </c>
      <c r="H14">
        <v>21.963000000000001</v>
      </c>
    </row>
    <row r="15" spans="2:19">
      <c r="B15" s="8"/>
      <c r="C15" s="8"/>
      <c r="D15">
        <v>166.517</v>
      </c>
      <c r="E15">
        <v>20.128</v>
      </c>
      <c r="G15">
        <v>336.17</v>
      </c>
      <c r="H15">
        <v>21.693000000000001</v>
      </c>
    </row>
    <row r="16" spans="2:19">
      <c r="B16" s="8"/>
      <c r="C16" s="8"/>
      <c r="D16" s="1">
        <f>AVERAGE(D11:D15)</f>
        <v>175.9676</v>
      </c>
      <c r="E16" s="1">
        <f>AVERAGE(E11:E15)</f>
        <v>20.128</v>
      </c>
      <c r="G16" s="1">
        <f>AVERAGE(G11:G15)</f>
        <v>345.89300000000003</v>
      </c>
      <c r="H16" s="1">
        <f>AVERAGE(H11:H15)</f>
        <v>21.908999999999999</v>
      </c>
    </row>
    <row r="17" spans="2:8">
      <c r="B17" s="8" t="s">
        <v>13</v>
      </c>
      <c r="C17" s="8"/>
      <c r="D17">
        <v>1506.54</v>
      </c>
      <c r="E17">
        <v>23.445</v>
      </c>
      <c r="G17">
        <v>1733.202</v>
      </c>
      <c r="H17">
        <v>25.28</v>
      </c>
    </row>
    <row r="18" spans="2:8">
      <c r="B18" s="8"/>
      <c r="C18" s="8"/>
      <c r="D18">
        <v>1526.03</v>
      </c>
      <c r="E18">
        <v>23.445</v>
      </c>
      <c r="G18">
        <v>1587.75</v>
      </c>
      <c r="H18">
        <v>25.28</v>
      </c>
    </row>
    <row r="19" spans="2:8">
      <c r="B19" s="8"/>
      <c r="C19" s="8"/>
      <c r="D19">
        <v>1517.47</v>
      </c>
      <c r="E19">
        <v>23.445</v>
      </c>
      <c r="G19">
        <v>1650.58</v>
      </c>
      <c r="H19">
        <v>25.28</v>
      </c>
    </row>
    <row r="20" spans="2:8">
      <c r="B20" s="8"/>
      <c r="C20" s="8"/>
      <c r="D20">
        <v>1444.001</v>
      </c>
      <c r="E20">
        <v>23.445</v>
      </c>
      <c r="G20">
        <v>1575.22</v>
      </c>
      <c r="H20">
        <v>25.28</v>
      </c>
    </row>
    <row r="21" spans="2:8">
      <c r="B21" s="8"/>
      <c r="C21" s="8"/>
      <c r="D21">
        <v>1429.114</v>
      </c>
      <c r="E21">
        <v>23.445</v>
      </c>
      <c r="G21">
        <v>1593.604</v>
      </c>
      <c r="H21">
        <v>25.28</v>
      </c>
    </row>
    <row r="22" spans="2:8">
      <c r="B22" s="8"/>
      <c r="C22" s="8"/>
      <c r="D22" s="1">
        <f>AVERAGE(D17:D21)</f>
        <v>1484.6310000000001</v>
      </c>
      <c r="E22" s="1">
        <f>AVERAGE(E17:E21)</f>
        <v>23.445</v>
      </c>
      <c r="G22" s="1">
        <f>AVERAGE(G17:G21)</f>
        <v>1628.0712000000001</v>
      </c>
      <c r="H22" s="1">
        <f>AVERAGE(H17:H21)</f>
        <v>25.28</v>
      </c>
    </row>
    <row r="23" spans="2:8">
      <c r="B23" s="8" t="s">
        <v>10</v>
      </c>
      <c r="C23" s="8"/>
      <c r="D23">
        <v>1126.8699999999999</v>
      </c>
      <c r="E23">
        <v>4.82</v>
      </c>
      <c r="G23">
        <v>2089.4090000000001</v>
      </c>
      <c r="H23">
        <v>25.74</v>
      </c>
    </row>
    <row r="24" spans="2:8">
      <c r="B24" s="8"/>
      <c r="C24" s="8"/>
      <c r="D24">
        <v>1162.76</v>
      </c>
      <c r="E24">
        <v>4.84</v>
      </c>
      <c r="G24">
        <v>2056.0070000000001</v>
      </c>
      <c r="H24">
        <v>25.74</v>
      </c>
    </row>
    <row r="25" spans="2:8">
      <c r="B25" s="8"/>
      <c r="C25" s="8"/>
      <c r="D25">
        <v>1166.18</v>
      </c>
      <c r="E25">
        <v>4.84</v>
      </c>
      <c r="G25">
        <v>2054.2199999999998</v>
      </c>
      <c r="H25">
        <v>25.74</v>
      </c>
    </row>
    <row r="26" spans="2:8">
      <c r="B26" s="8"/>
      <c r="C26" s="8"/>
      <c r="D26">
        <v>1119.8820000000001</v>
      </c>
      <c r="E26">
        <v>4.84</v>
      </c>
      <c r="G26">
        <v>2051.6930000000002</v>
      </c>
      <c r="H26">
        <v>25.74</v>
      </c>
    </row>
    <row r="27" spans="2:8">
      <c r="B27" s="8"/>
      <c r="C27" s="8"/>
      <c r="D27">
        <v>1108.8119999999999</v>
      </c>
      <c r="E27">
        <v>4.84</v>
      </c>
      <c r="G27">
        <v>2055.81</v>
      </c>
      <c r="H27">
        <v>25.74</v>
      </c>
    </row>
    <row r="28" spans="2:8">
      <c r="B28" s="8"/>
      <c r="C28" s="8"/>
      <c r="D28" s="1">
        <f>AVERAGE(D23:D27)</f>
        <v>1136.9008000000001</v>
      </c>
      <c r="E28" s="1">
        <f>AVERAGE(E23:E27)</f>
        <v>4.8360000000000003</v>
      </c>
      <c r="G28" s="1">
        <f>AVERAGE(G23:G27)</f>
        <v>2061.4278000000004</v>
      </c>
      <c r="H28" s="1">
        <f>AVERAGE(H23:H27)</f>
        <v>25.74</v>
      </c>
    </row>
    <row r="29" spans="2:8">
      <c r="B29" s="8" t="s">
        <v>11</v>
      </c>
      <c r="C29" s="8"/>
      <c r="D29">
        <v>319.04199999999997</v>
      </c>
      <c r="E29">
        <v>21</v>
      </c>
      <c r="G29">
        <v>502.84</v>
      </c>
      <c r="H29">
        <v>22.62</v>
      </c>
    </row>
    <row r="30" spans="2:8">
      <c r="B30" s="8"/>
      <c r="C30" s="8"/>
      <c r="D30">
        <v>330.53</v>
      </c>
      <c r="E30">
        <v>20.65</v>
      </c>
      <c r="G30">
        <v>487.53</v>
      </c>
      <c r="H30">
        <v>22.62</v>
      </c>
    </row>
    <row r="31" spans="2:8" ht="36" customHeight="1">
      <c r="B31" s="8"/>
      <c r="C31" s="8"/>
      <c r="D31">
        <v>322.26</v>
      </c>
      <c r="E31">
        <v>20.65</v>
      </c>
      <c r="G31">
        <v>509.93</v>
      </c>
      <c r="H31">
        <v>22.62</v>
      </c>
    </row>
    <row r="32" spans="2:8">
      <c r="B32" s="8"/>
      <c r="C32" s="8"/>
      <c r="D32">
        <v>317.56</v>
      </c>
      <c r="E32">
        <v>20.65</v>
      </c>
      <c r="G32">
        <v>505.25</v>
      </c>
      <c r="H32">
        <v>22.62</v>
      </c>
    </row>
    <row r="33" spans="2:8">
      <c r="B33" s="8"/>
      <c r="C33" s="8"/>
      <c r="D33">
        <v>318.22399999999999</v>
      </c>
      <c r="E33">
        <v>20.65</v>
      </c>
      <c r="G33">
        <v>408.49700000000001</v>
      </c>
      <c r="H33">
        <v>22.62</v>
      </c>
    </row>
    <row r="34" spans="2:8">
      <c r="B34" s="8"/>
      <c r="C34" s="8"/>
      <c r="D34" s="1">
        <f>AVERAGE(D29:D33)</f>
        <v>321.52319999999997</v>
      </c>
      <c r="E34" s="1">
        <f>AVERAGE(E29:E33)</f>
        <v>20.72</v>
      </c>
      <c r="G34" s="1">
        <f>AVERAGE(G29:G33)</f>
        <v>482.80939999999998</v>
      </c>
      <c r="H34" s="1">
        <f>AVERAGE(H29:H33)</f>
        <v>22.62</v>
      </c>
    </row>
  </sheetData>
  <mergeCells count="12">
    <mergeCell ref="B29:C34"/>
    <mergeCell ref="O2:R2"/>
    <mergeCell ref="O3:P3"/>
    <mergeCell ref="Q3:R3"/>
    <mergeCell ref="D2:H2"/>
    <mergeCell ref="B5:C10"/>
    <mergeCell ref="B11:C16"/>
    <mergeCell ref="B17:C22"/>
    <mergeCell ref="B23:C28"/>
    <mergeCell ref="N2:N4"/>
    <mergeCell ref="D3:E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33E3-8B92-4916-A300-6729CD7E116A}">
  <dimension ref="A1:S80"/>
  <sheetViews>
    <sheetView tabSelected="1" zoomScale="66" zoomScaleNormal="66" workbookViewId="0">
      <selection activeCell="W13" sqref="W13"/>
    </sheetView>
  </sheetViews>
  <sheetFormatPr defaultRowHeight="14.45"/>
  <sheetData>
    <row r="1" spans="2:19">
      <c r="S1" s="2"/>
    </row>
    <row r="2" spans="2:19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80" spans="1:1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</sheetData>
  <mergeCells count="2">
    <mergeCell ref="A80:P80"/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Sofia Castellanos Mosquera</dc:creator>
  <cp:keywords/>
  <dc:description/>
  <cp:lastModifiedBy/>
  <cp:revision/>
  <dcterms:created xsi:type="dcterms:W3CDTF">2021-07-11T19:28:13Z</dcterms:created>
  <dcterms:modified xsi:type="dcterms:W3CDTF">2021-07-13T23:37:04Z</dcterms:modified>
  <cp:category/>
  <cp:contentStatus/>
</cp:coreProperties>
</file>