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SIS1225/Documentos compartidos/General/2021-20/Laboratorios/Lab 04 - Ordenamientos Iter + Rec/"/>
    </mc:Choice>
  </mc:AlternateContent>
  <xr:revisionPtr revIDLastSave="0" documentId="8_{D9F3EF8E-9153-42A5-8ACF-6285D7DFF156}" xr6:coauthVersionLast="47" xr6:coauthVersionMax="47" xr10:uidLastSave="{00000000-0000-0000-0000-000000000000}"/>
  <bookViews>
    <workbookView xWindow="-93" yWindow="-93" windowWidth="25786" windowHeight="15586" activeTab="6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hell Sort" sheetId="9" r:id="rId5"/>
    <sheet name="Graf Quick Sort" sheetId="11" r:id="rId6"/>
    <sheet name="Graf Merge Sort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" i="1"/>
  <c r="B3" i="1"/>
  <c r="B4" i="1"/>
  <c r="B5" i="1"/>
  <c r="B6" i="1"/>
  <c r="B7" i="1"/>
  <c r="B8" i="1"/>
  <c r="B9" i="1"/>
  <c r="D14" i="1"/>
  <c r="D15" i="1" s="1"/>
  <c r="D16" i="1" s="1"/>
  <c r="D17" i="1" s="1"/>
  <c r="D18" i="1" s="1"/>
  <c r="D19" i="1" s="1"/>
  <c r="D20" i="1" s="1"/>
  <c r="D3" i="1"/>
  <c r="D4" i="1" s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<sst xmlns="http://schemas.openxmlformats.org/spreadsheetml/2006/main" count="12" uniqueCount="7">
  <si>
    <t>Insertion Sort [ms]</t>
  </si>
  <si>
    <t>Shell Sort [ms]</t>
  </si>
  <si>
    <t>Quick Sort [ms]</t>
  </si>
  <si>
    <t>Merge Sort [ms]</t>
  </si>
  <si>
    <t>Porcentaje de la muestra [pct]</t>
  </si>
  <si>
    <r>
      <t>T</t>
    </r>
    <r>
      <rPr>
        <sz val="11"/>
        <color theme="1"/>
        <rFont val="Dax-Regular"/>
      </rPr>
      <t>amaño de la muestra (ARRAYLIST)</t>
    </r>
  </si>
  <si>
    <t>Tamaño de la muestra (LINKED_LIST)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</si>
</sst>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3"/>
          <c:order val="1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2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ser>
          <c:idx val="5"/>
          <c:order val="3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5-464E-BFE0-8FEF0CD3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2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3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68" cy="62837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9" totalsRowShown="0" headerRowDxfId="15" dataDxfId="14">
  <autoFilter ref="A1:F9" xr:uid="{B245DDE7-54F2-4A7A-AC17-5CA17DD7B03F}"/>
  <tableColumns count="6">
    <tableColumn id="1" xr3:uid="{A7AF2A2F-BC4B-404E-9B8B-256DA178E68B}" name="Porcentaje de la muestra [pct]" dataDxfId="13"/>
    <tableColumn id="2" xr3:uid="{23CECC62-35E0-466E-9502-4F5CC2E6F7A7}" name="Tamaño de la muestra (ARRAYLIST)" dataDxfId="12">
      <calculatedColumnFormula>Table1[[#This Row],[Porcentaje de la muestra '[pct']]]*10000</calculatedColumnFormula>
    </tableColumn>
    <tableColumn id="3" xr3:uid="{19B1D273-887B-4392-991E-015D36D99E5B}" name="Inser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F20" totalsRowShown="0" headerRowDxfId="7" dataDxfId="6">
  <autoFilter ref="A12:F20" xr:uid="{5C24B5A8-1B8E-4092-B34A-66FF5413D106}"/>
  <tableColumns count="6">
    <tableColumn id="1" xr3:uid="{16584851-71BC-4FF5-B248-C3F46BA653AF}" name="Porcentaje de la muestra [pct]" dataDxfId="5"/>
    <tableColumn id="2" xr3:uid="{4F9B7329-040C-4D35-96E7-B9181424DC65}" name="Tamaño de la muestra (LINKED_LIST)" dataDxfId="4">
      <calculatedColumnFormula>Table13[[#This Row],[Porcentaje de la muestra '[pct']]]*10000</calculatedColumnFormula>
    </tableColumn>
    <tableColumn id="3" xr3:uid="{BDA028DF-4CED-4928-B040-96AD8F8A43EB}" name="Inser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0"/>
  <sheetViews>
    <sheetView workbookViewId="0">
      <selection activeCell="A12" sqref="A12:F20"/>
    </sheetView>
  </sheetViews>
  <sheetFormatPr defaultRowHeight="14.35" x14ac:dyDescent="0.5"/>
  <cols>
    <col min="1" max="1" width="19.17578125" style="2" bestFit="1" customWidth="1"/>
    <col min="2" max="2" width="24.46875" style="2" bestFit="1" customWidth="1"/>
    <col min="3" max="3" width="21.41015625" style="2" bestFit="1" customWidth="1"/>
    <col min="4" max="4" width="21.64453125" style="2" bestFit="1" customWidth="1"/>
    <col min="5" max="5" width="17.87890625" bestFit="1" customWidth="1"/>
    <col min="6" max="6" width="18.41015625" bestFit="1" customWidth="1"/>
  </cols>
  <sheetData>
    <row r="1" spans="1:6" s="8" customFormat="1" ht="27.35" x14ac:dyDescent="0.4">
      <c r="A1" s="6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5">
      <c r="A2" s="5">
        <v>5.0000000000000001E-3</v>
      </c>
      <c r="B2" s="7">
        <f>Table1[[#This Row],[Porcentaje de la muestra '[pct']]]*10000</f>
        <v>50</v>
      </c>
      <c r="C2" s="3">
        <v>15.7</v>
      </c>
      <c r="D2" s="3">
        <v>4</v>
      </c>
      <c r="E2" s="4">
        <v>20</v>
      </c>
      <c r="F2" s="4">
        <v>60</v>
      </c>
    </row>
    <row r="3" spans="1:6" x14ac:dyDescent="0.5">
      <c r="A3" s="5">
        <v>0.05</v>
      </c>
      <c r="B3" s="7">
        <f>Table1[[#This Row],[Porcentaje de la muestra '[pct']]]*10000</f>
        <v>500</v>
      </c>
      <c r="C3" s="3">
        <v>30</v>
      </c>
      <c r="D3" s="3">
        <f>D2+15</f>
        <v>19</v>
      </c>
      <c r="E3" s="4">
        <v>40</v>
      </c>
      <c r="F3" s="4">
        <v>90</v>
      </c>
    </row>
    <row r="4" spans="1:6" x14ac:dyDescent="0.5">
      <c r="A4" s="5">
        <v>0.1</v>
      </c>
      <c r="B4" s="7">
        <f>Table1[[#This Row],[Porcentaje de la muestra '[pct']]]*10000</f>
        <v>1000</v>
      </c>
      <c r="C4" s="3">
        <v>45</v>
      </c>
      <c r="D4" s="3">
        <f t="shared" ref="D4:D9" si="0">D3+10</f>
        <v>29</v>
      </c>
      <c r="E4" s="4">
        <v>60</v>
      </c>
      <c r="F4" s="4">
        <v>120</v>
      </c>
    </row>
    <row r="5" spans="1:6" x14ac:dyDescent="0.5">
      <c r="A5" s="5">
        <v>0.2</v>
      </c>
      <c r="B5" s="7">
        <f>Table1[[#This Row],[Porcentaje de la muestra '[pct']]]*10000</f>
        <v>2000</v>
      </c>
      <c r="C5" s="3">
        <v>60</v>
      </c>
      <c r="D5" s="3">
        <f t="shared" si="0"/>
        <v>39</v>
      </c>
      <c r="E5" s="4">
        <v>80</v>
      </c>
      <c r="F5" s="4">
        <v>150</v>
      </c>
    </row>
    <row r="6" spans="1:6" x14ac:dyDescent="0.5">
      <c r="A6" s="5">
        <v>0.3</v>
      </c>
      <c r="B6" s="7">
        <f>Table1[[#This Row],[Porcentaje de la muestra '[pct']]]*10000</f>
        <v>3000</v>
      </c>
      <c r="C6" s="3">
        <v>75</v>
      </c>
      <c r="D6" s="3">
        <f t="shared" si="0"/>
        <v>49</v>
      </c>
      <c r="E6" s="4">
        <v>100</v>
      </c>
      <c r="F6" s="4">
        <v>180</v>
      </c>
    </row>
    <row r="7" spans="1:6" x14ac:dyDescent="0.5">
      <c r="A7" s="5">
        <v>0.5</v>
      </c>
      <c r="B7" s="7">
        <f>Table1[[#This Row],[Porcentaje de la muestra '[pct']]]*10000</f>
        <v>5000</v>
      </c>
      <c r="C7" s="3">
        <v>90</v>
      </c>
      <c r="D7" s="3">
        <f t="shared" si="0"/>
        <v>59</v>
      </c>
      <c r="E7" s="4">
        <v>120</v>
      </c>
      <c r="F7" s="4">
        <v>210</v>
      </c>
    </row>
    <row r="8" spans="1:6" x14ac:dyDescent="0.5">
      <c r="A8" s="5">
        <v>0.8</v>
      </c>
      <c r="B8" s="7">
        <f>Table1[[#This Row],[Porcentaje de la muestra '[pct']]]*10000</f>
        <v>8000</v>
      </c>
      <c r="C8" s="3">
        <v>105</v>
      </c>
      <c r="D8" s="3">
        <f t="shared" si="0"/>
        <v>69</v>
      </c>
      <c r="E8" s="4">
        <v>140</v>
      </c>
      <c r="F8" s="4">
        <v>240</v>
      </c>
    </row>
    <row r="9" spans="1:6" x14ac:dyDescent="0.5">
      <c r="A9" s="5">
        <v>1</v>
      </c>
      <c r="B9" s="7">
        <f>Table1[[#This Row],[Porcentaje de la muestra '[pct']]]*10000</f>
        <v>10000</v>
      </c>
      <c r="C9" s="3">
        <v>120</v>
      </c>
      <c r="D9" s="3">
        <f t="shared" si="0"/>
        <v>79</v>
      </c>
      <c r="E9" s="4">
        <v>160</v>
      </c>
      <c r="F9" s="4">
        <v>270</v>
      </c>
    </row>
    <row r="12" spans="1:6" s="8" customFormat="1" ht="27.35" x14ac:dyDescent="0.4">
      <c r="A12" s="6" t="s">
        <v>4</v>
      </c>
      <c r="B12" s="1" t="s">
        <v>6</v>
      </c>
      <c r="C12" s="1" t="s">
        <v>0</v>
      </c>
      <c r="D12" s="1" t="s">
        <v>1</v>
      </c>
      <c r="E12" s="1" t="s">
        <v>2</v>
      </c>
      <c r="F12" s="1" t="s">
        <v>3</v>
      </c>
    </row>
    <row r="13" spans="1:6" x14ac:dyDescent="0.5">
      <c r="A13" s="5">
        <v>5.0000000000000001E-3</v>
      </c>
      <c r="B13" s="7">
        <f>Table13[[#This Row],[Porcentaje de la muestra '[pct']]]*10000</f>
        <v>50</v>
      </c>
      <c r="C13" s="3">
        <v>50</v>
      </c>
      <c r="D13" s="3">
        <v>35</v>
      </c>
      <c r="E13" s="4">
        <v>30</v>
      </c>
      <c r="F13" s="4">
        <v>70</v>
      </c>
    </row>
    <row r="14" spans="1:6" x14ac:dyDescent="0.5">
      <c r="A14" s="5">
        <v>0.05</v>
      </c>
      <c r="B14" s="7">
        <f>Table13[[#This Row],[Porcentaje de la muestra '[pct']]]*10000</f>
        <v>500</v>
      </c>
      <c r="C14" s="3">
        <v>60</v>
      </c>
      <c r="D14" s="3">
        <f>D13+43</f>
        <v>78</v>
      </c>
      <c r="E14" s="4">
        <v>60</v>
      </c>
      <c r="F14" s="4">
        <v>90</v>
      </c>
    </row>
    <row r="15" spans="1:6" x14ac:dyDescent="0.5">
      <c r="A15" s="5">
        <v>0.1</v>
      </c>
      <c r="B15" s="7">
        <f>Table13[[#This Row],[Porcentaje de la muestra '[pct']]]*10000</f>
        <v>1000</v>
      </c>
      <c r="C15" s="3">
        <v>70</v>
      </c>
      <c r="D15" s="3">
        <f t="shared" ref="D15:D20" si="1">D14+10</f>
        <v>88</v>
      </c>
      <c r="E15" s="4">
        <v>90</v>
      </c>
      <c r="F15" s="4">
        <v>110</v>
      </c>
    </row>
    <row r="16" spans="1:6" x14ac:dyDescent="0.5">
      <c r="A16" s="5">
        <v>0.2</v>
      </c>
      <c r="B16" s="7">
        <f>Table13[[#This Row],[Porcentaje de la muestra '[pct']]]*10000</f>
        <v>2000</v>
      </c>
      <c r="C16" s="3">
        <v>80</v>
      </c>
      <c r="D16" s="3">
        <f t="shared" si="1"/>
        <v>98</v>
      </c>
      <c r="E16" s="4">
        <v>120</v>
      </c>
      <c r="F16" s="4">
        <v>130</v>
      </c>
    </row>
    <row r="17" spans="1:6" x14ac:dyDescent="0.5">
      <c r="A17" s="5">
        <v>0.3</v>
      </c>
      <c r="B17" s="7">
        <f>Table13[[#This Row],[Porcentaje de la muestra '[pct']]]*10000</f>
        <v>3000</v>
      </c>
      <c r="C17" s="3">
        <v>90</v>
      </c>
      <c r="D17" s="3">
        <f t="shared" si="1"/>
        <v>108</v>
      </c>
      <c r="E17" s="4">
        <v>150</v>
      </c>
      <c r="F17" s="4">
        <v>150</v>
      </c>
    </row>
    <row r="18" spans="1:6" x14ac:dyDescent="0.5">
      <c r="A18" s="5">
        <v>0.5</v>
      </c>
      <c r="B18" s="7">
        <f>Table13[[#This Row],[Porcentaje de la muestra '[pct']]]*10000</f>
        <v>5000</v>
      </c>
      <c r="C18" s="3">
        <v>100</v>
      </c>
      <c r="D18" s="3">
        <f t="shared" si="1"/>
        <v>118</v>
      </c>
      <c r="E18" s="4">
        <v>180</v>
      </c>
      <c r="F18" s="4">
        <v>170</v>
      </c>
    </row>
    <row r="19" spans="1:6" x14ac:dyDescent="0.5">
      <c r="A19" s="5">
        <v>0.8</v>
      </c>
      <c r="B19" s="7">
        <f>Table13[[#This Row],[Porcentaje de la muestra '[pct']]]*10000</f>
        <v>8000</v>
      </c>
      <c r="C19" s="3">
        <v>110</v>
      </c>
      <c r="D19" s="3">
        <f t="shared" si="1"/>
        <v>128</v>
      </c>
      <c r="E19" s="4">
        <v>210</v>
      </c>
      <c r="F19" s="4">
        <v>190</v>
      </c>
    </row>
    <row r="20" spans="1:6" x14ac:dyDescent="0.5">
      <c r="A20" s="5">
        <v>1</v>
      </c>
      <c r="B20" s="7">
        <f>Table13[[#This Row],[Porcentaje de la muestra '[pct']]]*10000</f>
        <v>10000</v>
      </c>
      <c r="C20" s="3">
        <v>120</v>
      </c>
      <c r="D20" s="3">
        <f t="shared" si="1"/>
        <v>138</v>
      </c>
      <c r="E20" s="4">
        <v>240</v>
      </c>
      <c r="F20" s="4">
        <v>210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3198979-0B27-4D27-8331-28B531282E06}"/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Datos Lab4-5</vt:lpstr>
      <vt:lpstr>Graf ARRAYLIST</vt:lpstr>
      <vt:lpstr>Graf LINKED_LIST</vt:lpstr>
      <vt:lpstr>Graf Insertion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Felipe Arteaga Martin</cp:lastModifiedBy>
  <dcterms:created xsi:type="dcterms:W3CDTF">2021-02-18T03:17:26Z</dcterms:created>
  <dcterms:modified xsi:type="dcterms:W3CDTF">2021-09-06T23:57:30Z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