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10" windowWidth="18260" windowHeight="822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F13" i="1" l="1"/>
  <c r="E13" i="1"/>
  <c r="D13" i="1"/>
  <c r="C13" i="1"/>
  <c r="J12" i="1"/>
  <c r="D6" i="1"/>
  <c r="E6" i="1"/>
  <c r="F6" i="1"/>
  <c r="G6" i="1"/>
  <c r="A6" i="1"/>
  <c r="B6" i="1"/>
  <c r="M7" i="1"/>
  <c r="M6" i="1"/>
  <c r="L7" i="1"/>
  <c r="L6" i="1"/>
  <c r="I7" i="1"/>
  <c r="J7" i="1"/>
  <c r="J6" i="1"/>
  <c r="I6" i="1"/>
  <c r="G7" i="1"/>
  <c r="D7" i="1"/>
  <c r="E7" i="1"/>
  <c r="F7" i="1"/>
  <c r="B7" i="1"/>
</calcChain>
</file>

<file path=xl/sharedStrings.xml><?xml version="1.0" encoding="utf-8"?>
<sst xmlns="http://schemas.openxmlformats.org/spreadsheetml/2006/main" count="10" uniqueCount="10">
  <si>
    <t>v1</t>
    <phoneticPr fontId="1" type="noConversion"/>
  </si>
  <si>
    <t>v2</t>
    <phoneticPr fontId="1" type="noConversion"/>
  </si>
  <si>
    <t>m1v1</t>
    <phoneticPr fontId="1" type="noConversion"/>
  </si>
  <si>
    <t>cos+</t>
    <phoneticPr fontId="1" type="noConversion"/>
  </si>
  <si>
    <t>cos-</t>
    <phoneticPr fontId="1" type="noConversion"/>
  </si>
  <si>
    <t>운동e</t>
    <phoneticPr fontId="1" type="noConversion"/>
  </si>
  <si>
    <t>m1</t>
    <phoneticPr fontId="1" type="noConversion"/>
  </si>
  <si>
    <t>m2</t>
    <phoneticPr fontId="1" type="noConversion"/>
  </si>
  <si>
    <t>cos1</t>
    <phoneticPr fontId="1" type="noConversion"/>
  </si>
  <si>
    <t>cos2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</si>
</sst>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  <font>
      <sz val="10"/>
      <color rgb="FF000000"/>
      <name val="한양신명조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10" workbookViewId="0">
      <selection activeCell="C13" sqref="C13:F13"/>
    </sheetView>
  </sheetViews>
  <sheetFormatPr defaultRowHeight="17"/>
  <cols>
    <col min="1" max="1" width="13.08203125" bestFit="1" customWidth="1"/>
  </cols>
  <sheetData>
    <row r="1" spans="1:13">
      <c r="A1" s="1">
        <v>0.84499999999999997</v>
      </c>
      <c r="B1" s="1">
        <v>0.51800000000000002</v>
      </c>
      <c r="D1" s="2">
        <v>0.183</v>
      </c>
      <c r="E1" s="2">
        <v>38</v>
      </c>
      <c r="F1" s="2">
        <v>0.33600000000000002</v>
      </c>
      <c r="G1" s="2">
        <v>28</v>
      </c>
      <c r="I1">
        <v>0.42599999999999999</v>
      </c>
      <c r="J1">
        <v>30</v>
      </c>
      <c r="L1">
        <v>0.14199999999999999</v>
      </c>
      <c r="M1">
        <v>50</v>
      </c>
    </row>
    <row r="2" spans="1:13">
      <c r="A2" s="1">
        <v>0.84499999999999997</v>
      </c>
      <c r="B2" s="1">
        <v>0.51600000000000001</v>
      </c>
      <c r="D2" s="2">
        <v>0.187</v>
      </c>
      <c r="E2" s="2">
        <v>39</v>
      </c>
      <c r="F2" s="2">
        <v>0.375</v>
      </c>
      <c r="G2" s="2">
        <v>30</v>
      </c>
      <c r="I2">
        <v>0.44</v>
      </c>
      <c r="J2">
        <v>28</v>
      </c>
      <c r="L2">
        <v>0.14299999999999999</v>
      </c>
      <c r="M2">
        <v>50</v>
      </c>
    </row>
    <row r="3" spans="1:13">
      <c r="A3" s="1">
        <v>0.84499999999999997</v>
      </c>
      <c r="B3" s="1">
        <v>0.52200000000000002</v>
      </c>
      <c r="D3" s="2">
        <v>0.186</v>
      </c>
      <c r="E3" s="2">
        <v>34</v>
      </c>
      <c r="F3" s="2">
        <v>0.374</v>
      </c>
      <c r="G3" s="2">
        <v>31</v>
      </c>
      <c r="I3">
        <v>0.45200000000000001</v>
      </c>
      <c r="J3">
        <v>28</v>
      </c>
      <c r="L3">
        <v>0.13500000000000001</v>
      </c>
      <c r="M3">
        <v>52</v>
      </c>
    </row>
    <row r="4" spans="1:13">
      <c r="A4" s="1">
        <v>0.84499999999999997</v>
      </c>
      <c r="B4" s="1">
        <v>0.52200000000000002</v>
      </c>
      <c r="D4" s="2">
        <v>0.189</v>
      </c>
      <c r="E4" s="2">
        <v>38</v>
      </c>
      <c r="F4" s="2">
        <v>0.373</v>
      </c>
      <c r="G4" s="2">
        <v>31</v>
      </c>
      <c r="I4">
        <v>0.44</v>
      </c>
      <c r="J4">
        <v>30</v>
      </c>
      <c r="L4">
        <v>0.14599999999999999</v>
      </c>
      <c r="M4">
        <v>52</v>
      </c>
    </row>
    <row r="5" spans="1:13">
      <c r="A5" s="1">
        <v>0.84499999999999997</v>
      </c>
      <c r="B5" s="1">
        <v>0.51600000000000001</v>
      </c>
      <c r="D5" s="2">
        <v>0.184</v>
      </c>
      <c r="E5" s="2">
        <v>40</v>
      </c>
      <c r="F5" s="2">
        <v>0.38700000000000001</v>
      </c>
      <c r="G5" s="2">
        <v>30</v>
      </c>
      <c r="I5">
        <v>0.42</v>
      </c>
      <c r="J5">
        <v>30</v>
      </c>
      <c r="L5">
        <v>0.14000000000000001</v>
      </c>
      <c r="M5">
        <v>50</v>
      </c>
    </row>
    <row r="6" spans="1:13">
      <c r="A6">
        <f>AVERAGE(A1:A5)</f>
        <v>0.84499999999999997</v>
      </c>
      <c r="B6">
        <f>AVERAGE(B1:B5)</f>
        <v>0.51880000000000004</v>
      </c>
      <c r="D6">
        <f>AVERAGE(D1:D5)</f>
        <v>0.18580000000000002</v>
      </c>
      <c r="E6">
        <f t="shared" ref="E6:G6" si="0">AVERAGE(E1:E5)</f>
        <v>37.799999999999997</v>
      </c>
      <c r="F6">
        <f t="shared" si="0"/>
        <v>0.36899999999999999</v>
      </c>
      <c r="G6">
        <f t="shared" si="0"/>
        <v>30</v>
      </c>
      <c r="I6">
        <f t="shared" ref="I6:J6" si="1">AVERAGE(I1:I5)</f>
        <v>0.43559999999999999</v>
      </c>
      <c r="J6">
        <f t="shared" si="1"/>
        <v>29.2</v>
      </c>
      <c r="L6">
        <f t="shared" ref="L6:M6" si="2">AVERAGE(L1:L5)</f>
        <v>0.14119999999999999</v>
      </c>
      <c r="M6">
        <f t="shared" si="2"/>
        <v>50.8</v>
      </c>
    </row>
    <row r="7" spans="1:13">
      <c r="A7">
        <v>0</v>
      </c>
      <c r="B7">
        <f>STDEV(B1:B5)/SQRT(5)</f>
        <v>1.3564659966250549E-3</v>
      </c>
      <c r="D7">
        <f t="shared" ref="D7:M7" si="3">STDEV(D1:D5)/SQRT(5)</f>
        <v>1.0677078252031319E-3</v>
      </c>
      <c r="E7">
        <f t="shared" si="3"/>
        <v>1.0198039027185568</v>
      </c>
      <c r="F7">
        <f t="shared" si="3"/>
        <v>8.63133825081603E-3</v>
      </c>
      <c r="G7">
        <f t="shared" si="3"/>
        <v>0.54772255750516607</v>
      </c>
      <c r="I7">
        <f>STDEV(I1:I5)/SQRT(5)</f>
        <v>5.670978751503135E-3</v>
      </c>
      <c r="J7">
        <f t="shared" si="3"/>
        <v>0.48989794855663565</v>
      </c>
      <c r="L7">
        <f t="shared" si="3"/>
        <v>1.8275666882497025E-3</v>
      </c>
      <c r="M7">
        <f t="shared" si="3"/>
        <v>0.48989794855663554</v>
      </c>
    </row>
    <row r="12" spans="1:1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I12">
        <v>0.41599999999999998</v>
      </c>
      <c r="J12">
        <f>SQRT(9.8/1.69)*I12</f>
        <v>1.0017584539199058</v>
      </c>
    </row>
    <row r="13" spans="1:13">
      <c r="A13" s="1">
        <v>0.77780000000000005</v>
      </c>
      <c r="B13" s="1">
        <v>1.0018</v>
      </c>
      <c r="C13">
        <f>A16*A13</f>
        <v>1.2678139999999999E-2</v>
      </c>
      <c r="D13">
        <f>A16*A13*C16+B16*B13*D16</f>
        <v>1.9116390064E-2</v>
      </c>
      <c r="E13">
        <f>A16*A13*C16-B16*B13*D16</f>
        <v>5.3980614399999982E-3</v>
      </c>
      <c r="F13">
        <f>0.5*A16*A13*A13+0.5*B16*B13*B13</f>
        <v>9.1456622540000004E-3</v>
      </c>
    </row>
    <row r="15" spans="1:13">
      <c r="A15" t="s">
        <v>6</v>
      </c>
      <c r="B15" t="s">
        <v>7</v>
      </c>
      <c r="C15" t="s">
        <v>8</v>
      </c>
      <c r="D15" t="s">
        <v>9</v>
      </c>
    </row>
    <row r="16" spans="1:13">
      <c r="A16">
        <v>1.6299999999999999E-2</v>
      </c>
      <c r="B16">
        <v>8.3999999999999995E-3</v>
      </c>
      <c r="C16">
        <v>0.96679999999999999</v>
      </c>
      <c r="D16">
        <v>0.81510000000000005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1</cp:lastModifiedBy>
  <dcterms:created xsi:type="dcterms:W3CDTF">2014-05-29T08:03:54Z</dcterms:created>
  <dcterms:modified xsi:type="dcterms:W3CDTF">2015-05-27T14:39:42Z</dcterms:modified>
</cp:coreProperties>
</file>