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10" windowWidth="18260" windowHeight="8220"/>
  </bookViews>
  <sheets>
    <sheet name="관성모멘트" sheetId="1" r:id="rId1"/>
    <sheet name="비중" sheetId="2" r:id="rId2"/>
    <sheet name="비중2" sheetId="3" r:id="rId3"/>
    <sheet name="비중3" sheetId="4" r:id="rId4"/>
  </sheets>
  <calcPr calcId="144525"/>
</workbook>
</file>

<file path=xl/calcChain.xml><?xml version="1.0" encoding="utf-8"?>
<calcChain xmlns="http://schemas.openxmlformats.org/spreadsheetml/2006/main">
  <c r="G8" i="4" l="1"/>
  <c r="I6" i="4" l="1"/>
  <c r="F6" i="4"/>
  <c r="E6" i="4"/>
  <c r="G6" i="4" s="1"/>
  <c r="I5" i="4"/>
  <c r="F5" i="4"/>
  <c r="E5" i="4"/>
  <c r="I4" i="4"/>
  <c r="F4" i="4"/>
  <c r="E4" i="4"/>
  <c r="I3" i="4"/>
  <c r="F3" i="4"/>
  <c r="E3" i="4"/>
  <c r="I2" i="4"/>
  <c r="F2" i="4"/>
  <c r="E2" i="4"/>
  <c r="G2" i="4" s="1"/>
  <c r="I6" i="3"/>
  <c r="F6" i="3"/>
  <c r="E6" i="3"/>
  <c r="G6" i="3" s="1"/>
  <c r="I5" i="3"/>
  <c r="J5" i="3" s="1"/>
  <c r="G5" i="3"/>
  <c r="F5" i="3"/>
  <c r="E5" i="3"/>
  <c r="I4" i="3"/>
  <c r="F4" i="3"/>
  <c r="E4" i="3"/>
  <c r="I3" i="3"/>
  <c r="F3" i="3"/>
  <c r="E3" i="3"/>
  <c r="I2" i="3"/>
  <c r="F2" i="3"/>
  <c r="E2" i="3"/>
  <c r="J2" i="2"/>
  <c r="I6" i="2"/>
  <c r="J6" i="2" s="1"/>
  <c r="I5" i="2"/>
  <c r="I4" i="2"/>
  <c r="I3" i="2"/>
  <c r="I2" i="2"/>
  <c r="F6" i="2"/>
  <c r="F5" i="2"/>
  <c r="F4" i="2"/>
  <c r="G4" i="2" s="1"/>
  <c r="F3" i="2"/>
  <c r="F2" i="2"/>
  <c r="E2" i="2"/>
  <c r="G2" i="2" s="1"/>
  <c r="E6" i="2"/>
  <c r="E5" i="2"/>
  <c r="E4" i="2"/>
  <c r="E3" i="2"/>
  <c r="E6" i="1"/>
  <c r="B7" i="1"/>
  <c r="C7" i="1"/>
  <c r="D7" i="1"/>
  <c r="E7" i="1"/>
  <c r="B6" i="1"/>
  <c r="C6" i="1"/>
  <c r="D6" i="1"/>
  <c r="A7" i="1"/>
  <c r="A6" i="1"/>
  <c r="J4" i="4" l="1"/>
  <c r="J6" i="4"/>
  <c r="J5" i="4"/>
  <c r="G5" i="4"/>
  <c r="G4" i="4"/>
  <c r="J3" i="4"/>
  <c r="G3" i="4"/>
  <c r="J2" i="4"/>
  <c r="J3" i="3"/>
  <c r="G2" i="3"/>
  <c r="J6" i="3"/>
  <c r="G4" i="3"/>
  <c r="J4" i="3"/>
  <c r="J7" i="3" s="1"/>
  <c r="G3" i="3"/>
  <c r="J2" i="3"/>
  <c r="J5" i="2"/>
  <c r="J7" i="2" s="1"/>
  <c r="J3" i="2"/>
  <c r="J4" i="2"/>
  <c r="G6" i="2"/>
  <c r="G5" i="2"/>
  <c r="G3" i="2"/>
  <c r="G7" i="4" l="1"/>
  <c r="J7" i="4"/>
  <c r="G7" i="3"/>
  <c r="G7" i="2"/>
</calcChain>
</file>

<file path=xl/sharedStrings.xml><?xml version="1.0" encoding="utf-8"?>
<sst xmlns="http://schemas.openxmlformats.org/spreadsheetml/2006/main" count="46" uniqueCount="19">
  <si>
    <t>x1</t>
    <phoneticPr fontId="1" type="noConversion"/>
  </si>
  <si>
    <t>x0</t>
    <phoneticPr fontId="1" type="noConversion"/>
  </si>
  <si>
    <t>x2</t>
    <phoneticPr fontId="1" type="noConversion"/>
  </si>
  <si>
    <t>x3</t>
    <phoneticPr fontId="1" type="noConversion"/>
  </si>
  <si>
    <t>x1-x0</t>
    <phoneticPr fontId="1" type="noConversion"/>
  </si>
  <si>
    <t>x1-x2</t>
    <phoneticPr fontId="1" type="noConversion"/>
  </si>
  <si>
    <t>S</t>
    <phoneticPr fontId="1" type="noConversion"/>
  </si>
  <si>
    <t>x1-x3</t>
    <phoneticPr fontId="1" type="noConversion"/>
  </si>
  <si>
    <t>S L</t>
    <phoneticPr fontId="1" type="noConversion"/>
  </si>
  <si>
    <t>평균</t>
    <phoneticPr fontId="1" type="noConversion"/>
  </si>
  <si>
    <t>표준오차</t>
    <phoneticPr fontId="1" type="noConversion"/>
  </si>
  <si>
    <t>표준오차</t>
    <phoneticPr fontId="1" type="noConversion"/>
  </si>
  <si>
    <t>황동</t>
    <phoneticPr fontId="1" type="noConversion"/>
  </si>
  <si>
    <t>구리</t>
    <phoneticPr fontId="1" type="noConversion"/>
  </si>
  <si>
    <t>알루미늄</t>
    <phoneticPr fontId="1" type="noConversion"/>
  </si>
  <si>
    <t>회전판</t>
    <phoneticPr fontId="1" type="noConversion"/>
  </si>
  <si>
    <t>원반(z축)</t>
    <phoneticPr fontId="1" type="noConversion"/>
  </si>
  <si>
    <t>원판(x축)</t>
    <phoneticPr fontId="1" type="noConversion"/>
  </si>
  <si>
    <t>고리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</si>
</sst>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4" sqref="C14"/>
    </sheetView>
  </sheetViews>
  <sheetFormatPr defaultRowHeight="17" x14ac:dyDescent="0.45"/>
  <sheetData>
    <row r="1" spans="1:5" x14ac:dyDescent="0.45">
      <c r="A1">
        <v>13.2</v>
      </c>
      <c r="B1">
        <v>9.7200000000000006</v>
      </c>
      <c r="C1">
        <v>7.3</v>
      </c>
      <c r="D1">
        <v>9.92</v>
      </c>
      <c r="E1">
        <v>1</v>
      </c>
    </row>
    <row r="2" spans="1:5" x14ac:dyDescent="0.45">
      <c r="A2">
        <v>12.55</v>
      </c>
      <c r="B2">
        <v>9.7100000000000009</v>
      </c>
      <c r="C2">
        <v>7.24</v>
      </c>
      <c r="D2">
        <v>9.56</v>
      </c>
      <c r="E2">
        <v>2</v>
      </c>
    </row>
    <row r="3" spans="1:5" x14ac:dyDescent="0.45">
      <c r="A3">
        <v>13.44</v>
      </c>
      <c r="B3">
        <v>9.7799999999999994</v>
      </c>
      <c r="C3">
        <v>7.19</v>
      </c>
      <c r="D3">
        <v>9.48</v>
      </c>
      <c r="E3">
        <v>3</v>
      </c>
    </row>
    <row r="4" spans="1:5" x14ac:dyDescent="0.45">
      <c r="A4">
        <v>12.28</v>
      </c>
      <c r="B4">
        <v>9.76</v>
      </c>
      <c r="C4">
        <v>7.31</v>
      </c>
      <c r="D4">
        <v>9.5</v>
      </c>
      <c r="E4">
        <v>4</v>
      </c>
    </row>
    <row r="5" spans="1:5" x14ac:dyDescent="0.45">
      <c r="A5">
        <v>13.42</v>
      </c>
      <c r="B5">
        <v>9.6999999999999993</v>
      </c>
      <c r="C5">
        <v>7.41</v>
      </c>
      <c r="D5">
        <v>9.4</v>
      </c>
      <c r="E5">
        <v>5</v>
      </c>
    </row>
    <row r="6" spans="1:5" x14ac:dyDescent="0.45">
      <c r="A6">
        <f>AVERAGE(A1:A5)</f>
        <v>12.978</v>
      </c>
      <c r="B6">
        <f t="shared" ref="B6:D6" si="0">AVERAGE(B1:B5)</f>
        <v>9.734</v>
      </c>
      <c r="C6">
        <f t="shared" si="0"/>
        <v>7.2900000000000009</v>
      </c>
      <c r="D6">
        <f t="shared" si="0"/>
        <v>9.5719999999999992</v>
      </c>
      <c r="E6">
        <f>AVERAGE(E1:E5)</f>
        <v>3</v>
      </c>
    </row>
    <row r="7" spans="1:5" x14ac:dyDescent="0.45">
      <c r="A7">
        <f>STDEV(A1:A5)/SQRT(5)</f>
        <v>0.23753736548172788</v>
      </c>
      <c r="B7">
        <f t="shared" ref="B7:E7" si="1">STDEV(B1:B5)/SQRT(5)</f>
        <v>1.5362291495737083E-2</v>
      </c>
      <c r="C7">
        <f t="shared" si="1"/>
        <v>3.7013511046643438E-2</v>
      </c>
      <c r="D7">
        <f t="shared" si="1"/>
        <v>9.0686272390036987E-2</v>
      </c>
      <c r="E7">
        <f t="shared" si="1"/>
        <v>0.70710678118654757</v>
      </c>
    </row>
    <row r="8" spans="1:5" x14ac:dyDescent="0.45">
      <c r="A8" t="s">
        <v>15</v>
      </c>
      <c r="B8" t="s">
        <v>16</v>
      </c>
      <c r="C8" t="s">
        <v>17</v>
      </c>
      <c r="D8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13" sqref="B13"/>
    </sheetView>
  </sheetViews>
  <sheetFormatPr defaultRowHeight="17" x14ac:dyDescent="0.45"/>
  <sheetData>
    <row r="1" spans="1:13" x14ac:dyDescent="0.45">
      <c r="B1" t="s">
        <v>1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</row>
    <row r="2" spans="1:13" x14ac:dyDescent="0.45">
      <c r="A2">
        <v>1</v>
      </c>
      <c r="B2">
        <v>6.1</v>
      </c>
      <c r="C2">
        <v>33.6</v>
      </c>
      <c r="D2">
        <v>30.5</v>
      </c>
      <c r="E2">
        <f>C2-B2</f>
        <v>27.5</v>
      </c>
      <c r="F2">
        <f>C2-D2</f>
        <v>3.1000000000000014</v>
      </c>
      <c r="G2">
        <f>E2/F2*M2</f>
        <v>8.8552661290322536</v>
      </c>
      <c r="H2">
        <v>31</v>
      </c>
      <c r="I2">
        <f>C2-H2</f>
        <v>2.6000000000000014</v>
      </c>
      <c r="J2">
        <f>I2/F2*M2</f>
        <v>0.83722516129032254</v>
      </c>
      <c r="M2">
        <v>0.99822999999999995</v>
      </c>
    </row>
    <row r="3" spans="1:13" x14ac:dyDescent="0.45">
      <c r="A3">
        <v>2</v>
      </c>
      <c r="B3">
        <v>6.2</v>
      </c>
      <c r="C3">
        <v>33.6</v>
      </c>
      <c r="D3">
        <v>30.5</v>
      </c>
      <c r="E3">
        <f>C3-B3</f>
        <v>27.400000000000002</v>
      </c>
      <c r="F3">
        <f>C3-D3</f>
        <v>3.1000000000000014</v>
      </c>
      <c r="G3">
        <f>E3/F3*M2</f>
        <v>8.8230651612903195</v>
      </c>
      <c r="H3">
        <v>31</v>
      </c>
      <c r="I3">
        <f>C3-H3</f>
        <v>2.6000000000000014</v>
      </c>
      <c r="J3">
        <f>I3/F3*M2</f>
        <v>0.83722516129032254</v>
      </c>
    </row>
    <row r="4" spans="1:13" x14ac:dyDescent="0.45">
      <c r="A4">
        <v>3</v>
      </c>
      <c r="B4">
        <v>6.1</v>
      </c>
      <c r="C4">
        <v>33.6</v>
      </c>
      <c r="D4">
        <v>30.3</v>
      </c>
      <c r="E4">
        <f>C4-B4</f>
        <v>27.5</v>
      </c>
      <c r="F4">
        <f>C4-D4</f>
        <v>3.3000000000000007</v>
      </c>
      <c r="G4">
        <f>E4/F4*M2</f>
        <v>8.318583333333331</v>
      </c>
      <c r="H4">
        <v>31</v>
      </c>
      <c r="I4">
        <f>C4-H4</f>
        <v>2.6000000000000014</v>
      </c>
      <c r="J4">
        <f>I4/F4*M2</f>
        <v>0.78648424242424264</v>
      </c>
    </row>
    <row r="5" spans="1:13" x14ac:dyDescent="0.45">
      <c r="A5">
        <v>4</v>
      </c>
      <c r="B5">
        <v>6.1</v>
      </c>
      <c r="C5">
        <v>33.6</v>
      </c>
      <c r="D5">
        <v>30.5</v>
      </c>
      <c r="E5">
        <f>C5-B5</f>
        <v>27.5</v>
      </c>
      <c r="F5">
        <f>C5-D5</f>
        <v>3.1000000000000014</v>
      </c>
      <c r="G5">
        <f>E5/F5*M2</f>
        <v>8.8552661290322536</v>
      </c>
      <c r="H5">
        <v>31</v>
      </c>
      <c r="I5">
        <f>C5-H5</f>
        <v>2.6000000000000014</v>
      </c>
      <c r="J5">
        <f>I5/F5*M2</f>
        <v>0.83722516129032254</v>
      </c>
    </row>
    <row r="6" spans="1:13" x14ac:dyDescent="0.45">
      <c r="A6">
        <v>5</v>
      </c>
      <c r="B6">
        <v>6.3</v>
      </c>
      <c r="C6">
        <v>33.6</v>
      </c>
      <c r="D6">
        <v>30.4</v>
      </c>
      <c r="E6">
        <f>C6-B6</f>
        <v>27.3</v>
      </c>
      <c r="F6">
        <f>C6-D6</f>
        <v>3.2000000000000028</v>
      </c>
      <c r="G6">
        <f>E6/F6*M2</f>
        <v>8.5161496874999933</v>
      </c>
      <c r="H6">
        <v>31</v>
      </c>
      <c r="I6">
        <f>C6-H6</f>
        <v>2.6000000000000014</v>
      </c>
      <c r="J6">
        <f>I6/F6*M2</f>
        <v>0.81106187499999971</v>
      </c>
    </row>
    <row r="7" spans="1:13" x14ac:dyDescent="0.45">
      <c r="F7" t="s">
        <v>9</v>
      </c>
      <c r="G7">
        <f>AVERAGE(G2:G6)</f>
        <v>8.6736660880376295</v>
      </c>
      <c r="I7" t="s">
        <v>9</v>
      </c>
      <c r="J7">
        <f>AVERAGE(J2:J6)</f>
        <v>0.82184432025904197</v>
      </c>
    </row>
    <row r="8" spans="1:13" x14ac:dyDescent="0.45">
      <c r="F8" t="s">
        <v>10</v>
      </c>
      <c r="I8" t="s">
        <v>11</v>
      </c>
    </row>
    <row r="13" spans="1:13" x14ac:dyDescent="0.45">
      <c r="B13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O10" sqref="A1:O10"/>
    </sheetView>
  </sheetViews>
  <sheetFormatPr defaultRowHeight="17" x14ac:dyDescent="0.45"/>
  <sheetData>
    <row r="1" spans="1:13" x14ac:dyDescent="0.45">
      <c r="B1" t="s">
        <v>1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</row>
    <row r="2" spans="1:13" x14ac:dyDescent="0.45">
      <c r="A2">
        <v>1</v>
      </c>
      <c r="B2">
        <v>6.1</v>
      </c>
      <c r="C2">
        <v>37</v>
      </c>
      <c r="D2">
        <v>33.5</v>
      </c>
      <c r="E2">
        <f>C2-B2</f>
        <v>30.9</v>
      </c>
      <c r="F2">
        <f>C2-D2</f>
        <v>3.5</v>
      </c>
      <c r="G2">
        <f>E2/F2*M2</f>
        <v>8.8129448571428561</v>
      </c>
      <c r="H2">
        <v>34.200000000000003</v>
      </c>
      <c r="I2">
        <f>C2-H2</f>
        <v>2.7999999999999972</v>
      </c>
      <c r="J2">
        <f>I2/F2*M2</f>
        <v>0.79858399999999907</v>
      </c>
      <c r="M2">
        <v>0.99822999999999995</v>
      </c>
    </row>
    <row r="3" spans="1:13" x14ac:dyDescent="0.45">
      <c r="A3">
        <v>2</v>
      </c>
      <c r="B3">
        <v>6.1</v>
      </c>
      <c r="C3">
        <v>37.200000000000003</v>
      </c>
      <c r="D3">
        <v>33.5</v>
      </c>
      <c r="E3">
        <f>C3-B3</f>
        <v>31.1</v>
      </c>
      <c r="F3">
        <f>C3-D3</f>
        <v>3.7000000000000028</v>
      </c>
      <c r="G3">
        <f>E3/F3*M2</f>
        <v>8.3905278378378316</v>
      </c>
      <c r="H3">
        <v>34.1</v>
      </c>
      <c r="I3">
        <f>C3-H3</f>
        <v>3.1000000000000014</v>
      </c>
      <c r="J3">
        <f>I3/F3*M2</f>
        <v>0.83635486486486454</v>
      </c>
    </row>
    <row r="4" spans="1:13" x14ac:dyDescent="0.45">
      <c r="A4">
        <v>3</v>
      </c>
      <c r="B4">
        <v>6.1</v>
      </c>
      <c r="C4">
        <v>37.200000000000003</v>
      </c>
      <c r="D4">
        <v>33.5</v>
      </c>
      <c r="E4">
        <f>C4-B4</f>
        <v>31.1</v>
      </c>
      <c r="F4">
        <f>C4-D4</f>
        <v>3.7000000000000028</v>
      </c>
      <c r="G4">
        <f>E4/F4*M2</f>
        <v>8.3905278378378316</v>
      </c>
      <c r="H4">
        <v>34.1</v>
      </c>
      <c r="I4">
        <f>C4-H4</f>
        <v>3.1000000000000014</v>
      </c>
      <c r="J4">
        <f>I4/F4*M2</f>
        <v>0.83635486486486454</v>
      </c>
    </row>
    <row r="5" spans="1:13" x14ac:dyDescent="0.45">
      <c r="A5">
        <v>4</v>
      </c>
      <c r="B5">
        <v>6.2</v>
      </c>
      <c r="C5">
        <v>37.6</v>
      </c>
      <c r="D5">
        <v>33.5</v>
      </c>
      <c r="E5">
        <f>C5-B5</f>
        <v>31.400000000000002</v>
      </c>
      <c r="F5">
        <f>C5-D5</f>
        <v>4.1000000000000014</v>
      </c>
      <c r="G5">
        <f>E5/F5*M2</f>
        <v>7.6449809756097533</v>
      </c>
      <c r="H5">
        <v>34</v>
      </c>
      <c r="I5">
        <f>C5-H5</f>
        <v>3.6000000000000014</v>
      </c>
      <c r="J5">
        <f>I5/F5*M2</f>
        <v>0.87649463414634143</v>
      </c>
    </row>
    <row r="6" spans="1:13" x14ac:dyDescent="0.45">
      <c r="A6">
        <v>5</v>
      </c>
      <c r="B6">
        <v>6.1</v>
      </c>
      <c r="C6">
        <v>37.5</v>
      </c>
      <c r="D6">
        <v>33.5</v>
      </c>
      <c r="E6">
        <f>C6-B6</f>
        <v>31.4</v>
      </c>
      <c r="F6">
        <f>C6-D6</f>
        <v>4</v>
      </c>
      <c r="G6">
        <f>E6/F6*M2</f>
        <v>7.8361054999999995</v>
      </c>
      <c r="H6">
        <v>34</v>
      </c>
      <c r="I6">
        <f>C6-H6</f>
        <v>3.5</v>
      </c>
      <c r="J6">
        <f>I6/F6*M2</f>
        <v>0.87345125000000001</v>
      </c>
    </row>
    <row r="7" spans="1:13" x14ac:dyDescent="0.45">
      <c r="F7" t="s">
        <v>9</v>
      </c>
      <c r="G7">
        <f>AVERAGE(G2:G6)</f>
        <v>8.215017401685655</v>
      </c>
      <c r="I7" t="s">
        <v>9</v>
      </c>
      <c r="J7">
        <f>AVERAGE(J2:J6)</f>
        <v>0.84424792277521399</v>
      </c>
    </row>
    <row r="8" spans="1:13" x14ac:dyDescent="0.45">
      <c r="F8" t="s">
        <v>10</v>
      </c>
      <c r="I8" t="s">
        <v>11</v>
      </c>
    </row>
    <row r="13" spans="1:13" x14ac:dyDescent="0.45">
      <c r="B13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22" sqref="H22"/>
    </sheetView>
  </sheetViews>
  <sheetFormatPr defaultRowHeight="17" x14ac:dyDescent="0.45"/>
  <sheetData>
    <row r="1" spans="1:13" x14ac:dyDescent="0.45">
      <c r="B1" t="s">
        <v>1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</row>
    <row r="2" spans="1:13" x14ac:dyDescent="0.45">
      <c r="A2">
        <v>1</v>
      </c>
      <c r="B2">
        <v>13.5</v>
      </c>
      <c r="C2">
        <v>22.65</v>
      </c>
      <c r="D2">
        <v>19.600000000000001</v>
      </c>
      <c r="E2">
        <f>C2-B2</f>
        <v>9.1499999999999986</v>
      </c>
      <c r="F2">
        <f>C2-D2</f>
        <v>3.0499999999999972</v>
      </c>
      <c r="G2">
        <f>E2/F2*M2</f>
        <v>2.9946900000000021</v>
      </c>
      <c r="H2">
        <v>19.899999999999999</v>
      </c>
      <c r="I2">
        <f>C2-H2</f>
        <v>2.75</v>
      </c>
      <c r="J2">
        <f>I2/F2*M2</f>
        <v>0.90004344262295166</v>
      </c>
      <c r="M2">
        <v>0.99822999999999995</v>
      </c>
    </row>
    <row r="3" spans="1:13" x14ac:dyDescent="0.45">
      <c r="A3">
        <v>2</v>
      </c>
      <c r="B3">
        <v>13.4</v>
      </c>
      <c r="C3">
        <v>22.5</v>
      </c>
      <c r="D3">
        <v>19.600000000000001</v>
      </c>
      <c r="E3">
        <f>C3-B3</f>
        <v>9.1</v>
      </c>
      <c r="F3">
        <f>C3-D3</f>
        <v>2.8999999999999986</v>
      </c>
      <c r="G3">
        <f>E3/F3*M2</f>
        <v>3.1323768965517256</v>
      </c>
      <c r="H3">
        <v>20</v>
      </c>
      <c r="I3">
        <f>C3-H3</f>
        <v>2.5</v>
      </c>
      <c r="J3">
        <f>I3/F3*M2</f>
        <v>0.86054310344827623</v>
      </c>
    </row>
    <row r="4" spans="1:13" x14ac:dyDescent="0.45">
      <c r="A4">
        <v>3</v>
      </c>
      <c r="B4">
        <v>13.5</v>
      </c>
      <c r="C4">
        <v>22.65</v>
      </c>
      <c r="D4">
        <v>19.5</v>
      </c>
      <c r="E4">
        <f>C4-B4</f>
        <v>9.1499999999999986</v>
      </c>
      <c r="F4">
        <f>C4-D4</f>
        <v>3.1499999999999986</v>
      </c>
      <c r="G4">
        <f>E4/F4*M2</f>
        <v>2.8996204761904769</v>
      </c>
      <c r="H4">
        <v>20</v>
      </c>
      <c r="I4">
        <f>C4-H4</f>
        <v>2.6499999999999986</v>
      </c>
      <c r="J4">
        <f>I4/F4*M2</f>
        <v>0.8397807936507935</v>
      </c>
    </row>
    <row r="5" spans="1:13" x14ac:dyDescent="0.45">
      <c r="A5">
        <v>4</v>
      </c>
      <c r="B5">
        <v>13.6</v>
      </c>
      <c r="C5">
        <v>22.7</v>
      </c>
      <c r="D5">
        <v>19.5</v>
      </c>
      <c r="E5">
        <f>C5-B5</f>
        <v>9.1</v>
      </c>
      <c r="F5">
        <f>C5-D5</f>
        <v>3.1999999999999993</v>
      </c>
      <c r="G5">
        <f>E5/F5*M2</f>
        <v>2.8387165625000002</v>
      </c>
      <c r="H5">
        <v>20</v>
      </c>
      <c r="I5">
        <f>C5-H5</f>
        <v>2.6999999999999993</v>
      </c>
      <c r="J5">
        <f>I5/F5*M2</f>
        <v>0.84225656249999992</v>
      </c>
    </row>
    <row r="6" spans="1:13" x14ac:dyDescent="0.45">
      <c r="A6">
        <v>5</v>
      </c>
      <c r="B6">
        <v>13.5</v>
      </c>
      <c r="C6">
        <v>22.6</v>
      </c>
      <c r="D6">
        <v>19.5</v>
      </c>
      <c r="E6">
        <f>C6-B6</f>
        <v>9.1000000000000014</v>
      </c>
      <c r="F6">
        <f>C6-D6</f>
        <v>3.1000000000000014</v>
      </c>
      <c r="G6">
        <f>E6/F6*M2</f>
        <v>2.930288064516128</v>
      </c>
      <c r="H6">
        <v>20</v>
      </c>
      <c r="I6">
        <f>C6-H6</f>
        <v>2.6000000000000014</v>
      </c>
      <c r="J6">
        <f>I6/F6*M2</f>
        <v>0.83722516129032254</v>
      </c>
    </row>
    <row r="7" spans="1:13" x14ac:dyDescent="0.45">
      <c r="F7" t="s">
        <v>9</v>
      </c>
      <c r="G7">
        <f>AVERAGE(G2:G6)</f>
        <v>2.9591383999516667</v>
      </c>
      <c r="I7" t="s">
        <v>9</v>
      </c>
      <c r="J7">
        <f>AVERAGE(J2:J6)</f>
        <v>0.85596981270246886</v>
      </c>
    </row>
    <row r="8" spans="1:13" x14ac:dyDescent="0.45">
      <c r="F8" t="s">
        <v>10</v>
      </c>
      <c r="G8" t="e">
        <f>stdev</f>
        <v>#NAME?</v>
      </c>
      <c r="I8" t="s">
        <v>11</v>
      </c>
    </row>
    <row r="14" spans="1:13" x14ac:dyDescent="0.45">
      <c r="C14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관성모멘트</vt:lpstr>
      <vt:lpstr>비중</vt:lpstr>
      <vt:lpstr>비중2</vt:lpstr>
      <vt:lpstr>비중3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1</cp:lastModifiedBy>
  <dcterms:created xsi:type="dcterms:W3CDTF">2014-05-22T00:53:37Z</dcterms:created>
  <dcterms:modified xsi:type="dcterms:W3CDTF">2015-05-11T12:53:29Z</dcterms:modified>
</cp:coreProperties>
</file>