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80" windowWidth="19420" windowHeight="110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8" i="1" l="1"/>
  <c r="G19" i="1"/>
  <c r="G20" i="1"/>
  <c r="G21" i="1"/>
  <c r="G17" i="1"/>
  <c r="S7" i="1" l="1"/>
  <c r="S6" i="1"/>
  <c r="S8" i="1" s="1"/>
  <c r="H11" i="1"/>
  <c r="H12" i="1"/>
  <c r="H13" i="1"/>
  <c r="H14" i="1"/>
  <c r="H10" i="1"/>
  <c r="F11" i="1"/>
  <c r="F12" i="1"/>
  <c r="F13" i="1"/>
  <c r="F14" i="1"/>
  <c r="F10" i="1"/>
  <c r="Q8" i="1"/>
  <c r="Q7" i="1"/>
  <c r="Q6" i="1"/>
  <c r="G4" i="1" l="1"/>
  <c r="G5" i="1"/>
  <c r="H5" i="1" s="1"/>
  <c r="G6" i="1"/>
  <c r="H6" i="1" s="1"/>
  <c r="G7" i="1"/>
  <c r="G3" i="1"/>
  <c r="H3" i="1" s="1"/>
  <c r="H4" i="1"/>
  <c r="H1" i="1"/>
  <c r="H7" i="1"/>
  <c r="A6" i="2" l="1"/>
  <c r="A5" i="2"/>
  <c r="A4" i="2"/>
  <c r="A3" i="2"/>
  <c r="A2" i="2"/>
  <c r="D10" i="1" l="1"/>
  <c r="S27" i="1"/>
  <c r="F4" i="1"/>
  <c r="F5" i="1"/>
  <c r="F6" i="1"/>
  <c r="F7" i="1"/>
  <c r="F3" i="1"/>
  <c r="U27" i="1"/>
  <c r="F18" i="1"/>
  <c r="F19" i="1"/>
  <c r="F20" i="1"/>
  <c r="F21" i="1"/>
  <c r="F17" i="1"/>
  <c r="G11" i="1"/>
  <c r="G12" i="1"/>
  <c r="G13" i="1"/>
  <c r="G14" i="1"/>
  <c r="G10" i="1"/>
  <c r="D11" i="1"/>
  <c r="D12" i="1"/>
  <c r="D13" i="1"/>
  <c r="D14" i="1"/>
</calcChain>
</file>

<file path=xl/sharedStrings.xml><?xml version="1.0" encoding="utf-8"?>
<sst xmlns="http://schemas.openxmlformats.org/spreadsheetml/2006/main" count="28" uniqueCount="22">
  <si>
    <t>실험1</t>
    <phoneticPr fontId="1" type="noConversion"/>
  </si>
  <si>
    <t>T^2</t>
    <phoneticPr fontId="1" type="noConversion"/>
  </si>
  <si>
    <t>실험1</t>
    <phoneticPr fontId="1" type="noConversion"/>
  </si>
  <si>
    <t>반경r</t>
    <phoneticPr fontId="1" type="noConversion"/>
  </si>
  <si>
    <t>회전시간</t>
    <phoneticPr fontId="1" type="noConversion"/>
  </si>
  <si>
    <t>주기T</t>
    <phoneticPr fontId="1" type="noConversion"/>
  </si>
  <si>
    <t>T^2</t>
    <phoneticPr fontId="1" type="noConversion"/>
  </si>
  <si>
    <t>실험2</t>
    <phoneticPr fontId="1" type="noConversion"/>
  </si>
  <si>
    <t>1/T^2</t>
    <phoneticPr fontId="1" type="noConversion"/>
  </si>
  <si>
    <t>M</t>
    <phoneticPr fontId="1" type="noConversion"/>
  </si>
  <si>
    <t>구심력</t>
    <phoneticPr fontId="1" type="noConversion"/>
  </si>
  <si>
    <t>실험3</t>
    <phoneticPr fontId="1" type="noConversion"/>
  </si>
  <si>
    <t>물체 질량</t>
    <phoneticPr fontId="1" type="noConversion"/>
  </si>
  <si>
    <t>백분율차</t>
    <phoneticPr fontId="1" type="noConversion"/>
  </si>
  <si>
    <t>기울기=4PI^2mr</t>
    <phoneticPr fontId="1" type="noConversion"/>
  </si>
  <si>
    <t>m</t>
    <phoneticPr fontId="1" type="noConversion"/>
  </si>
  <si>
    <t>백분율차</t>
    <phoneticPr fontId="1" type="noConversion"/>
  </si>
  <si>
    <t>백분율차</t>
    <phoneticPr fontId="1" type="noConversion"/>
  </si>
  <si>
    <t>실험1</t>
    <phoneticPr fontId="1" type="noConversion"/>
  </si>
  <si>
    <t>실험2</t>
    <phoneticPr fontId="1" type="noConversion"/>
  </si>
  <si>
    <t>값1</t>
    <phoneticPr fontId="1" type="noConversion"/>
  </si>
  <si>
    <t>값2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</si>
</sst>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3" xfId="0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613281224932454E-2"/>
          <c:y val="6.5058611445811265E-2"/>
          <c:w val="0.87348403324584445"/>
          <c:h val="0.79822506561679785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Sheet1!$H$10:$H$14</c:f>
              <c:numCache>
                <c:formatCode>General</c:formatCode>
                <c:ptCount val="5"/>
                <c:pt idx="0">
                  <c:v>0.42720000000000002</c:v>
                </c:pt>
                <c:pt idx="1">
                  <c:v>0.66100000000000003</c:v>
                </c:pt>
                <c:pt idx="2">
                  <c:v>0.90700000000000003</c:v>
                </c:pt>
                <c:pt idx="3">
                  <c:v>1.1738</c:v>
                </c:pt>
                <c:pt idx="4">
                  <c:v>1.4621</c:v>
                </c:pt>
              </c:numCache>
            </c:numRef>
          </c:xVal>
          <c:yVal>
            <c:numRef>
              <c:f>Sheet1!$D$10:$D$14</c:f>
              <c:numCache>
                <c:formatCode>General</c:formatCode>
                <c:ptCount val="5"/>
                <c:pt idx="0">
                  <c:v>0.15288000000000002</c:v>
                </c:pt>
                <c:pt idx="1">
                  <c:v>0.25088000000000005</c:v>
                </c:pt>
                <c:pt idx="2">
                  <c:v>0.34888000000000002</c:v>
                </c:pt>
                <c:pt idx="3">
                  <c:v>0.44688000000000005</c:v>
                </c:pt>
                <c:pt idx="4">
                  <c:v>0.54488000000000003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09760"/>
        <c:axId val="183511296"/>
      </c:scatterChart>
      <c:valAx>
        <c:axId val="18350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511296"/>
        <c:crosses val="autoZero"/>
        <c:crossBetween val="midCat"/>
      </c:valAx>
      <c:valAx>
        <c:axId val="18351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0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5711829124807"/>
          <c:y val="3.7241086437229051E-2"/>
          <c:w val="0.85681714785651797"/>
          <c:h val="0.79822506561679785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Sheet1!$F$3:$F$7</c:f>
              <c:numCache>
                <c:formatCode>General</c:formatCode>
                <c:ptCount val="5"/>
                <c:pt idx="0">
                  <c:v>1.6486560000000001</c:v>
                </c:pt>
                <c:pt idx="1">
                  <c:v>1.7004160000000001</c:v>
                </c:pt>
                <c:pt idx="2">
                  <c:v>1.7082489999999999</c:v>
                </c:pt>
                <c:pt idx="3">
                  <c:v>1.9432359999999997</c:v>
                </c:pt>
                <c:pt idx="4">
                  <c:v>2.3256249999999996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0.06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90624"/>
        <c:axId val="184092160"/>
      </c:scatterChart>
      <c:valAx>
        <c:axId val="184090624"/>
        <c:scaling>
          <c:orientation val="minMax"/>
          <c:min val="1.5"/>
        </c:scaling>
        <c:delete val="0"/>
        <c:axPos val="b"/>
        <c:numFmt formatCode="General" sourceLinked="1"/>
        <c:majorTickMark val="out"/>
        <c:minorTickMark val="none"/>
        <c:tickLblPos val="nextTo"/>
        <c:crossAx val="184092160"/>
        <c:crosses val="autoZero"/>
        <c:crossBetween val="midCat"/>
        <c:majorUnit val="0.25"/>
        <c:minorUnit val="0.15000000000000002"/>
      </c:valAx>
      <c:valAx>
        <c:axId val="184092160"/>
        <c:scaling>
          <c:orientation val="minMax"/>
          <c:min val="5.000000000000001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90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18</xdr:row>
      <xdr:rowOff>19050</xdr:rowOff>
    </xdr:from>
    <xdr:to>
      <xdr:col>14</xdr:col>
      <xdr:colOff>495300</xdr:colOff>
      <xdr:row>30</xdr:row>
      <xdr:rowOff>104775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1</xdr:row>
      <xdr:rowOff>57150</xdr:rowOff>
    </xdr:from>
    <xdr:to>
      <xdr:col>14</xdr:col>
      <xdr:colOff>619125</xdr:colOff>
      <xdr:row>14</xdr:row>
      <xdr:rowOff>76200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tabSelected="1" workbookViewId="0">
      <selection activeCell="U3" sqref="U3:U8"/>
    </sheetView>
  </sheetViews>
  <sheetFormatPr defaultRowHeight="17" x14ac:dyDescent="0.45"/>
  <sheetData>
    <row r="1" spans="2:19" x14ac:dyDescent="0.45">
      <c r="H1">
        <f>0.0156*9.8</f>
        <v>0.15288000000000002</v>
      </c>
      <c r="Q1" t="s">
        <v>18</v>
      </c>
      <c r="S1" t="s">
        <v>19</v>
      </c>
    </row>
    <row r="2" spans="2:19" x14ac:dyDescent="0.4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L2" t="s">
        <v>0</v>
      </c>
    </row>
    <row r="3" spans="2:19" x14ac:dyDescent="0.45">
      <c r="B3" s="1">
        <v>1</v>
      </c>
      <c r="C3" s="1">
        <v>0.06</v>
      </c>
      <c r="D3" s="1">
        <v>12.84</v>
      </c>
      <c r="E3" s="1">
        <v>1.284</v>
      </c>
      <c r="F3" s="1">
        <f>POWER(E3,2)</f>
        <v>1.6486560000000001</v>
      </c>
      <c r="G3" s="6">
        <f>ROUND(C3/F3,4)</f>
        <v>3.6400000000000002E-2</v>
      </c>
      <c r="H3">
        <f>ROUND(G3*4*POWER(PI(),2)*0.1,4)</f>
        <v>0.14369999999999999</v>
      </c>
      <c r="P3" t="s">
        <v>20</v>
      </c>
      <c r="Q3">
        <v>0.19889999999999999</v>
      </c>
      <c r="S3">
        <v>0.1</v>
      </c>
    </row>
    <row r="4" spans="2:19" x14ac:dyDescent="0.45">
      <c r="B4" s="1">
        <v>2</v>
      </c>
      <c r="C4" s="1">
        <v>7.0000000000000007E-2</v>
      </c>
      <c r="D4" s="1">
        <v>13.04</v>
      </c>
      <c r="E4" s="1">
        <v>1.304</v>
      </c>
      <c r="F4" s="1">
        <f>POWER(E4,2)</f>
        <v>1.7004160000000001</v>
      </c>
      <c r="G4" s="6">
        <f t="shared" ref="G4:G7" si="0">ROUND(C4/F4,4)</f>
        <v>4.1200000000000001E-2</v>
      </c>
      <c r="H4">
        <f t="shared" ref="H4:H7" si="1">ROUND(G4*4*POWER(PI(),2)*0.1,4)</f>
        <v>0.16270000000000001</v>
      </c>
      <c r="P4" t="s">
        <v>21</v>
      </c>
      <c r="Q4">
        <v>0.15290000000000001</v>
      </c>
      <c r="S4">
        <v>9.5899999999999999E-2</v>
      </c>
    </row>
    <row r="5" spans="2:19" x14ac:dyDescent="0.45">
      <c r="B5" s="1">
        <v>3</v>
      </c>
      <c r="C5" s="1">
        <v>0.08</v>
      </c>
      <c r="D5" s="1">
        <v>13.07</v>
      </c>
      <c r="E5" s="1">
        <v>1.3069999999999999</v>
      </c>
      <c r="F5" s="1">
        <f>POWER(E5,2)</f>
        <v>1.7082489999999999</v>
      </c>
      <c r="G5" s="6">
        <f t="shared" si="0"/>
        <v>4.6800000000000001E-2</v>
      </c>
      <c r="H5">
        <f t="shared" si="1"/>
        <v>0.18479999999999999</v>
      </c>
      <c r="Q5" t="s">
        <v>16</v>
      </c>
      <c r="S5" t="s">
        <v>17</v>
      </c>
    </row>
    <row r="6" spans="2:19" x14ac:dyDescent="0.45">
      <c r="B6" s="1">
        <v>4</v>
      </c>
      <c r="C6" s="1">
        <v>0.09</v>
      </c>
      <c r="D6" s="1">
        <v>13.94</v>
      </c>
      <c r="E6" s="1">
        <v>1.3939999999999999</v>
      </c>
      <c r="F6" s="1">
        <f>POWER(E6,2)</f>
        <v>1.9432359999999997</v>
      </c>
      <c r="G6" s="6">
        <f t="shared" si="0"/>
        <v>4.6300000000000001E-2</v>
      </c>
      <c r="H6">
        <f t="shared" si="1"/>
        <v>0.18279999999999999</v>
      </c>
      <c r="Q6">
        <f>ROUND(Q3/(Q3+Q4)*100,4)</f>
        <v>56.537799999999997</v>
      </c>
      <c r="S6">
        <f>ROUND(S3/(S3+S4)*100,4)</f>
        <v>51.046500000000002</v>
      </c>
    </row>
    <row r="7" spans="2:19" x14ac:dyDescent="0.45">
      <c r="B7" s="3">
        <v>5</v>
      </c>
      <c r="C7" s="3">
        <v>0.1</v>
      </c>
      <c r="D7" s="3">
        <v>15.25</v>
      </c>
      <c r="E7" s="1">
        <v>1.5249999999999999</v>
      </c>
      <c r="F7" s="1">
        <f>POWER(E7,2)</f>
        <v>2.3256249999999996</v>
      </c>
      <c r="G7" s="6">
        <f t="shared" si="0"/>
        <v>4.2999999999999997E-2</v>
      </c>
      <c r="H7">
        <f t="shared" si="1"/>
        <v>0.16980000000000001</v>
      </c>
      <c r="Q7">
        <f>ROUND(Q4/(Q3+Q4)*100,4)</f>
        <v>43.462200000000003</v>
      </c>
      <c r="S7">
        <f>ROUND(S4/(S3+S4)*100,4)</f>
        <v>48.953499999999998</v>
      </c>
    </row>
    <row r="8" spans="2:19" x14ac:dyDescent="0.45">
      <c r="Q8">
        <f>Q6-Q7</f>
        <v>13.075599999999994</v>
      </c>
      <c r="S8">
        <f>S6-S7</f>
        <v>2.0930000000000035</v>
      </c>
    </row>
    <row r="9" spans="2:19" x14ac:dyDescent="0.45">
      <c r="B9" s="2" t="s">
        <v>7</v>
      </c>
      <c r="C9" s="2" t="s">
        <v>9</v>
      </c>
      <c r="D9" s="2" t="s">
        <v>10</v>
      </c>
      <c r="E9" s="2" t="s">
        <v>4</v>
      </c>
      <c r="F9" s="2" t="s">
        <v>5</v>
      </c>
      <c r="G9" s="2" t="s">
        <v>1</v>
      </c>
      <c r="H9" s="2" t="s">
        <v>8</v>
      </c>
    </row>
    <row r="10" spans="2:19" x14ac:dyDescent="0.45">
      <c r="B10" s="4">
        <v>1</v>
      </c>
      <c r="C10" s="4">
        <v>1.5599999999999999E-2</v>
      </c>
      <c r="D10" s="1">
        <f>C10*9.8</f>
        <v>0.15288000000000002</v>
      </c>
      <c r="E10" s="4">
        <v>15.3</v>
      </c>
      <c r="F10" s="4">
        <f>E10/10</f>
        <v>1.53</v>
      </c>
      <c r="G10" s="1">
        <f>POWER(F10,2)</f>
        <v>2.3409</v>
      </c>
      <c r="H10" s="1">
        <f>ROUND(1/G10,4)</f>
        <v>0.42720000000000002</v>
      </c>
    </row>
    <row r="11" spans="2:19" x14ac:dyDescent="0.45">
      <c r="B11" s="4">
        <v>2</v>
      </c>
      <c r="C11" s="4">
        <v>2.5600000000000001E-2</v>
      </c>
      <c r="D11" s="1">
        <f t="shared" ref="D11:D14" si="2">C11*9.8</f>
        <v>0.25088000000000005</v>
      </c>
      <c r="E11" s="4">
        <v>12.3</v>
      </c>
      <c r="F11" s="4">
        <f t="shared" ref="F11:F14" si="3">E11/10</f>
        <v>1.23</v>
      </c>
      <c r="G11" s="1">
        <f t="shared" ref="G11:G14" si="4">POWER(F11,2)</f>
        <v>1.5128999999999999</v>
      </c>
      <c r="H11" s="1">
        <f t="shared" ref="H11:H14" si="5">ROUND(1/G11,4)</f>
        <v>0.66100000000000003</v>
      </c>
    </row>
    <row r="12" spans="2:19" x14ac:dyDescent="0.45">
      <c r="B12" s="4">
        <v>3</v>
      </c>
      <c r="C12" s="4">
        <v>3.56E-2</v>
      </c>
      <c r="D12" s="1">
        <f t="shared" si="2"/>
        <v>0.34888000000000002</v>
      </c>
      <c r="E12" s="4">
        <v>10.5</v>
      </c>
      <c r="F12" s="4">
        <f t="shared" si="3"/>
        <v>1.05</v>
      </c>
      <c r="G12" s="1">
        <f t="shared" si="4"/>
        <v>1.1025</v>
      </c>
      <c r="H12" s="1">
        <f t="shared" si="5"/>
        <v>0.90700000000000003</v>
      </c>
    </row>
    <row r="13" spans="2:19" x14ac:dyDescent="0.45">
      <c r="B13" s="4">
        <v>4</v>
      </c>
      <c r="C13" s="4">
        <v>4.5600000000000002E-2</v>
      </c>
      <c r="D13" s="1">
        <f t="shared" si="2"/>
        <v>0.44688000000000005</v>
      </c>
      <c r="E13" s="4">
        <v>9.23</v>
      </c>
      <c r="F13" s="4">
        <f t="shared" si="3"/>
        <v>0.92300000000000004</v>
      </c>
      <c r="G13" s="1">
        <f t="shared" si="4"/>
        <v>0.85192900000000005</v>
      </c>
      <c r="H13" s="1">
        <f t="shared" si="5"/>
        <v>1.1738</v>
      </c>
    </row>
    <row r="14" spans="2:19" x14ac:dyDescent="0.45">
      <c r="B14" s="4">
        <v>5</v>
      </c>
      <c r="C14" s="4">
        <v>5.5599999999999997E-2</v>
      </c>
      <c r="D14" s="1">
        <f t="shared" si="2"/>
        <v>0.54488000000000003</v>
      </c>
      <c r="E14" s="4">
        <v>8.27</v>
      </c>
      <c r="F14" s="4">
        <f t="shared" si="3"/>
        <v>0.82699999999999996</v>
      </c>
      <c r="G14" s="1">
        <f t="shared" si="4"/>
        <v>0.6839289999999999</v>
      </c>
      <c r="H14" s="1">
        <f t="shared" si="5"/>
        <v>1.4621</v>
      </c>
    </row>
    <row r="16" spans="2:19" x14ac:dyDescent="0.45">
      <c r="B16" s="5" t="s">
        <v>11</v>
      </c>
      <c r="C16" s="5" t="s">
        <v>12</v>
      </c>
      <c r="D16" s="5" t="s">
        <v>4</v>
      </c>
      <c r="E16" s="5" t="s">
        <v>5</v>
      </c>
      <c r="F16" s="5" t="s">
        <v>10</v>
      </c>
      <c r="G16" s="5" t="s">
        <v>13</v>
      </c>
    </row>
    <row r="17" spans="2:21" x14ac:dyDescent="0.45">
      <c r="B17" s="1">
        <v>1</v>
      </c>
      <c r="C17" s="1">
        <v>0.1</v>
      </c>
      <c r="D17" s="1">
        <v>12.45</v>
      </c>
      <c r="E17" s="1">
        <v>1.2450000000000001</v>
      </c>
      <c r="F17" s="1">
        <f>POWER(3.14,2)*4*0.11*C17/POWER(E17,2)</f>
        <v>0.27988090514669117</v>
      </c>
      <c r="G17" s="1">
        <f>(0.251-F17)/(0.251+F17)*100</f>
        <v>-5.4401853347335782</v>
      </c>
    </row>
    <row r="18" spans="2:21" x14ac:dyDescent="0.45">
      <c r="B18" s="1">
        <v>2</v>
      </c>
      <c r="C18" s="1">
        <v>0.11</v>
      </c>
      <c r="D18" s="1">
        <v>13.21</v>
      </c>
      <c r="E18" s="1">
        <v>1.321</v>
      </c>
      <c r="F18" s="1">
        <f t="shared" ref="F18:F21" si="6">POWER(3.14,2)*4*0.11*C18/POWER(E18,2)</f>
        <v>0.27346328252459401</v>
      </c>
      <c r="G18" s="1">
        <f t="shared" ref="G18:G21" si="7">(0.251-F18)/(0.251+F18)*100</f>
        <v>-4.2830991745433806</v>
      </c>
      <c r="L18" t="s">
        <v>7</v>
      </c>
    </row>
    <row r="19" spans="2:21" x14ac:dyDescent="0.45">
      <c r="B19" s="1">
        <v>3</v>
      </c>
      <c r="C19" s="1">
        <v>0.12</v>
      </c>
      <c r="D19" s="1">
        <v>13.88</v>
      </c>
      <c r="E19" s="1">
        <v>1.3879999999999999</v>
      </c>
      <c r="F19" s="1">
        <f t="shared" si="6"/>
        <v>0.27021800695961268</v>
      </c>
      <c r="G19" s="1">
        <f t="shared" si="7"/>
        <v>-3.6871341172028642</v>
      </c>
    </row>
    <row r="20" spans="2:21" x14ac:dyDescent="0.45">
      <c r="B20" s="1">
        <v>4</v>
      </c>
      <c r="C20" s="1">
        <v>0.13</v>
      </c>
      <c r="D20" s="1">
        <v>14.35</v>
      </c>
      <c r="E20" s="1">
        <v>1.4350000000000001</v>
      </c>
      <c r="F20" s="1">
        <f t="shared" si="6"/>
        <v>0.27387445276742467</v>
      </c>
      <c r="G20" s="1">
        <f t="shared" si="7"/>
        <v>-4.3580808032888747</v>
      </c>
    </row>
    <row r="21" spans="2:21" x14ac:dyDescent="0.45">
      <c r="B21" s="1">
        <v>5</v>
      </c>
      <c r="C21" s="1">
        <v>0.14000000000000001</v>
      </c>
      <c r="D21" s="1">
        <v>14.8</v>
      </c>
      <c r="E21" s="1">
        <v>1.48</v>
      </c>
      <c r="F21" s="1">
        <f t="shared" si="6"/>
        <v>0.27727874360847338</v>
      </c>
      <c r="G21" s="1">
        <f t="shared" si="7"/>
        <v>-4.9744086670936563</v>
      </c>
    </row>
    <row r="24" spans="2:21" x14ac:dyDescent="0.45">
      <c r="S24" t="s">
        <v>14</v>
      </c>
    </row>
    <row r="26" spans="2:21" x14ac:dyDescent="0.45">
      <c r="S26" t="s">
        <v>15</v>
      </c>
    </row>
    <row r="27" spans="2:21" x14ac:dyDescent="0.45">
      <c r="S27">
        <f>2.135/(4*POWER(3.14,2)*0.11)</f>
        <v>0.49213687444447307</v>
      </c>
      <c r="U27">
        <f>(0.49-0.1)/0.49</f>
        <v>0.79591836734693877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A2" sqref="A2:A6"/>
    </sheetView>
  </sheetViews>
  <sheetFormatPr defaultRowHeight="17" x14ac:dyDescent="0.45"/>
  <sheetData>
    <row r="2" spans="1:2" x14ac:dyDescent="0.45">
      <c r="A2" s="1" t="e">
        <f>POWER(#REF!,2)</f>
        <v>#REF!</v>
      </c>
      <c r="B2" s="1">
        <v>0.11</v>
      </c>
    </row>
    <row r="3" spans="1:2" x14ac:dyDescent="0.45">
      <c r="A3" s="1" t="e">
        <f>POWER(#REF!,2)</f>
        <v>#REF!</v>
      </c>
      <c r="B3" s="1">
        <v>0.12</v>
      </c>
    </row>
    <row r="4" spans="1:2" x14ac:dyDescent="0.45">
      <c r="A4" s="1" t="e">
        <f>POWER(#REF!,2)</f>
        <v>#REF!</v>
      </c>
      <c r="B4" s="1">
        <v>0.13</v>
      </c>
    </row>
    <row r="5" spans="1:2" x14ac:dyDescent="0.45">
      <c r="A5" s="1" t="e">
        <f>POWER(#REF!,2)</f>
        <v>#REF!</v>
      </c>
      <c r="B5" s="1">
        <v>0.14000000000000001</v>
      </c>
    </row>
    <row r="6" spans="1:2" x14ac:dyDescent="0.45">
      <c r="A6" s="1" t="e">
        <f>POWER(#REF!,2)</f>
        <v>#REF!</v>
      </c>
      <c r="B6" s="3">
        <v>0.15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즐거운</dc:creator>
  <cp:lastModifiedBy>user</cp:lastModifiedBy>
  <dcterms:created xsi:type="dcterms:W3CDTF">2014-04-03T02:04:12Z</dcterms:created>
  <dcterms:modified xsi:type="dcterms:W3CDTF">2016-04-13T15:08:27Z</dcterms:modified>
</cp:coreProperties>
</file>