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0087\New folder\Dropbox\manuscript\Submission to Nature Communications\re-submission\Raw data\Supplementary Figures\Supplementary Figure 5\"/>
    </mc:Choice>
  </mc:AlternateContent>
  <xr:revisionPtr revIDLastSave="0" documentId="13_ncr:1_{F26C6B6F-4533-42FC-B5A8-AA7F6A7EBB1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ul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1" i="2" l="1"/>
  <c r="L47" i="2"/>
  <c r="I16" i="2"/>
  <c r="I31" i="2"/>
  <c r="B54" i="2"/>
  <c r="B55" i="2" s="1"/>
  <c r="B56" i="2" s="1"/>
  <c r="B57" i="2" s="1"/>
  <c r="B58" i="2" s="1"/>
  <c r="B59" i="2" s="1"/>
  <c r="B60" i="2" s="1"/>
  <c r="X60" i="2" l="1"/>
  <c r="W60" i="2"/>
  <c r="V60" i="2"/>
  <c r="U60" i="2"/>
  <c r="T60" i="2"/>
  <c r="S60" i="2"/>
  <c r="R60" i="2"/>
  <c r="Q60" i="2"/>
  <c r="P60" i="2"/>
  <c r="X59" i="2"/>
  <c r="W59" i="2"/>
  <c r="V59" i="2"/>
  <c r="U59" i="2"/>
  <c r="T59" i="2"/>
  <c r="S59" i="2"/>
  <c r="R59" i="2"/>
  <c r="Q59" i="2"/>
  <c r="P59" i="2"/>
  <c r="X58" i="2"/>
  <c r="W58" i="2"/>
  <c r="V58" i="2"/>
  <c r="U58" i="2"/>
  <c r="T58" i="2"/>
  <c r="S58" i="2"/>
  <c r="R58" i="2"/>
  <c r="Q58" i="2"/>
  <c r="P58" i="2"/>
  <c r="X57" i="2"/>
  <c r="W57" i="2"/>
  <c r="V57" i="2"/>
  <c r="U57" i="2"/>
  <c r="T57" i="2"/>
  <c r="S57" i="2"/>
  <c r="R57" i="2"/>
  <c r="Q57" i="2"/>
  <c r="P57" i="2"/>
  <c r="X56" i="2"/>
  <c r="W56" i="2"/>
  <c r="V56" i="2"/>
  <c r="U56" i="2"/>
  <c r="T56" i="2"/>
  <c r="S56" i="2"/>
  <c r="R56" i="2"/>
  <c r="Q56" i="2"/>
  <c r="P56" i="2"/>
  <c r="X55" i="2"/>
  <c r="W55" i="2"/>
  <c r="V55" i="2"/>
  <c r="U55" i="2"/>
  <c r="T55" i="2"/>
  <c r="S55" i="2"/>
  <c r="R55" i="2"/>
  <c r="Q55" i="2"/>
  <c r="P55" i="2"/>
  <c r="X54" i="2"/>
  <c r="W54" i="2"/>
  <c r="V54" i="2"/>
  <c r="U54" i="2"/>
  <c r="T54" i="2"/>
  <c r="S54" i="2"/>
  <c r="R54" i="2"/>
  <c r="Q54" i="2"/>
  <c r="P54" i="2"/>
  <c r="X53" i="2"/>
  <c r="W53" i="2"/>
  <c r="V53" i="2"/>
  <c r="U53" i="2"/>
  <c r="T53" i="2"/>
  <c r="S53" i="2"/>
  <c r="R53" i="2"/>
  <c r="Q53" i="2"/>
  <c r="P53" i="2"/>
  <c r="X46" i="2"/>
  <c r="W46" i="2"/>
  <c r="V46" i="2"/>
  <c r="U46" i="2"/>
  <c r="T46" i="2"/>
  <c r="S46" i="2"/>
  <c r="R46" i="2"/>
  <c r="Q46" i="2"/>
  <c r="P46" i="2"/>
  <c r="X45" i="2"/>
  <c r="W45" i="2"/>
  <c r="V45" i="2"/>
  <c r="U45" i="2"/>
  <c r="T45" i="2"/>
  <c r="S45" i="2"/>
  <c r="R45" i="2"/>
  <c r="Q45" i="2"/>
  <c r="P45" i="2"/>
  <c r="X44" i="2"/>
  <c r="W44" i="2"/>
  <c r="V44" i="2"/>
  <c r="U44" i="2"/>
  <c r="T44" i="2"/>
  <c r="S44" i="2"/>
  <c r="R44" i="2"/>
  <c r="Q44" i="2"/>
  <c r="P44" i="2"/>
  <c r="X43" i="2"/>
  <c r="W43" i="2"/>
  <c r="V43" i="2"/>
  <c r="U43" i="2"/>
  <c r="T43" i="2"/>
  <c r="S43" i="2"/>
  <c r="R43" i="2"/>
  <c r="Q43" i="2"/>
  <c r="P43" i="2"/>
  <c r="X42" i="2"/>
  <c r="W42" i="2"/>
  <c r="V42" i="2"/>
  <c r="U42" i="2"/>
  <c r="T42" i="2"/>
  <c r="S42" i="2"/>
  <c r="R42" i="2"/>
  <c r="Q42" i="2"/>
  <c r="P42" i="2"/>
  <c r="X41" i="2"/>
  <c r="W41" i="2"/>
  <c r="V41" i="2"/>
  <c r="U41" i="2"/>
  <c r="T41" i="2"/>
  <c r="S41" i="2"/>
  <c r="R41" i="2"/>
  <c r="Q41" i="2"/>
  <c r="P41" i="2"/>
  <c r="X40" i="2"/>
  <c r="W40" i="2"/>
  <c r="V40" i="2"/>
  <c r="U40" i="2"/>
  <c r="T40" i="2"/>
  <c r="S40" i="2"/>
  <c r="R40" i="2"/>
  <c r="Q40" i="2"/>
  <c r="P40" i="2"/>
  <c r="X39" i="2"/>
  <c r="W39" i="2"/>
  <c r="V39" i="2"/>
  <c r="U39" i="2"/>
  <c r="T39" i="2"/>
  <c r="S39" i="2"/>
  <c r="R39" i="2"/>
  <c r="Q39" i="2"/>
  <c r="P39" i="2"/>
  <c r="B22" i="2" l="1"/>
  <c r="B23" i="2" s="1"/>
  <c r="B24" i="2" s="1"/>
  <c r="B25" i="2" s="1"/>
  <c r="B26" i="2" s="1"/>
  <c r="B27" i="2" s="1"/>
  <c r="B28" i="2" s="1"/>
  <c r="B29" i="2" s="1"/>
  <c r="B7" i="2"/>
  <c r="B8" i="2" s="1"/>
  <c r="B9" i="2" s="1"/>
  <c r="B10" i="2" s="1"/>
  <c r="B11" i="2" s="1"/>
  <c r="B12" i="2" s="1"/>
  <c r="B13" i="2" s="1"/>
  <c r="B14" i="2" s="1"/>
  <c r="Q22" i="2" l="1"/>
  <c r="V22" i="2" l="1"/>
  <c r="T7" i="2"/>
  <c r="X10" i="2"/>
  <c r="T24" i="2"/>
  <c r="T9" i="2"/>
  <c r="U11" i="2"/>
  <c r="X8" i="2"/>
  <c r="U25" i="2"/>
  <c r="S13" i="2"/>
  <c r="X12" i="2"/>
  <c r="R11" i="2"/>
  <c r="W10" i="2"/>
  <c r="R9" i="2"/>
  <c r="V8" i="2"/>
  <c r="Q7" i="2"/>
  <c r="X27" i="2"/>
  <c r="R26" i="2"/>
  <c r="R25" i="2"/>
  <c r="U12" i="2"/>
  <c r="U10" i="2"/>
  <c r="X9" i="2"/>
  <c r="T8" i="2"/>
  <c r="W7" i="2"/>
  <c r="Q27" i="2"/>
  <c r="Q26" i="2"/>
  <c r="Q23" i="2"/>
  <c r="U6" i="2"/>
  <c r="X14" i="2"/>
  <c r="S14" i="2"/>
  <c r="X13" i="2"/>
  <c r="S12" i="2"/>
  <c r="W11" i="2"/>
  <c r="R10" i="2"/>
  <c r="W9" i="2"/>
  <c r="Q8" i="2"/>
  <c r="V7" i="2"/>
  <c r="W6" i="2"/>
  <c r="S6" i="2"/>
  <c r="V14" i="2"/>
  <c r="R14" i="2"/>
  <c r="R13" i="2"/>
  <c r="Q12" i="2"/>
  <c r="Q11" i="2"/>
  <c r="Q10" i="2"/>
  <c r="P9" i="2"/>
  <c r="P8" i="2"/>
  <c r="P7" i="2"/>
  <c r="V6" i="2"/>
  <c r="R6" i="2"/>
  <c r="Q14" i="2"/>
  <c r="P13" i="2"/>
  <c r="P12" i="2"/>
  <c r="P11" i="2"/>
  <c r="U8" i="2"/>
  <c r="U7" i="2"/>
  <c r="T21" i="2"/>
  <c r="S29" i="2"/>
  <c r="W26" i="2"/>
  <c r="X25" i="2"/>
  <c r="X23" i="2"/>
  <c r="T22" i="2"/>
  <c r="X21" i="2"/>
  <c r="P21" i="2"/>
  <c r="X29" i="2"/>
  <c r="R29" i="2"/>
  <c r="S28" i="2"/>
  <c r="U27" i="2"/>
  <c r="W25" i="2"/>
  <c r="Q25" i="2"/>
  <c r="X24" i="2"/>
  <c r="R24" i="2"/>
  <c r="V23" i="2"/>
  <c r="U22" i="2"/>
  <c r="U23" i="2"/>
  <c r="P26" i="2"/>
  <c r="P27" i="2"/>
  <c r="P28" i="2"/>
  <c r="Q29" i="2"/>
  <c r="S21" i="2"/>
  <c r="W21" i="2"/>
  <c r="P22" i="2"/>
  <c r="P23" i="2"/>
  <c r="P24" i="2"/>
  <c r="V29" i="2"/>
  <c r="X28" i="2"/>
  <c r="R28" i="2"/>
  <c r="S27" i="2"/>
  <c r="U26" i="2"/>
  <c r="W24" i="2"/>
  <c r="T23" i="2"/>
  <c r="W22" i="2"/>
  <c r="X6" i="2"/>
  <c r="Q6" i="2"/>
  <c r="W14" i="2"/>
  <c r="U14" i="2"/>
  <c r="W13" i="2"/>
  <c r="T13" i="2"/>
  <c r="V12" i="2"/>
  <c r="T12" i="2"/>
  <c r="V11" i="2"/>
  <c r="T11" i="2"/>
  <c r="V10" i="2"/>
  <c r="S10" i="2"/>
  <c r="S9" i="2"/>
  <c r="S8" i="2"/>
  <c r="R7" i="2"/>
  <c r="T6" i="2"/>
  <c r="P6" i="2"/>
  <c r="T14" i="2"/>
  <c r="P14" i="2"/>
  <c r="V13" i="2"/>
  <c r="U13" i="2"/>
  <c r="Q13" i="2"/>
  <c r="W12" i="2"/>
  <c r="R12" i="2"/>
  <c r="X11" i="2"/>
  <c r="S11" i="2"/>
  <c r="T10" i="2"/>
  <c r="P10" i="2"/>
  <c r="V9" i="2"/>
  <c r="U9" i="2"/>
  <c r="Q9" i="2"/>
  <c r="W8" i="2"/>
  <c r="R8" i="2"/>
  <c r="X7" i="2"/>
  <c r="S7" i="2"/>
  <c r="S22" i="2"/>
  <c r="X22" i="2"/>
  <c r="R23" i="2"/>
  <c r="W23" i="2"/>
  <c r="Q24" i="2"/>
  <c r="U24" i="2"/>
  <c r="V24" i="2"/>
  <c r="P25" i="2"/>
  <c r="T25" i="2"/>
  <c r="S26" i="2"/>
  <c r="X26" i="2"/>
  <c r="R27" i="2"/>
  <c r="W27" i="2"/>
  <c r="Q28" i="2"/>
  <c r="U28" i="2"/>
  <c r="V28" i="2"/>
  <c r="P29" i="2"/>
  <c r="T29" i="2"/>
  <c r="Q21" i="2"/>
  <c r="U21" i="2"/>
  <c r="V21" i="2"/>
  <c r="R21" i="2"/>
  <c r="W29" i="2"/>
  <c r="U29" i="2"/>
  <c r="W28" i="2"/>
  <c r="T28" i="2"/>
  <c r="V27" i="2"/>
  <c r="T27" i="2"/>
  <c r="V26" i="2"/>
  <c r="T26" i="2"/>
  <c r="V25" i="2"/>
  <c r="S25" i="2"/>
  <c r="S24" i="2"/>
  <c r="S23" i="2"/>
  <c r="R22" i="2"/>
</calcChain>
</file>

<file path=xl/sharedStrings.xml><?xml version="1.0" encoding="utf-8"?>
<sst xmlns="http://schemas.openxmlformats.org/spreadsheetml/2006/main" count="38" uniqueCount="19">
  <si>
    <t>H2L2 43C6 SARS1 250X</t>
  </si>
  <si>
    <t>H2L2 35F4 SARS1 250X</t>
  </si>
  <si>
    <t>virus ctr. SARS1 250X</t>
  </si>
  <si>
    <t>anti-strep SARS1 250X</t>
  </si>
  <si>
    <t>virus ctr. SARS2 250x</t>
  </si>
  <si>
    <t>H2L2 43C6 SARS2 250X</t>
  </si>
  <si>
    <t>H2L2 35F4 SARS2 250X</t>
  </si>
  <si>
    <t>anti-strep SARS2 250X</t>
  </si>
  <si>
    <t>Mab concentration (ug/ml)</t>
    <phoneticPr fontId="1" type="noConversion"/>
  </si>
  <si>
    <t>Experiment 1</t>
    <phoneticPr fontId="1" type="noConversion"/>
  </si>
  <si>
    <t>Experiment 2</t>
    <phoneticPr fontId="1" type="noConversion"/>
  </si>
  <si>
    <t>H2L2 35F4</t>
  </si>
  <si>
    <t>H2L2 43C6</t>
  </si>
  <si>
    <t>anti-strep SARS 250X</t>
  </si>
  <si>
    <t>virus control SARS 250X</t>
  </si>
  <si>
    <t>anti-strep</t>
  </si>
  <si>
    <t>virus control SARS2 250X</t>
  </si>
  <si>
    <t>Infectivity (%)</t>
    <phoneticPr fontId="1" type="noConversion"/>
  </si>
  <si>
    <t>firefly luciferase measurement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</si>
</sst>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10" fontId="2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0" fontId="2" fillId="4" borderId="0" xfId="0" applyFont="1" applyFill="1"/>
    <xf numFmtId="10" fontId="4" fillId="0" borderId="0" xfId="0" applyNumberFormat="1" applyFont="1"/>
    <xf numFmtId="0" fontId="4" fillId="0" borderId="0" xfId="0" applyFont="1"/>
    <xf numFmtId="0" fontId="4" fillId="0" borderId="0" xfId="0" applyFont="1" applyProtection="1">
      <protection locked="0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abSelected="1" zoomScale="85" zoomScaleNormal="85" workbookViewId="0">
      <selection activeCell="J79" sqref="J79"/>
    </sheetView>
  </sheetViews>
  <sheetFormatPr defaultColWidth="9" defaultRowHeight="14.25"/>
  <cols>
    <col min="1" max="1" width="9" style="1"/>
    <col min="2" max="2" width="28.7109375" style="1" customWidth="1"/>
    <col min="3" max="15" width="9" style="1"/>
    <col min="16" max="16" width="9" style="1" customWidth="1"/>
    <col min="17" max="16384" width="9" style="1"/>
  </cols>
  <sheetData>
    <row r="1" spans="1:24">
      <c r="A1" s="12" t="s">
        <v>18</v>
      </c>
      <c r="B1" s="12"/>
    </row>
    <row r="2" spans="1:24">
      <c r="B2" s="5" t="s">
        <v>9</v>
      </c>
    </row>
    <row r="3" spans="1:24">
      <c r="P3" s="12" t="s">
        <v>17</v>
      </c>
      <c r="Q3" s="12"/>
    </row>
    <row r="5" spans="1:24">
      <c r="B5" s="1" t="s">
        <v>8</v>
      </c>
      <c r="C5" s="11" t="s">
        <v>0</v>
      </c>
      <c r="D5" s="11"/>
      <c r="E5" s="11"/>
      <c r="F5" s="10" t="s">
        <v>1</v>
      </c>
      <c r="G5" s="10"/>
      <c r="H5" s="10"/>
      <c r="I5" s="11" t="s">
        <v>2</v>
      </c>
      <c r="J5" s="11"/>
      <c r="K5" s="11"/>
      <c r="L5" s="10" t="s">
        <v>3</v>
      </c>
      <c r="M5" s="10"/>
      <c r="N5" s="10"/>
      <c r="P5" s="11" t="s">
        <v>0</v>
      </c>
      <c r="Q5" s="11"/>
      <c r="R5" s="11"/>
      <c r="S5" s="10" t="s">
        <v>1</v>
      </c>
      <c r="T5" s="10"/>
      <c r="U5" s="10"/>
      <c r="V5" s="11" t="s">
        <v>3</v>
      </c>
      <c r="W5" s="11"/>
      <c r="X5" s="11"/>
    </row>
    <row r="6" spans="1:24">
      <c r="B6" s="1">
        <v>20</v>
      </c>
      <c r="C6" s="2">
        <v>140</v>
      </c>
      <c r="D6" s="2">
        <v>250</v>
      </c>
      <c r="E6" s="2">
        <v>90</v>
      </c>
      <c r="F6" s="2">
        <v>170</v>
      </c>
      <c r="G6" s="2">
        <v>130</v>
      </c>
      <c r="H6" s="2">
        <v>120</v>
      </c>
      <c r="I6" s="2">
        <v>2345560</v>
      </c>
      <c r="J6" s="2">
        <v>2110870</v>
      </c>
      <c r="K6" s="2">
        <v>2905830</v>
      </c>
      <c r="L6" s="2">
        <v>2758350</v>
      </c>
      <c r="M6" s="2">
        <v>2241240</v>
      </c>
      <c r="N6" s="2">
        <v>2674390</v>
      </c>
      <c r="P6" s="3">
        <f t="shared" ref="P6:P14" si="0">C6/$I$16</f>
        <v>6.3013999610246737E-5</v>
      </c>
      <c r="Q6" s="3">
        <f t="shared" ref="Q6:Q14" si="1">D6/$I$16</f>
        <v>1.1252499930401204E-4</v>
      </c>
      <c r="R6" s="3">
        <f t="shared" ref="R6:R14" si="2">E6/$I$16</f>
        <v>4.0508999749444335E-5</v>
      </c>
      <c r="S6" s="3">
        <f t="shared" ref="S6:S14" si="3">F6/$I$16</f>
        <v>7.6516999526728187E-5</v>
      </c>
      <c r="T6" s="3">
        <f t="shared" ref="T6:T14" si="4">G6/$I$16</f>
        <v>5.8512999638086261E-5</v>
      </c>
      <c r="U6" s="3">
        <f t="shared" ref="U6:U14" si="5">H6/$I$16</f>
        <v>5.4011999665925778E-5</v>
      </c>
      <c r="V6" s="3">
        <f t="shared" ref="V6:V14" si="6">L6/$I$16</f>
        <v>1.2415333273208864</v>
      </c>
      <c r="W6" s="3">
        <f t="shared" ref="W6:W14" si="7">M6/$I$16</f>
        <v>1.0087821177604956</v>
      </c>
      <c r="X6" s="3">
        <f t="shared" ref="X6:X14" si="8">N6/$I$16</f>
        <v>1.2037429315546271</v>
      </c>
    </row>
    <row r="7" spans="1:24">
      <c r="B7" s="1">
        <f>B6/4</f>
        <v>5</v>
      </c>
      <c r="C7" s="2">
        <v>290</v>
      </c>
      <c r="D7" s="2">
        <v>22110</v>
      </c>
      <c r="E7" s="2">
        <v>260</v>
      </c>
      <c r="F7" s="2">
        <v>23120</v>
      </c>
      <c r="G7" s="2">
        <v>10440</v>
      </c>
      <c r="H7" s="2">
        <v>1880</v>
      </c>
      <c r="I7" s="2">
        <v>2230390</v>
      </c>
      <c r="J7" s="2">
        <v>2667030</v>
      </c>
      <c r="K7" s="2">
        <v>2237090</v>
      </c>
      <c r="L7" s="2">
        <v>2111080</v>
      </c>
      <c r="M7" s="2">
        <v>2017380</v>
      </c>
      <c r="N7" s="2">
        <v>2395450</v>
      </c>
      <c r="P7" s="3">
        <f t="shared" si="0"/>
        <v>1.3052899919265397E-4</v>
      </c>
      <c r="Q7" s="3">
        <f t="shared" si="1"/>
        <v>9.9517109384468245E-3</v>
      </c>
      <c r="R7" s="3">
        <f t="shared" si="2"/>
        <v>1.1702599927617252E-4</v>
      </c>
      <c r="S7" s="3">
        <f t="shared" si="3"/>
        <v>1.0406311935635033E-2</v>
      </c>
      <c r="T7" s="3">
        <f t="shared" si="4"/>
        <v>4.6990439709355429E-3</v>
      </c>
      <c r="U7" s="3">
        <f t="shared" si="5"/>
        <v>8.4618799476617046E-4</v>
      </c>
      <c r="V7" s="3">
        <f t="shared" si="6"/>
        <v>0.95019710212285491</v>
      </c>
      <c r="W7" s="3">
        <f t="shared" si="7"/>
        <v>0.90802273238371123</v>
      </c>
      <c r="X7" s="3">
        <f t="shared" si="8"/>
        <v>1.0781920383311825</v>
      </c>
    </row>
    <row r="8" spans="1:24">
      <c r="B8" s="1">
        <f t="shared" ref="B8:B14" si="9">B7/4</f>
        <v>1.25</v>
      </c>
      <c r="C8" s="2">
        <v>12880</v>
      </c>
      <c r="D8" s="2">
        <v>460</v>
      </c>
      <c r="E8" s="2">
        <v>17340</v>
      </c>
      <c r="F8" s="2">
        <v>23870</v>
      </c>
      <c r="G8" s="2">
        <v>3820</v>
      </c>
      <c r="H8" s="2">
        <v>15740</v>
      </c>
      <c r="I8" s="2">
        <v>2428120</v>
      </c>
      <c r="J8" s="2">
        <v>1963590</v>
      </c>
      <c r="K8" s="2">
        <v>2414030</v>
      </c>
      <c r="L8" s="2">
        <v>2070470</v>
      </c>
      <c r="M8" s="2">
        <v>1893250</v>
      </c>
      <c r="N8" s="2">
        <v>2189880</v>
      </c>
      <c r="P8" s="3">
        <f t="shared" si="0"/>
        <v>5.7972879641426996E-3</v>
      </c>
      <c r="Q8" s="3">
        <f t="shared" si="1"/>
        <v>2.0704599871938215E-4</v>
      </c>
      <c r="R8" s="3">
        <f t="shared" si="2"/>
        <v>7.8047339517262745E-3</v>
      </c>
      <c r="S8" s="3">
        <f t="shared" si="3"/>
        <v>1.0743886933547069E-2</v>
      </c>
      <c r="T8" s="3">
        <f t="shared" si="4"/>
        <v>1.719381989365304E-3</v>
      </c>
      <c r="U8" s="3">
        <f t="shared" si="5"/>
        <v>7.0845739561805976E-3</v>
      </c>
      <c r="V8" s="3">
        <f t="shared" si="6"/>
        <v>0.93191854123591122</v>
      </c>
      <c r="W8" s="3">
        <f t="shared" si="7"/>
        <v>0.85215181972928311</v>
      </c>
      <c r="X8" s="3">
        <f t="shared" si="8"/>
        <v>0.98566498190347951</v>
      </c>
    </row>
    <row r="9" spans="1:24">
      <c r="B9" s="1">
        <f>B8/4</f>
        <v>0.3125</v>
      </c>
      <c r="C9" s="2">
        <v>24140</v>
      </c>
      <c r="D9" s="2">
        <v>32350</v>
      </c>
      <c r="E9" s="2">
        <v>3120</v>
      </c>
      <c r="F9" s="2">
        <v>237690</v>
      </c>
      <c r="G9" s="2">
        <v>74730</v>
      </c>
      <c r="H9" s="2">
        <v>189530</v>
      </c>
      <c r="I9" s="2">
        <v>2000380</v>
      </c>
      <c r="J9" s="2">
        <v>2396330</v>
      </c>
      <c r="K9" s="2">
        <v>1990580</v>
      </c>
      <c r="L9" s="2">
        <v>2168320</v>
      </c>
      <c r="M9" s="2">
        <v>1976400</v>
      </c>
      <c r="N9" s="2">
        <v>2237090</v>
      </c>
      <c r="P9" s="3">
        <f t="shared" si="0"/>
        <v>1.0865413932795403E-2</v>
      </c>
      <c r="Q9" s="3">
        <f t="shared" si="1"/>
        <v>1.4560734909939158E-2</v>
      </c>
      <c r="R9" s="3">
        <f t="shared" si="2"/>
        <v>1.4043119913140702E-3</v>
      </c>
      <c r="S9" s="3">
        <f t="shared" si="3"/>
        <v>0.10698426833828248</v>
      </c>
      <c r="T9" s="3">
        <f t="shared" si="4"/>
        <v>3.3635972791955279E-2</v>
      </c>
      <c r="U9" s="3">
        <f t="shared" si="5"/>
        <v>8.5307452472357603E-2</v>
      </c>
      <c r="V9" s="3">
        <f t="shared" si="6"/>
        <v>0.97596082596350153</v>
      </c>
      <c r="W9" s="3">
        <f t="shared" si="7"/>
        <v>0.88957763449779759</v>
      </c>
      <c r="X9" s="3">
        <f t="shared" si="8"/>
        <v>1.0069142027720492</v>
      </c>
    </row>
    <row r="10" spans="1:24">
      <c r="B10" s="1">
        <f t="shared" si="9"/>
        <v>7.8125E-2</v>
      </c>
      <c r="C10" s="2">
        <v>104470</v>
      </c>
      <c r="D10" s="2">
        <v>95440</v>
      </c>
      <c r="E10" s="2">
        <v>151230</v>
      </c>
      <c r="F10" s="2">
        <v>473760</v>
      </c>
      <c r="G10" s="2">
        <v>403740</v>
      </c>
      <c r="H10" s="2">
        <v>374810</v>
      </c>
      <c r="I10" s="2">
        <v>2358710</v>
      </c>
      <c r="J10" s="2">
        <v>1903960</v>
      </c>
      <c r="K10" s="2">
        <v>2412490</v>
      </c>
      <c r="L10" s="2">
        <v>1897020</v>
      </c>
      <c r="M10" s="2">
        <v>2138460</v>
      </c>
      <c r="N10" s="2">
        <v>1915400</v>
      </c>
      <c r="P10" s="3">
        <f t="shared" si="0"/>
        <v>4.7021946709160552E-2</v>
      </c>
      <c r="Q10" s="3">
        <f t="shared" si="1"/>
        <v>4.2957543734299636E-2</v>
      </c>
      <c r="R10" s="3">
        <f t="shared" si="2"/>
        <v>6.8068622578982954E-2</v>
      </c>
      <c r="S10" s="3">
        <f t="shared" si="3"/>
        <v>0.21323937468107496</v>
      </c>
      <c r="T10" s="3">
        <f t="shared" si="4"/>
        <v>0.18172337287600729</v>
      </c>
      <c r="U10" s="3">
        <f t="shared" si="5"/>
        <v>0.16870197995654701</v>
      </c>
      <c r="V10" s="3">
        <f t="shared" si="6"/>
        <v>0.8538486967187876</v>
      </c>
      <c r="W10" s="3">
        <f t="shared" si="7"/>
        <v>0.9625208400466303</v>
      </c>
      <c r="X10" s="3">
        <f t="shared" si="8"/>
        <v>0.86212153466761865</v>
      </c>
    </row>
    <row r="11" spans="1:24">
      <c r="B11" s="1">
        <f t="shared" si="9"/>
        <v>1.953125E-2</v>
      </c>
      <c r="C11" s="2">
        <v>616690</v>
      </c>
      <c r="D11" s="2">
        <v>357400</v>
      </c>
      <c r="E11" s="2">
        <v>434610</v>
      </c>
      <c r="F11" s="2">
        <v>1217540</v>
      </c>
      <c r="G11" s="2">
        <v>1077820</v>
      </c>
      <c r="H11" s="2">
        <v>976890</v>
      </c>
      <c r="I11" s="2">
        <v>2214860</v>
      </c>
      <c r="J11" s="2">
        <v>2529050</v>
      </c>
      <c r="K11" s="2">
        <v>2396740</v>
      </c>
      <c r="L11" s="2">
        <v>2151700</v>
      </c>
      <c r="M11" s="2">
        <v>1962750</v>
      </c>
      <c r="N11" s="2">
        <v>2204380</v>
      </c>
      <c r="P11" s="3">
        <f t="shared" si="0"/>
        <v>0.27757216728316475</v>
      </c>
      <c r="Q11" s="3">
        <f t="shared" si="1"/>
        <v>0.16086573900501561</v>
      </c>
      <c r="R11" s="3">
        <f t="shared" si="2"/>
        <v>0.19561795979006669</v>
      </c>
      <c r="S11" s="3">
        <f t="shared" si="3"/>
        <v>0.54801475061042726</v>
      </c>
      <c r="T11" s="3">
        <f t="shared" si="4"/>
        <v>0.48512677899940099</v>
      </c>
      <c r="U11" s="3">
        <f t="shared" si="5"/>
        <v>0.43969818628038526</v>
      </c>
      <c r="V11" s="3">
        <f t="shared" si="6"/>
        <v>0.96848016400977077</v>
      </c>
      <c r="W11" s="3">
        <f t="shared" si="7"/>
        <v>0.88343376953579844</v>
      </c>
      <c r="X11" s="3">
        <f t="shared" si="8"/>
        <v>0.99219143186311221</v>
      </c>
    </row>
    <row r="12" spans="1:24">
      <c r="B12" s="1">
        <f t="shared" si="9"/>
        <v>4.8828125E-3</v>
      </c>
      <c r="C12" s="2">
        <v>1258600</v>
      </c>
      <c r="D12" s="2">
        <v>1399600</v>
      </c>
      <c r="E12" s="2">
        <v>1796720</v>
      </c>
      <c r="F12" s="2">
        <v>1636030</v>
      </c>
      <c r="G12" s="2">
        <v>1879750</v>
      </c>
      <c r="H12" s="2">
        <v>1730520</v>
      </c>
      <c r="I12" s="2">
        <v>2395280</v>
      </c>
      <c r="J12" s="2">
        <v>2094520</v>
      </c>
      <c r="K12" s="2">
        <v>2104740</v>
      </c>
      <c r="L12" s="2">
        <v>2018160</v>
      </c>
      <c r="M12" s="2">
        <v>1842640</v>
      </c>
      <c r="N12" s="2">
        <v>2424110</v>
      </c>
      <c r="P12" s="3">
        <f t="shared" si="0"/>
        <v>0.56649585649611822</v>
      </c>
      <c r="Q12" s="3">
        <f t="shared" si="1"/>
        <v>0.62995995610358102</v>
      </c>
      <c r="R12" s="3">
        <f t="shared" si="2"/>
        <v>0.80870366699801799</v>
      </c>
      <c r="S12" s="3">
        <f t="shared" si="3"/>
        <v>0.73637709844537125</v>
      </c>
      <c r="T12" s="3">
        <f t="shared" si="4"/>
        <v>0.84607546976686654</v>
      </c>
      <c r="U12" s="3">
        <f t="shared" si="5"/>
        <v>0.77890704718231563</v>
      </c>
      <c r="V12" s="3">
        <f t="shared" si="6"/>
        <v>0.90837381038153975</v>
      </c>
      <c r="W12" s="3">
        <f t="shared" si="7"/>
        <v>0.82937225887017896</v>
      </c>
      <c r="X12" s="3">
        <f t="shared" si="8"/>
        <v>1.0910919042513945</v>
      </c>
    </row>
    <row r="13" spans="1:24">
      <c r="B13" s="1">
        <f t="shared" si="9"/>
        <v>1.220703125E-3</v>
      </c>
      <c r="C13" s="2">
        <v>2229110</v>
      </c>
      <c r="D13" s="2">
        <v>1811640</v>
      </c>
      <c r="E13" s="2">
        <v>1686680</v>
      </c>
      <c r="F13" s="2">
        <v>2085940</v>
      </c>
      <c r="G13" s="2">
        <v>1914410</v>
      </c>
      <c r="H13" s="2">
        <v>1935700</v>
      </c>
      <c r="I13" s="2">
        <v>2052670</v>
      </c>
      <c r="J13" s="2">
        <v>1983250</v>
      </c>
      <c r="K13" s="2">
        <v>1920530</v>
      </c>
      <c r="L13" s="2">
        <v>1899740</v>
      </c>
      <c r="M13" s="2">
        <v>1830650</v>
      </c>
      <c r="N13" s="2">
        <v>1986210</v>
      </c>
      <c r="P13" s="3">
        <f t="shared" si="0"/>
        <v>1.003322404794265</v>
      </c>
      <c r="Q13" s="3">
        <f t="shared" si="1"/>
        <v>0.81541915895648143</v>
      </c>
      <c r="R13" s="3">
        <f t="shared" si="2"/>
        <v>0.75917466330436412</v>
      </c>
      <c r="S13" s="3">
        <f t="shared" si="3"/>
        <v>0.9388815881928434</v>
      </c>
      <c r="T13" s="3">
        <f t="shared" si="4"/>
        <v>0.8616759356703747</v>
      </c>
      <c r="U13" s="3">
        <f t="shared" si="5"/>
        <v>0.8712585646111044</v>
      </c>
      <c r="V13" s="3">
        <f t="shared" si="6"/>
        <v>0.8550729687112153</v>
      </c>
      <c r="W13" s="3">
        <f t="shared" si="7"/>
        <v>0.82397555990355853</v>
      </c>
      <c r="X13" s="3">
        <f t="shared" si="8"/>
        <v>0.89399311547048699</v>
      </c>
    </row>
    <row r="14" spans="1:24">
      <c r="B14" s="1">
        <f t="shared" si="9"/>
        <v>3.0517578125E-4</v>
      </c>
      <c r="C14" s="2">
        <v>1635790</v>
      </c>
      <c r="D14" s="2">
        <v>1359440</v>
      </c>
      <c r="E14" s="2">
        <v>1807370</v>
      </c>
      <c r="F14" s="2">
        <v>1803920</v>
      </c>
      <c r="G14" s="2">
        <v>1965930</v>
      </c>
      <c r="H14" s="2">
        <v>1611860</v>
      </c>
      <c r="I14" s="2">
        <v>2202930</v>
      </c>
      <c r="J14" s="2">
        <v>2003890</v>
      </c>
      <c r="K14" s="2">
        <v>1723250</v>
      </c>
      <c r="L14" s="2">
        <v>2088930</v>
      </c>
      <c r="M14" s="2">
        <v>1807640</v>
      </c>
      <c r="N14" s="2">
        <v>2217610</v>
      </c>
      <c r="P14" s="3">
        <f t="shared" si="0"/>
        <v>0.7362690744460394</v>
      </c>
      <c r="Q14" s="3">
        <f t="shared" si="1"/>
        <v>0.6118839402153845</v>
      </c>
      <c r="R14" s="3">
        <f t="shared" si="2"/>
        <v>0.81349723196836887</v>
      </c>
      <c r="S14" s="3">
        <f t="shared" si="3"/>
        <v>0.81194438697797355</v>
      </c>
      <c r="T14" s="3">
        <f t="shared" si="4"/>
        <v>0.88486508752694548</v>
      </c>
      <c r="U14" s="3">
        <f t="shared" si="5"/>
        <v>0.72549818151265932</v>
      </c>
      <c r="V14" s="3">
        <f t="shared" si="6"/>
        <v>0.94022738718451948</v>
      </c>
      <c r="W14" s="3">
        <f t="shared" si="7"/>
        <v>0.81361875896761726</v>
      </c>
      <c r="X14" s="3">
        <f t="shared" si="8"/>
        <v>0.9981462548262805</v>
      </c>
    </row>
    <row r="16" spans="1:24">
      <c r="I16" s="1">
        <f>AVERAGE(I6:K14)</f>
        <v>2221728.5185185187</v>
      </c>
    </row>
    <row r="18" spans="2:24">
      <c r="P18" s="12" t="s">
        <v>17</v>
      </c>
      <c r="Q18" s="12"/>
    </row>
    <row r="20" spans="2:24">
      <c r="B20" s="1" t="s">
        <v>8</v>
      </c>
      <c r="C20" s="11" t="s">
        <v>5</v>
      </c>
      <c r="D20" s="11"/>
      <c r="E20" s="11"/>
      <c r="F20" s="10" t="s">
        <v>6</v>
      </c>
      <c r="G20" s="10"/>
      <c r="H20" s="10"/>
      <c r="I20" s="11" t="s">
        <v>4</v>
      </c>
      <c r="J20" s="11"/>
      <c r="K20" s="11"/>
      <c r="L20" s="10" t="s">
        <v>7</v>
      </c>
      <c r="M20" s="10"/>
      <c r="N20" s="10"/>
      <c r="P20" s="11" t="s">
        <v>5</v>
      </c>
      <c r="Q20" s="11"/>
      <c r="R20" s="11"/>
      <c r="S20" s="10" t="s">
        <v>6</v>
      </c>
      <c r="T20" s="10"/>
      <c r="U20" s="10"/>
      <c r="V20" s="11" t="s">
        <v>7</v>
      </c>
      <c r="W20" s="11"/>
      <c r="X20" s="11"/>
    </row>
    <row r="21" spans="2:24">
      <c r="B21" s="1">
        <v>20</v>
      </c>
      <c r="C21" s="2">
        <v>106890</v>
      </c>
      <c r="D21" s="2">
        <v>89740</v>
      </c>
      <c r="E21" s="2">
        <v>89550</v>
      </c>
      <c r="F21" s="2">
        <v>41490</v>
      </c>
      <c r="G21" s="2">
        <v>80370</v>
      </c>
      <c r="H21" s="2">
        <v>26670</v>
      </c>
      <c r="I21" s="2"/>
      <c r="J21" s="2">
        <v>128380</v>
      </c>
      <c r="K21" s="2">
        <v>162180</v>
      </c>
      <c r="L21" s="2">
        <v>264380</v>
      </c>
      <c r="M21" s="2">
        <v>57520</v>
      </c>
      <c r="N21" s="2">
        <v>91260</v>
      </c>
      <c r="P21" s="3">
        <f t="shared" ref="P21:U21" si="10">C21/$I$31</f>
        <v>0.58320856922116637</v>
      </c>
      <c r="Q21" s="3">
        <f t="shared" si="10"/>
        <v>0.48963548509596283</v>
      </c>
      <c r="R21" s="3">
        <f t="shared" si="10"/>
        <v>0.48859881535929878</v>
      </c>
      <c r="S21" s="3">
        <f t="shared" si="10"/>
        <v>0.22637593354837862</v>
      </c>
      <c r="T21" s="3">
        <f t="shared" si="10"/>
        <v>0.43851129860889831</v>
      </c>
      <c r="U21" s="3">
        <f t="shared" si="10"/>
        <v>0.14551569408858178</v>
      </c>
      <c r="V21" s="3">
        <f>L21/$I$31</f>
        <v>1.4424986577854988</v>
      </c>
      <c r="W21" s="3">
        <f>M21/$I$31</f>
        <v>0.31383812238377296</v>
      </c>
      <c r="X21" s="3">
        <f>N21/$I$31</f>
        <v>0.49792884298927537</v>
      </c>
    </row>
    <row r="22" spans="2:24">
      <c r="B22" s="1">
        <f>B21/4</f>
        <v>5</v>
      </c>
      <c r="C22" s="2">
        <v>94400</v>
      </c>
      <c r="D22" s="2">
        <v>144870</v>
      </c>
      <c r="E22" s="2">
        <v>107830</v>
      </c>
      <c r="F22" s="2">
        <v>315410</v>
      </c>
      <c r="G22" s="2">
        <v>112350</v>
      </c>
      <c r="H22" s="2">
        <v>142800</v>
      </c>
      <c r="I22" s="2"/>
      <c r="J22" s="2">
        <v>100570</v>
      </c>
      <c r="K22" s="2">
        <v>140040</v>
      </c>
      <c r="L22" s="2">
        <v>250890</v>
      </c>
      <c r="M22" s="2">
        <v>254380</v>
      </c>
      <c r="N22" s="2">
        <v>198720</v>
      </c>
      <c r="P22" s="3">
        <f t="shared" ref="P22:P29" si="11">C22/$I$31</f>
        <v>0.51506117442677612</v>
      </c>
      <c r="Q22" s="3">
        <f t="shared" ref="Q22:Q29" si="12">D22/$I$31</f>
        <v>0.79043339342380359</v>
      </c>
      <c r="R22" s="3">
        <f t="shared" ref="R22:R29" si="13">E22/$I$31</f>
        <v>0.5883373563393991</v>
      </c>
      <c r="S22" s="3">
        <f t="shared" ref="S22:S29" si="14">F22/$I$31</f>
        <v>1.7209263244274309</v>
      </c>
      <c r="T22" s="3">
        <f t="shared" ref="T22:T29" si="15">G22/$I$31</f>
        <v>0.61299918375898621</v>
      </c>
      <c r="U22" s="3">
        <f t="shared" ref="U22:U29" si="16">H22/$I$31</f>
        <v>0.77913914945067408</v>
      </c>
      <c r="V22" s="3">
        <f t="shared" ref="V22:V29" si="17">L22/$I$31</f>
        <v>1.3688951064823502</v>
      </c>
      <c r="W22" s="3">
        <f t="shared" ref="W22:W29" si="18">M22/$I$31</f>
        <v>1.3879370926979164</v>
      </c>
      <c r="X22" s="3">
        <f t="shared" ref="X22:X29" si="19">N22/$I$31</f>
        <v>1.0842474214204338</v>
      </c>
    </row>
    <row r="23" spans="2:24">
      <c r="B23" s="1">
        <f t="shared" ref="B23:B29" si="20">B22/4</f>
        <v>1.25</v>
      </c>
      <c r="C23" s="2">
        <v>267170</v>
      </c>
      <c r="D23" s="2">
        <v>82190</v>
      </c>
      <c r="E23" s="2">
        <v>230970</v>
      </c>
      <c r="F23" s="2">
        <v>147670</v>
      </c>
      <c r="G23" s="2">
        <v>137520</v>
      </c>
      <c r="H23" s="2">
        <v>250430</v>
      </c>
      <c r="I23" s="2">
        <v>264700</v>
      </c>
      <c r="J23" s="2">
        <v>176530</v>
      </c>
      <c r="K23" s="2">
        <v>181970</v>
      </c>
      <c r="L23" s="2">
        <v>235600</v>
      </c>
      <c r="M23" s="2">
        <v>185790</v>
      </c>
      <c r="N23" s="2">
        <v>176700</v>
      </c>
      <c r="P23" s="3">
        <f t="shared" si="11"/>
        <v>1.4577213344449342</v>
      </c>
      <c r="Q23" s="3">
        <f t="shared" si="12"/>
        <v>0.4484415034548383</v>
      </c>
      <c r="R23" s="3">
        <f t="shared" si="13"/>
        <v>1.2602084688278865</v>
      </c>
      <c r="S23" s="3">
        <f t="shared" si="14"/>
        <v>0.80571063164832668</v>
      </c>
      <c r="T23" s="3">
        <f t="shared" si="15"/>
        <v>0.75033064308443065</v>
      </c>
      <c r="U23" s="3">
        <f t="shared" si="16"/>
        <v>1.3663852744883216</v>
      </c>
      <c r="V23" s="3">
        <f t="shared" si="17"/>
        <v>1.285470473463437</v>
      </c>
      <c r="W23" s="3">
        <f t="shared" si="18"/>
        <v>1.01369931776219</v>
      </c>
      <c r="X23" s="3">
        <f t="shared" si="19"/>
        <v>0.96410285509757787</v>
      </c>
    </row>
    <row r="24" spans="2:24">
      <c r="B24" s="1">
        <f>B23/4</f>
        <v>0.3125</v>
      </c>
      <c r="C24" s="2">
        <v>187300</v>
      </c>
      <c r="D24" s="2">
        <v>98310</v>
      </c>
      <c r="E24" s="2">
        <v>174780</v>
      </c>
      <c r="F24" s="2">
        <v>249220</v>
      </c>
      <c r="G24" s="2">
        <v>119740</v>
      </c>
      <c r="H24" s="2">
        <v>116960</v>
      </c>
      <c r="I24" s="2">
        <v>183440</v>
      </c>
      <c r="J24" s="2">
        <v>132140</v>
      </c>
      <c r="K24" s="2">
        <v>149810</v>
      </c>
      <c r="L24" s="2">
        <v>94010</v>
      </c>
      <c r="M24" s="2">
        <v>135500</v>
      </c>
      <c r="N24" s="2">
        <v>161650</v>
      </c>
      <c r="P24" s="3">
        <f t="shared" si="11"/>
        <v>1.0219381140904149</v>
      </c>
      <c r="Q24" s="3">
        <f t="shared" si="12"/>
        <v>0.5363947463760208</v>
      </c>
      <c r="R24" s="3">
        <f t="shared" si="13"/>
        <v>0.95362703460076204</v>
      </c>
      <c r="S24" s="3">
        <f t="shared" si="14"/>
        <v>1.359783325112724</v>
      </c>
      <c r="T24" s="3">
        <f t="shared" si="15"/>
        <v>0.65332018035870953</v>
      </c>
      <c r="U24" s="3">
        <f t="shared" si="16"/>
        <v>0.63815206526436163</v>
      </c>
      <c r="V24" s="3">
        <f t="shared" si="17"/>
        <v>0.51293327338836048</v>
      </c>
      <c r="W24" s="3">
        <f t="shared" si="18"/>
        <v>0.73930920693673907</v>
      </c>
      <c r="X24" s="3">
        <f t="shared" si="19"/>
        <v>0.88198769964076662</v>
      </c>
    </row>
    <row r="25" spans="2:24">
      <c r="B25" s="1">
        <f t="shared" si="20"/>
        <v>7.8125E-2</v>
      </c>
      <c r="C25" s="2">
        <v>62560</v>
      </c>
      <c r="D25" s="2">
        <v>261040</v>
      </c>
      <c r="E25" s="2">
        <v>157560</v>
      </c>
      <c r="F25" s="2">
        <v>90830</v>
      </c>
      <c r="G25" s="2">
        <v>71740</v>
      </c>
      <c r="H25" s="2">
        <v>190430</v>
      </c>
      <c r="I25" s="2">
        <v>236530</v>
      </c>
      <c r="J25" s="2">
        <v>128540</v>
      </c>
      <c r="K25" s="2">
        <v>145310</v>
      </c>
      <c r="L25" s="2">
        <v>119960</v>
      </c>
      <c r="M25" s="2">
        <v>149310</v>
      </c>
      <c r="N25" s="2">
        <v>170420</v>
      </c>
      <c r="P25" s="3">
        <f t="shared" si="11"/>
        <v>0.34133715118791436</v>
      </c>
      <c r="Q25" s="3">
        <f t="shared" si="12"/>
        <v>1.4242750950462464</v>
      </c>
      <c r="R25" s="3">
        <f t="shared" si="13"/>
        <v>0.85967201951994543</v>
      </c>
      <c r="S25" s="3">
        <f t="shared" si="14"/>
        <v>0.49558269569050933</v>
      </c>
      <c r="T25" s="3">
        <f t="shared" si="15"/>
        <v>0.39142466793831487</v>
      </c>
      <c r="U25" s="3">
        <f t="shared" si="16"/>
        <v>1.0390158839628283</v>
      </c>
      <c r="V25" s="3">
        <f t="shared" si="17"/>
        <v>0.65452053479063632</v>
      </c>
      <c r="W25" s="3">
        <f t="shared" si="18"/>
        <v>0.81465872832269015</v>
      </c>
      <c r="X25" s="3">
        <f t="shared" si="19"/>
        <v>0.92983819222257624</v>
      </c>
    </row>
    <row r="26" spans="2:24">
      <c r="B26" s="1">
        <f t="shared" si="20"/>
        <v>1.953125E-2</v>
      </c>
      <c r="C26" s="2">
        <v>109400</v>
      </c>
      <c r="D26" s="2">
        <v>151820</v>
      </c>
      <c r="E26" s="2">
        <v>123460</v>
      </c>
      <c r="F26" s="2">
        <v>149050</v>
      </c>
      <c r="G26" s="2">
        <v>152360</v>
      </c>
      <c r="H26" s="2">
        <v>189070</v>
      </c>
      <c r="I26" s="2">
        <v>137220</v>
      </c>
      <c r="J26" s="2">
        <v>213920</v>
      </c>
      <c r="K26" s="2">
        <v>193440</v>
      </c>
      <c r="L26" s="2">
        <v>166260</v>
      </c>
      <c r="M26" s="2">
        <v>326680</v>
      </c>
      <c r="N26" s="2">
        <v>174190</v>
      </c>
      <c r="P26" s="3">
        <f t="shared" si="11"/>
        <v>0.59690352205814945</v>
      </c>
      <c r="Q26" s="3">
        <f t="shared" si="12"/>
        <v>0.82835368115967323</v>
      </c>
      <c r="R26" s="3">
        <f t="shared" si="13"/>
        <v>0.67361708257129005</v>
      </c>
      <c r="S26" s="3">
        <f t="shared" si="14"/>
        <v>0.81324012763041298</v>
      </c>
      <c r="T26" s="3">
        <f t="shared" si="15"/>
        <v>0.83130000567440276</v>
      </c>
      <c r="U26" s="3">
        <f t="shared" si="16"/>
        <v>1.031595511110917</v>
      </c>
      <c r="V26" s="3">
        <f t="shared" si="17"/>
        <v>0.90714058114614204</v>
      </c>
      <c r="W26" s="3">
        <f t="shared" si="18"/>
        <v>1.782417208281136</v>
      </c>
      <c r="X26" s="3">
        <f t="shared" si="19"/>
        <v>0.95040790226059468</v>
      </c>
    </row>
    <row r="27" spans="2:24">
      <c r="B27" s="1">
        <f t="shared" si="20"/>
        <v>4.8828125E-3</v>
      </c>
      <c r="C27" s="2">
        <v>41190</v>
      </c>
      <c r="D27" s="2">
        <v>177250</v>
      </c>
      <c r="E27" s="2">
        <v>108650</v>
      </c>
      <c r="F27" s="2">
        <v>175890</v>
      </c>
      <c r="G27" s="2">
        <v>181670</v>
      </c>
      <c r="H27" s="2">
        <v>157980</v>
      </c>
      <c r="I27" s="2">
        <v>259070</v>
      </c>
      <c r="J27" s="2">
        <v>110080</v>
      </c>
      <c r="K27" s="2">
        <v>130310</v>
      </c>
      <c r="L27" s="2">
        <v>157600</v>
      </c>
      <c r="M27" s="2">
        <v>265380</v>
      </c>
      <c r="N27" s="2">
        <v>143960</v>
      </c>
      <c r="P27" s="3">
        <f t="shared" si="11"/>
        <v>0.22473908659575118</v>
      </c>
      <c r="Q27" s="3">
        <f t="shared" si="12"/>
        <v>0.96710374117739484</v>
      </c>
      <c r="R27" s="3">
        <f t="shared" si="13"/>
        <v>0.59281140467658078</v>
      </c>
      <c r="S27" s="3">
        <f t="shared" si="14"/>
        <v>0.95968336832548373</v>
      </c>
      <c r="T27" s="3">
        <f t="shared" si="15"/>
        <v>0.99121995294610621</v>
      </c>
      <c r="U27" s="3">
        <f t="shared" si="16"/>
        <v>0.86196360525362392</v>
      </c>
      <c r="V27" s="3">
        <f t="shared" si="17"/>
        <v>0.85989026578029581</v>
      </c>
      <c r="W27" s="3">
        <f t="shared" si="18"/>
        <v>1.4479548142942569</v>
      </c>
      <c r="X27" s="3">
        <f t="shared" si="19"/>
        <v>0.7854682910008336</v>
      </c>
    </row>
    <row r="28" spans="2:24">
      <c r="B28" s="1">
        <f t="shared" si="20"/>
        <v>1.220703125E-3</v>
      </c>
      <c r="C28" s="9">
        <v>7060</v>
      </c>
      <c r="D28" s="2">
        <v>110250</v>
      </c>
      <c r="E28" s="2">
        <v>96110</v>
      </c>
      <c r="F28" s="2">
        <v>87410</v>
      </c>
      <c r="G28" s="2">
        <v>125200</v>
      </c>
      <c r="H28" s="2">
        <v>148490</v>
      </c>
      <c r="I28" s="2">
        <v>338100</v>
      </c>
      <c r="J28" s="2">
        <v>122650</v>
      </c>
      <c r="K28" s="2">
        <v>247120</v>
      </c>
      <c r="L28" s="2">
        <v>213660</v>
      </c>
      <c r="M28" s="2">
        <v>178380</v>
      </c>
      <c r="N28" s="2">
        <v>185470</v>
      </c>
      <c r="P28" s="7">
        <f t="shared" si="11"/>
        <v>3.8520464951833047E-2</v>
      </c>
      <c r="Q28" s="3">
        <f t="shared" si="12"/>
        <v>0.60154125509059397</v>
      </c>
      <c r="R28" s="3">
        <f t="shared" si="13"/>
        <v>0.52439120205675271</v>
      </c>
      <c r="S28" s="3">
        <f t="shared" si="14"/>
        <v>0.47692264043055621</v>
      </c>
      <c r="T28" s="3">
        <f t="shared" si="15"/>
        <v>0.68311079489652937</v>
      </c>
      <c r="U28" s="3">
        <f t="shared" si="16"/>
        <v>0.81018467998550836</v>
      </c>
      <c r="V28" s="3">
        <f t="shared" si="17"/>
        <v>1.1657623996612818</v>
      </c>
      <c r="W28" s="3">
        <f t="shared" si="18"/>
        <v>0.97326919803229162</v>
      </c>
      <c r="X28" s="3">
        <f t="shared" si="19"/>
        <v>1.0119533476793874</v>
      </c>
    </row>
    <row r="29" spans="2:24">
      <c r="B29" s="1">
        <f t="shared" si="20"/>
        <v>3.0517578125E-4</v>
      </c>
      <c r="C29" s="9">
        <v>3630</v>
      </c>
      <c r="D29" s="2">
        <v>143200</v>
      </c>
      <c r="E29" s="2">
        <v>202600</v>
      </c>
      <c r="F29" s="2">
        <v>137080</v>
      </c>
      <c r="G29" s="2">
        <v>140640</v>
      </c>
      <c r="H29" s="2">
        <v>81450</v>
      </c>
      <c r="I29" s="2">
        <v>187110</v>
      </c>
      <c r="J29" s="2">
        <v>265130</v>
      </c>
      <c r="K29" s="2">
        <v>247690</v>
      </c>
      <c r="L29" s="2">
        <v>169340</v>
      </c>
      <c r="M29" s="2">
        <v>135400</v>
      </c>
      <c r="N29" s="2">
        <v>192990</v>
      </c>
      <c r="P29" s="7">
        <f t="shared" si="11"/>
        <v>1.9805848126792345E-2</v>
      </c>
      <c r="Q29" s="3">
        <f t="shared" si="12"/>
        <v>0.78132161205417738</v>
      </c>
      <c r="R29" s="3">
        <f t="shared" si="13"/>
        <v>1.1054173086744159</v>
      </c>
      <c r="S29" s="3">
        <f t="shared" si="14"/>
        <v>0.74792993422057708</v>
      </c>
      <c r="T29" s="3">
        <f t="shared" si="15"/>
        <v>0.76735385139175638</v>
      </c>
      <c r="U29" s="3">
        <f t="shared" si="16"/>
        <v>0.44440394763835717</v>
      </c>
      <c r="V29" s="3">
        <f t="shared" si="17"/>
        <v>0.92394554319311728</v>
      </c>
      <c r="W29" s="3">
        <f t="shared" si="18"/>
        <v>0.73876359128586322</v>
      </c>
      <c r="X29" s="3">
        <f t="shared" si="19"/>
        <v>1.0529836446252492</v>
      </c>
    </row>
    <row r="31" spans="2:24">
      <c r="I31" s="1">
        <f>AVERAGE(I21:K29)</f>
        <v>183279.2</v>
      </c>
    </row>
    <row r="32" spans="2:24">
      <c r="P32" s="8"/>
    </row>
    <row r="34" spans="2:24">
      <c r="B34" s="5" t="s">
        <v>10</v>
      </c>
    </row>
    <row r="36" spans="2:24">
      <c r="B36" s="6"/>
      <c r="P36" s="12" t="s">
        <v>17</v>
      </c>
      <c r="Q36" s="12"/>
    </row>
    <row r="38" spans="2:24">
      <c r="C38" s="11" t="s">
        <v>11</v>
      </c>
      <c r="D38" s="11"/>
      <c r="E38" s="11"/>
      <c r="F38" s="10" t="s">
        <v>12</v>
      </c>
      <c r="G38" s="10"/>
      <c r="H38" s="10"/>
      <c r="I38" s="11" t="s">
        <v>13</v>
      </c>
      <c r="J38" s="11"/>
      <c r="K38" s="11"/>
      <c r="L38" s="10" t="s">
        <v>14</v>
      </c>
      <c r="M38" s="10"/>
      <c r="N38" s="10"/>
      <c r="P38" s="11" t="s">
        <v>11</v>
      </c>
      <c r="Q38" s="11"/>
      <c r="R38" s="11"/>
      <c r="S38" s="10" t="s">
        <v>12</v>
      </c>
      <c r="T38" s="10"/>
      <c r="U38" s="10"/>
      <c r="V38" s="11" t="s">
        <v>13</v>
      </c>
      <c r="W38" s="11"/>
      <c r="X38" s="11"/>
    </row>
    <row r="39" spans="2:24">
      <c r="C39" s="2">
        <v>140</v>
      </c>
      <c r="D39" s="2">
        <v>160</v>
      </c>
      <c r="E39" s="2">
        <v>100</v>
      </c>
      <c r="F39" s="2">
        <v>7910</v>
      </c>
      <c r="G39" s="2">
        <v>130</v>
      </c>
      <c r="H39" s="2">
        <v>1160</v>
      </c>
      <c r="I39" s="2">
        <v>739630</v>
      </c>
      <c r="J39" s="2">
        <v>1004300</v>
      </c>
      <c r="K39" s="2">
        <v>907080</v>
      </c>
      <c r="L39" s="2">
        <v>839700</v>
      </c>
      <c r="M39" s="2">
        <v>864320</v>
      </c>
      <c r="N39" s="2">
        <v>651260</v>
      </c>
      <c r="O39" s="3"/>
      <c r="P39" s="3">
        <f t="shared" ref="P39:X46" si="21">C39/$K$14</f>
        <v>8.1241839547366892E-5</v>
      </c>
      <c r="Q39" s="3">
        <f t="shared" si="21"/>
        <v>9.2847816625562163E-5</v>
      </c>
      <c r="R39" s="3">
        <f t="shared" si="21"/>
        <v>5.8029885390976352E-5</v>
      </c>
      <c r="S39" s="3">
        <f t="shared" si="21"/>
        <v>4.5901639344262295E-3</v>
      </c>
      <c r="T39" s="3">
        <f t="shared" si="21"/>
        <v>7.5438851008269257E-5</v>
      </c>
      <c r="U39" s="3">
        <f t="shared" si="21"/>
        <v>6.7314667053532573E-4</v>
      </c>
      <c r="V39" s="3">
        <f t="shared" si="21"/>
        <v>0.42920644131727842</v>
      </c>
      <c r="W39" s="3">
        <f t="shared" si="21"/>
        <v>0.5827941389815755</v>
      </c>
      <c r="X39" s="3">
        <f t="shared" si="21"/>
        <v>0.5263774844044683</v>
      </c>
    </row>
    <row r="40" spans="2:24">
      <c r="C40" s="2">
        <v>300</v>
      </c>
      <c r="D40" s="2">
        <v>140</v>
      </c>
      <c r="E40" s="2">
        <v>390</v>
      </c>
      <c r="F40" s="2">
        <v>7530</v>
      </c>
      <c r="G40" s="2">
        <v>180</v>
      </c>
      <c r="H40" s="2">
        <v>320</v>
      </c>
      <c r="I40" s="2">
        <v>793350</v>
      </c>
      <c r="J40" s="2">
        <v>766680</v>
      </c>
      <c r="K40" s="2">
        <v>614410</v>
      </c>
      <c r="L40" s="2">
        <v>601090</v>
      </c>
      <c r="M40" s="2">
        <v>761990</v>
      </c>
      <c r="N40" s="2">
        <v>739000</v>
      </c>
      <c r="O40" s="3"/>
      <c r="P40" s="3">
        <f t="shared" si="21"/>
        <v>1.7408965617292905E-4</v>
      </c>
      <c r="Q40" s="3">
        <f t="shared" si="21"/>
        <v>8.1241839547366892E-5</v>
      </c>
      <c r="R40" s="3">
        <f t="shared" si="21"/>
        <v>2.2631655302480778E-4</v>
      </c>
      <c r="S40" s="3">
        <f t="shared" si="21"/>
        <v>4.3696503699405193E-3</v>
      </c>
      <c r="T40" s="3">
        <f t="shared" si="21"/>
        <v>1.0445379370375743E-4</v>
      </c>
      <c r="U40" s="3">
        <f t="shared" si="21"/>
        <v>1.8569563325112433E-4</v>
      </c>
      <c r="V40" s="3">
        <f t="shared" si="21"/>
        <v>0.46038009574931088</v>
      </c>
      <c r="W40" s="3">
        <f t="shared" si="21"/>
        <v>0.44490352531553751</v>
      </c>
      <c r="X40" s="3">
        <f t="shared" si="21"/>
        <v>0.35654141883069779</v>
      </c>
    </row>
    <row r="41" spans="2:24">
      <c r="C41" s="2">
        <v>1950</v>
      </c>
      <c r="D41" s="2">
        <v>2260</v>
      </c>
      <c r="E41" s="2">
        <v>8910</v>
      </c>
      <c r="F41" s="2">
        <v>25390</v>
      </c>
      <c r="G41" s="2">
        <v>18150</v>
      </c>
      <c r="H41" s="2">
        <v>7480</v>
      </c>
      <c r="I41" s="2">
        <v>727320</v>
      </c>
      <c r="J41" s="2">
        <v>676620</v>
      </c>
      <c r="K41" s="2">
        <v>638380</v>
      </c>
      <c r="L41" s="2">
        <v>561370</v>
      </c>
      <c r="M41" s="2">
        <v>817100</v>
      </c>
      <c r="N41" s="2">
        <v>654120</v>
      </c>
      <c r="O41" s="3"/>
      <c r="P41" s="3">
        <f t="shared" si="21"/>
        <v>1.1315827651240389E-3</v>
      </c>
      <c r="Q41" s="3">
        <f t="shared" si="21"/>
        <v>1.3114754098360656E-3</v>
      </c>
      <c r="R41" s="3">
        <f t="shared" si="21"/>
        <v>5.1704627883359926E-3</v>
      </c>
      <c r="S41" s="3">
        <f t="shared" si="21"/>
        <v>1.4733787900768895E-2</v>
      </c>
      <c r="T41" s="3">
        <f t="shared" si="21"/>
        <v>1.0532424198462209E-2</v>
      </c>
      <c r="U41" s="3">
        <f t="shared" si="21"/>
        <v>4.3406354272450308E-3</v>
      </c>
      <c r="V41" s="3">
        <f t="shared" si="21"/>
        <v>0.42206296242564922</v>
      </c>
      <c r="W41" s="3">
        <f t="shared" si="21"/>
        <v>0.3926418105324242</v>
      </c>
      <c r="X41" s="3">
        <f t="shared" si="21"/>
        <v>0.37045118235891483</v>
      </c>
    </row>
    <row r="42" spans="2:24">
      <c r="C42" s="2">
        <v>32700</v>
      </c>
      <c r="D42" s="2">
        <v>37410</v>
      </c>
      <c r="E42" s="2">
        <v>28090</v>
      </c>
      <c r="F42" s="2">
        <v>28700</v>
      </c>
      <c r="G42" s="2">
        <v>13820</v>
      </c>
      <c r="H42" s="2">
        <v>19500</v>
      </c>
      <c r="I42" s="2">
        <v>793000</v>
      </c>
      <c r="J42" s="2">
        <v>895690</v>
      </c>
      <c r="K42" s="2">
        <v>770980</v>
      </c>
      <c r="L42" s="2">
        <v>567500</v>
      </c>
      <c r="M42" s="2">
        <v>657850</v>
      </c>
      <c r="N42" s="2">
        <v>618250</v>
      </c>
      <c r="O42" s="3"/>
      <c r="P42" s="3">
        <f t="shared" si="21"/>
        <v>1.8975772522849266E-2</v>
      </c>
      <c r="Q42" s="3">
        <f t="shared" si="21"/>
        <v>2.1708980124764254E-2</v>
      </c>
      <c r="R42" s="3">
        <f t="shared" si="21"/>
        <v>1.6300594806325258E-2</v>
      </c>
      <c r="S42" s="3">
        <f t="shared" si="21"/>
        <v>1.6654577107210213E-2</v>
      </c>
      <c r="T42" s="3">
        <f t="shared" si="21"/>
        <v>8.0197301610329327E-3</v>
      </c>
      <c r="U42" s="3">
        <f t="shared" si="21"/>
        <v>1.1315827651240389E-2</v>
      </c>
      <c r="V42" s="3">
        <f t="shared" si="21"/>
        <v>0.46017699115044247</v>
      </c>
      <c r="W42" s="3">
        <f t="shared" si="21"/>
        <v>0.51976788045843614</v>
      </c>
      <c r="X42" s="3">
        <f t="shared" si="21"/>
        <v>0.44739881038734947</v>
      </c>
    </row>
    <row r="43" spans="2:24">
      <c r="C43" s="2">
        <v>223950</v>
      </c>
      <c r="D43" s="2">
        <v>111740</v>
      </c>
      <c r="E43" s="2">
        <v>95730</v>
      </c>
      <c r="F43" s="2">
        <v>104010</v>
      </c>
      <c r="G43" s="2">
        <v>125330</v>
      </c>
      <c r="H43" s="2">
        <v>157800</v>
      </c>
      <c r="I43" s="2">
        <v>766160</v>
      </c>
      <c r="J43" s="2">
        <v>891600</v>
      </c>
      <c r="K43" s="2">
        <v>721640</v>
      </c>
      <c r="L43" s="2">
        <v>576860</v>
      </c>
      <c r="M43" s="2">
        <v>691850</v>
      </c>
      <c r="N43" s="2">
        <v>748540</v>
      </c>
      <c r="O43" s="3"/>
      <c r="P43" s="3">
        <f t="shared" si="21"/>
        <v>0.12995792833309155</v>
      </c>
      <c r="Q43" s="3">
        <f t="shared" si="21"/>
        <v>6.4842593935876977E-2</v>
      </c>
      <c r="R43" s="3">
        <f t="shared" si="21"/>
        <v>5.5552009284781663E-2</v>
      </c>
      <c r="S43" s="3">
        <f t="shared" si="21"/>
        <v>6.0356883795154505E-2</v>
      </c>
      <c r="T43" s="3">
        <f t="shared" si="21"/>
        <v>7.2728855360510658E-2</v>
      </c>
      <c r="U43" s="3">
        <f t="shared" si="21"/>
        <v>9.1571159146960679E-2</v>
      </c>
      <c r="V43" s="3">
        <f t="shared" si="21"/>
        <v>0.44460176991150441</v>
      </c>
      <c r="W43" s="3">
        <f t="shared" si="21"/>
        <v>0.5173944581459452</v>
      </c>
      <c r="X43" s="3">
        <f t="shared" si="21"/>
        <v>0.41876686493544174</v>
      </c>
    </row>
    <row r="44" spans="2:24">
      <c r="C44" s="2">
        <v>367710</v>
      </c>
      <c r="D44" s="2">
        <v>345010</v>
      </c>
      <c r="E44" s="2">
        <v>354350</v>
      </c>
      <c r="F44" s="2">
        <v>200670</v>
      </c>
      <c r="G44" s="2">
        <v>389840</v>
      </c>
      <c r="H44" s="2">
        <v>199510</v>
      </c>
      <c r="I44" s="2">
        <v>761860</v>
      </c>
      <c r="J44" s="2">
        <v>703620</v>
      </c>
      <c r="K44" s="2">
        <v>676950</v>
      </c>
      <c r="L44" s="2">
        <v>683760</v>
      </c>
      <c r="M44" s="2">
        <v>726150</v>
      </c>
      <c r="N44" s="2">
        <v>531770</v>
      </c>
      <c r="O44" s="3"/>
      <c r="P44" s="3">
        <f t="shared" si="21"/>
        <v>0.21338169157115916</v>
      </c>
      <c r="Q44" s="3">
        <f t="shared" si="21"/>
        <v>0.2002089075874075</v>
      </c>
      <c r="R44" s="3">
        <f t="shared" si="21"/>
        <v>0.20562889888292471</v>
      </c>
      <c r="S44" s="3">
        <f t="shared" si="21"/>
        <v>0.11644857101407224</v>
      </c>
      <c r="T44" s="3">
        <f t="shared" si="21"/>
        <v>0.22622370520818222</v>
      </c>
      <c r="U44" s="3">
        <f t="shared" si="21"/>
        <v>0.11577542434353692</v>
      </c>
      <c r="V44" s="3">
        <f t="shared" si="21"/>
        <v>0.44210648483969245</v>
      </c>
      <c r="W44" s="3">
        <f t="shared" si="21"/>
        <v>0.40830987958798781</v>
      </c>
      <c r="X44" s="3">
        <f t="shared" si="21"/>
        <v>0.39283330915421444</v>
      </c>
    </row>
    <row r="45" spans="2:24">
      <c r="C45" s="2">
        <v>546790</v>
      </c>
      <c r="D45" s="2">
        <v>582350</v>
      </c>
      <c r="E45" s="2">
        <v>498830</v>
      </c>
      <c r="F45" s="2">
        <v>451530</v>
      </c>
      <c r="G45" s="2">
        <v>473890</v>
      </c>
      <c r="H45" s="2">
        <v>434010</v>
      </c>
      <c r="I45" s="2">
        <v>724300</v>
      </c>
      <c r="J45" s="2">
        <v>859370</v>
      </c>
      <c r="K45" s="2">
        <v>833390</v>
      </c>
      <c r="L45" s="2">
        <v>663030</v>
      </c>
      <c r="M45" s="2">
        <v>593000</v>
      </c>
      <c r="N45" s="2">
        <v>755260</v>
      </c>
      <c r="O45" s="3"/>
      <c r="P45" s="3">
        <f t="shared" si="21"/>
        <v>0.31730161032931958</v>
      </c>
      <c r="Q45" s="3">
        <f t="shared" si="21"/>
        <v>0.33793703757435078</v>
      </c>
      <c r="R45" s="3">
        <f t="shared" si="21"/>
        <v>0.28947047729580733</v>
      </c>
      <c r="S45" s="3">
        <f t="shared" si="21"/>
        <v>0.2620223415058755</v>
      </c>
      <c r="T45" s="3">
        <f t="shared" si="21"/>
        <v>0.27499782387929783</v>
      </c>
      <c r="U45" s="3">
        <f t="shared" si="21"/>
        <v>0.25185550558537645</v>
      </c>
      <c r="V45" s="3">
        <f t="shared" si="21"/>
        <v>0.42031045988684174</v>
      </c>
      <c r="W45" s="3">
        <f t="shared" si="21"/>
        <v>0.49869142608443351</v>
      </c>
      <c r="X45" s="3">
        <f t="shared" si="21"/>
        <v>0.48361526185985781</v>
      </c>
    </row>
    <row r="46" spans="2:24">
      <c r="C46" s="2">
        <v>696790</v>
      </c>
      <c r="D46" s="2">
        <v>734700</v>
      </c>
      <c r="E46" s="2">
        <v>813310</v>
      </c>
      <c r="F46" s="2">
        <v>674060</v>
      </c>
      <c r="G46" s="2">
        <v>682050</v>
      </c>
      <c r="H46" s="2">
        <v>497910</v>
      </c>
      <c r="I46" s="2">
        <v>654080</v>
      </c>
      <c r="J46" s="2">
        <v>776470</v>
      </c>
      <c r="K46" s="2">
        <v>752680</v>
      </c>
      <c r="L46" s="2">
        <v>659790</v>
      </c>
      <c r="M46" s="2">
        <v>637290</v>
      </c>
      <c r="N46" s="2">
        <v>726740</v>
      </c>
      <c r="O46" s="3"/>
      <c r="P46" s="3">
        <f t="shared" si="21"/>
        <v>0.4043464384157841</v>
      </c>
      <c r="Q46" s="3">
        <f t="shared" si="21"/>
        <v>0.42634556796750328</v>
      </c>
      <c r="R46" s="3">
        <f t="shared" si="21"/>
        <v>0.47196286087334977</v>
      </c>
      <c r="S46" s="3">
        <f t="shared" si="21"/>
        <v>0.3911562454664152</v>
      </c>
      <c r="T46" s="3">
        <f t="shared" si="21"/>
        <v>0.39579283330915421</v>
      </c>
      <c r="U46" s="3">
        <f t="shared" si="21"/>
        <v>0.28893660235021035</v>
      </c>
      <c r="V46" s="3">
        <f t="shared" si="21"/>
        <v>0.37956187436529815</v>
      </c>
      <c r="W46" s="3">
        <f t="shared" si="21"/>
        <v>0.45058465109531409</v>
      </c>
      <c r="X46" s="3">
        <f t="shared" si="21"/>
        <v>0.43677934136080082</v>
      </c>
    </row>
    <row r="47" spans="2:24">
      <c r="L47" s="4">
        <f>AVERAGE(L39:N46)</f>
        <v>680316.25</v>
      </c>
    </row>
    <row r="50" spans="2:24">
      <c r="B50" s="6"/>
      <c r="P50" s="12" t="s">
        <v>17</v>
      </c>
      <c r="Q50" s="12"/>
    </row>
    <row r="52" spans="2:24">
      <c r="B52" s="1" t="s">
        <v>8</v>
      </c>
      <c r="C52" s="11" t="s">
        <v>11</v>
      </c>
      <c r="D52" s="11"/>
      <c r="E52" s="11"/>
      <c r="F52" s="10" t="s">
        <v>12</v>
      </c>
      <c r="G52" s="10"/>
      <c r="H52" s="10"/>
      <c r="I52" s="11" t="s">
        <v>15</v>
      </c>
      <c r="J52" s="11"/>
      <c r="K52" s="11"/>
      <c r="L52" s="10" t="s">
        <v>16</v>
      </c>
      <c r="M52" s="10"/>
      <c r="N52" s="10"/>
      <c r="P52" s="11" t="s">
        <v>11</v>
      </c>
      <c r="Q52" s="11"/>
      <c r="R52" s="11"/>
      <c r="S52" s="10" t="s">
        <v>12</v>
      </c>
      <c r="T52" s="10"/>
      <c r="U52" s="10"/>
      <c r="V52" s="11" t="s">
        <v>15</v>
      </c>
      <c r="W52" s="11"/>
      <c r="X52" s="11"/>
    </row>
    <row r="53" spans="2:24">
      <c r="B53" s="1">
        <v>20</v>
      </c>
      <c r="C53" s="2">
        <v>1950</v>
      </c>
      <c r="D53" s="2">
        <v>14970</v>
      </c>
      <c r="E53" s="2">
        <v>22130</v>
      </c>
      <c r="F53" s="2">
        <v>16870</v>
      </c>
      <c r="G53" s="2">
        <v>17000</v>
      </c>
      <c r="H53" s="2">
        <v>40880</v>
      </c>
      <c r="I53" s="2">
        <v>29390</v>
      </c>
      <c r="J53" s="2">
        <v>68660</v>
      </c>
      <c r="K53" s="2">
        <v>31880</v>
      </c>
      <c r="L53" s="2">
        <v>20390</v>
      </c>
      <c r="M53" s="2">
        <v>31370</v>
      </c>
      <c r="N53" s="2">
        <v>32560</v>
      </c>
      <c r="P53" s="3">
        <f t="shared" ref="P53:X60" si="22">C53/$K$28</f>
        <v>7.8909032049206858E-3</v>
      </c>
      <c r="Q53" s="3">
        <f t="shared" si="22"/>
        <v>6.0577856911621882E-2</v>
      </c>
      <c r="R53" s="3">
        <f t="shared" si="22"/>
        <v>8.9551634833279381E-2</v>
      </c>
      <c r="S53" s="3">
        <f t="shared" si="22"/>
        <v>6.8266429265134349E-2</v>
      </c>
      <c r="T53" s="3">
        <f t="shared" si="22"/>
        <v>6.8792489478795724E-2</v>
      </c>
      <c r="U53" s="3">
        <f t="shared" si="22"/>
        <v>0.1654257041113629</v>
      </c>
      <c r="V53" s="3">
        <f t="shared" si="22"/>
        <v>0.11893007445775332</v>
      </c>
      <c r="W53" s="3">
        <f t="shared" si="22"/>
        <v>0.27784072515377145</v>
      </c>
      <c r="X53" s="3">
        <f t="shared" si="22"/>
        <v>0.12900615085788281</v>
      </c>
    </row>
    <row r="54" spans="2:24">
      <c r="B54" s="1">
        <f t="shared" ref="B54:B60" si="23">B53/4</f>
        <v>5</v>
      </c>
      <c r="C54" s="2">
        <v>33610</v>
      </c>
      <c r="D54" s="2">
        <v>33800</v>
      </c>
      <c r="E54" s="2">
        <v>33370</v>
      </c>
      <c r="F54" s="2">
        <v>25140</v>
      </c>
      <c r="G54" s="2">
        <v>26420</v>
      </c>
      <c r="H54" s="2">
        <v>35900</v>
      </c>
      <c r="I54" s="2">
        <v>6120</v>
      </c>
      <c r="J54" s="2">
        <v>33750</v>
      </c>
      <c r="K54" s="2">
        <v>32700</v>
      </c>
      <c r="L54" s="2">
        <v>17080</v>
      </c>
      <c r="M54" s="2">
        <v>16760</v>
      </c>
      <c r="N54" s="2">
        <v>34900</v>
      </c>
      <c r="P54" s="3">
        <f t="shared" si="22"/>
        <v>0.13600679831660731</v>
      </c>
      <c r="Q54" s="3">
        <f t="shared" si="22"/>
        <v>0.13677565555195856</v>
      </c>
      <c r="R54" s="3">
        <f t="shared" si="22"/>
        <v>0.13503561022984784</v>
      </c>
      <c r="S54" s="3">
        <f t="shared" si="22"/>
        <v>0.10173195208805438</v>
      </c>
      <c r="T54" s="3">
        <f t="shared" si="22"/>
        <v>0.10691162188410488</v>
      </c>
      <c r="U54" s="3">
        <f t="shared" si="22"/>
        <v>0.14527355131110392</v>
      </c>
      <c r="V54" s="3">
        <f t="shared" si="22"/>
        <v>2.476529621236646E-2</v>
      </c>
      <c r="W54" s="3">
        <f t="shared" si="22"/>
        <v>0.13657332470055034</v>
      </c>
      <c r="X54" s="3">
        <f t="shared" si="22"/>
        <v>0.13232437682097767</v>
      </c>
    </row>
    <row r="55" spans="2:24">
      <c r="B55" s="1">
        <f t="shared" si="23"/>
        <v>1.25</v>
      </c>
      <c r="C55" s="2">
        <v>16310</v>
      </c>
      <c r="D55" s="2">
        <v>49460</v>
      </c>
      <c r="E55" s="2">
        <v>28520</v>
      </c>
      <c r="F55" s="2">
        <v>16200</v>
      </c>
      <c r="G55" s="2">
        <v>44730</v>
      </c>
      <c r="H55" s="2">
        <v>24700</v>
      </c>
      <c r="I55" s="2">
        <v>14120</v>
      </c>
      <c r="J55" s="2">
        <v>14580</v>
      </c>
      <c r="K55" s="2">
        <v>34580</v>
      </c>
      <c r="L55" s="2">
        <v>29310</v>
      </c>
      <c r="M55" s="2">
        <v>35320</v>
      </c>
      <c r="N55" s="2">
        <v>31920</v>
      </c>
      <c r="P55" s="3">
        <f t="shared" si="22"/>
        <v>6.6000323729362251E-2</v>
      </c>
      <c r="Q55" s="3">
        <f t="shared" si="22"/>
        <v>0.20014567821301393</v>
      </c>
      <c r="R55" s="3">
        <f t="shared" si="22"/>
        <v>0.11540951764325025</v>
      </c>
      <c r="S55" s="3">
        <f t="shared" si="22"/>
        <v>6.5555195856264167E-2</v>
      </c>
      <c r="T55" s="3">
        <f t="shared" si="22"/>
        <v>0.18100517966979604</v>
      </c>
      <c r="U55" s="3">
        <f t="shared" si="22"/>
        <v>9.9951440595662022E-2</v>
      </c>
      <c r="V55" s="3">
        <f t="shared" si="22"/>
        <v>5.7138232437682096E-2</v>
      </c>
      <c r="W55" s="3">
        <f t="shared" si="22"/>
        <v>5.8999676270637749E-2</v>
      </c>
      <c r="X55" s="3">
        <f t="shared" si="22"/>
        <v>0.13993201683392684</v>
      </c>
    </row>
    <row r="56" spans="2:24">
      <c r="B56" s="1">
        <f t="shared" si="23"/>
        <v>0.3125</v>
      </c>
      <c r="C56" s="2">
        <v>14450</v>
      </c>
      <c r="D56" s="2">
        <v>28910</v>
      </c>
      <c r="E56" s="2">
        <v>6960</v>
      </c>
      <c r="F56" s="2">
        <v>19230</v>
      </c>
      <c r="G56" s="2">
        <v>18100</v>
      </c>
      <c r="H56" s="2">
        <v>12850</v>
      </c>
      <c r="I56" s="2">
        <v>26880</v>
      </c>
      <c r="J56" s="2">
        <v>25900</v>
      </c>
      <c r="K56" s="2">
        <v>48210</v>
      </c>
      <c r="L56" s="2">
        <v>8610</v>
      </c>
      <c r="M56" s="2">
        <v>18600</v>
      </c>
      <c r="N56" s="2">
        <v>11970</v>
      </c>
      <c r="P56" s="3">
        <f t="shared" si="22"/>
        <v>5.8473616056976367E-2</v>
      </c>
      <c r="Q56" s="3">
        <f t="shared" si="22"/>
        <v>0.11698769828423437</v>
      </c>
      <c r="R56" s="3">
        <f t="shared" si="22"/>
        <v>2.8164454516024603E-2</v>
      </c>
      <c r="S56" s="3">
        <f t="shared" si="22"/>
        <v>7.7816445451602462E-2</v>
      </c>
      <c r="T56" s="3">
        <f t="shared" si="22"/>
        <v>7.3243768209776627E-2</v>
      </c>
      <c r="U56" s="3">
        <f t="shared" si="22"/>
        <v>5.1999028811913241E-2</v>
      </c>
      <c r="V56" s="3">
        <f t="shared" si="22"/>
        <v>0.10877306571706054</v>
      </c>
      <c r="W56" s="3">
        <f t="shared" si="22"/>
        <v>0.10480738102945937</v>
      </c>
      <c r="X56" s="3">
        <f t="shared" si="22"/>
        <v>0.19508740692780835</v>
      </c>
    </row>
    <row r="57" spans="2:24">
      <c r="B57" s="1">
        <f t="shared" si="23"/>
        <v>7.8125E-2</v>
      </c>
      <c r="C57" s="2">
        <v>11480</v>
      </c>
      <c r="D57" s="2">
        <v>26300</v>
      </c>
      <c r="E57" s="2">
        <v>45660</v>
      </c>
      <c r="F57" s="2">
        <v>36840</v>
      </c>
      <c r="G57" s="2">
        <v>62930</v>
      </c>
      <c r="H57" s="2">
        <v>42100</v>
      </c>
      <c r="I57" s="2">
        <v>29620</v>
      </c>
      <c r="J57" s="2">
        <v>13790</v>
      </c>
      <c r="K57" s="2">
        <v>37010</v>
      </c>
      <c r="L57" s="2">
        <v>24470</v>
      </c>
      <c r="M57" s="2">
        <v>37900</v>
      </c>
      <c r="N57" s="2">
        <v>41700</v>
      </c>
      <c r="P57" s="3">
        <f t="shared" si="22"/>
        <v>4.6455163483327941E-2</v>
      </c>
      <c r="Q57" s="3">
        <f t="shared" si="22"/>
        <v>0.10642602784072515</v>
      </c>
      <c r="R57" s="3">
        <f t="shared" si="22"/>
        <v>0.18476853350598899</v>
      </c>
      <c r="S57" s="3">
        <f t="shared" si="22"/>
        <v>0.14907737131757851</v>
      </c>
      <c r="T57" s="3">
        <f t="shared" si="22"/>
        <v>0.25465360958238914</v>
      </c>
      <c r="U57" s="3">
        <f t="shared" si="22"/>
        <v>0.17036257688572354</v>
      </c>
      <c r="V57" s="3">
        <f t="shared" si="22"/>
        <v>0.11986079637423114</v>
      </c>
      <c r="W57" s="3">
        <f t="shared" si="22"/>
        <v>5.5802848818387825E-2</v>
      </c>
      <c r="X57" s="3">
        <f t="shared" si="22"/>
        <v>0.14976529621236645</v>
      </c>
    </row>
    <row r="58" spans="2:24">
      <c r="B58" s="1">
        <f t="shared" si="23"/>
        <v>1.953125E-2</v>
      </c>
      <c r="C58" s="2">
        <v>33850</v>
      </c>
      <c r="D58" s="2">
        <v>26460</v>
      </c>
      <c r="E58" s="2">
        <v>17210</v>
      </c>
      <c r="F58" s="2">
        <v>26760</v>
      </c>
      <c r="G58" s="2">
        <v>50570</v>
      </c>
      <c r="H58" s="2">
        <v>20060</v>
      </c>
      <c r="I58" s="2">
        <v>51030</v>
      </c>
      <c r="J58" s="2">
        <v>9310</v>
      </c>
      <c r="K58" s="2">
        <v>47310</v>
      </c>
      <c r="L58" s="2">
        <v>24640</v>
      </c>
      <c r="M58" s="2">
        <v>40630</v>
      </c>
      <c r="N58" s="2">
        <v>35700</v>
      </c>
      <c r="P58" s="3">
        <f t="shared" si="22"/>
        <v>0.13697798640336678</v>
      </c>
      <c r="Q58" s="3">
        <f t="shared" si="22"/>
        <v>0.10707348656523147</v>
      </c>
      <c r="R58" s="3">
        <f t="shared" si="22"/>
        <v>6.9642279054710265E-2</v>
      </c>
      <c r="S58" s="3">
        <f t="shared" si="22"/>
        <v>0.1082874716736808</v>
      </c>
      <c r="T58" s="3">
        <f t="shared" si="22"/>
        <v>0.20463742311427646</v>
      </c>
      <c r="U58" s="3">
        <f t="shared" si="22"/>
        <v>8.1175137584978962E-2</v>
      </c>
      <c r="V58" s="3">
        <f t="shared" si="22"/>
        <v>0.2064988669472321</v>
      </c>
      <c r="W58" s="3">
        <f t="shared" si="22"/>
        <v>3.7674004532211071E-2</v>
      </c>
      <c r="X58" s="3">
        <f t="shared" si="22"/>
        <v>0.19144545160246035</v>
      </c>
    </row>
    <row r="59" spans="2:24">
      <c r="B59" s="1">
        <f t="shared" si="23"/>
        <v>4.8828125E-3</v>
      </c>
      <c r="C59" s="2">
        <v>27620</v>
      </c>
      <c r="D59" s="2">
        <v>17260</v>
      </c>
      <c r="E59" s="2">
        <v>57640</v>
      </c>
      <c r="F59" s="2">
        <v>31180</v>
      </c>
      <c r="G59" s="2">
        <v>18730</v>
      </c>
      <c r="H59" s="2">
        <v>16230</v>
      </c>
      <c r="I59" s="2">
        <v>35980</v>
      </c>
      <c r="J59" s="2">
        <v>4390</v>
      </c>
      <c r="K59" s="2">
        <v>26210</v>
      </c>
      <c r="L59" s="2">
        <v>6950</v>
      </c>
      <c r="M59" s="2">
        <v>41500</v>
      </c>
      <c r="N59" s="2">
        <v>16720</v>
      </c>
      <c r="P59" s="3">
        <f t="shared" si="22"/>
        <v>0.11176756231790223</v>
      </c>
      <c r="Q59" s="3">
        <f t="shared" si="22"/>
        <v>6.9844609906118488E-2</v>
      </c>
      <c r="R59" s="3">
        <f t="shared" si="22"/>
        <v>0.23324700550339916</v>
      </c>
      <c r="S59" s="3">
        <f t="shared" si="22"/>
        <v>0.12617351893816769</v>
      </c>
      <c r="T59" s="3">
        <f t="shared" si="22"/>
        <v>7.5793136937520239E-2</v>
      </c>
      <c r="U59" s="3">
        <f t="shared" si="22"/>
        <v>6.5676594367109098E-2</v>
      </c>
      <c r="V59" s="3">
        <f t="shared" si="22"/>
        <v>0.14559728067335706</v>
      </c>
      <c r="W59" s="3">
        <f t="shared" si="22"/>
        <v>1.7764648753641955E-2</v>
      </c>
      <c r="X59" s="3">
        <f t="shared" si="22"/>
        <v>0.10606183230819036</v>
      </c>
    </row>
    <row r="60" spans="2:24">
      <c r="B60" s="1">
        <f t="shared" si="23"/>
        <v>1.220703125E-3</v>
      </c>
      <c r="C60" s="2">
        <v>18130</v>
      </c>
      <c r="D60" s="2">
        <v>33310</v>
      </c>
      <c r="E60" s="2">
        <v>19420</v>
      </c>
      <c r="F60" s="2">
        <v>22840</v>
      </c>
      <c r="G60" s="2">
        <v>20570</v>
      </c>
      <c r="H60" s="2">
        <v>17670</v>
      </c>
      <c r="I60" s="2">
        <v>35430</v>
      </c>
      <c r="J60" s="2">
        <v>36890</v>
      </c>
      <c r="K60" s="2">
        <v>17240</v>
      </c>
      <c r="L60" s="2">
        <v>32270</v>
      </c>
      <c r="M60" s="2">
        <v>19820</v>
      </c>
      <c r="N60" s="2">
        <v>16950</v>
      </c>
      <c r="P60" s="3">
        <f t="shared" si="22"/>
        <v>7.3365166720621558E-2</v>
      </c>
      <c r="Q60" s="3">
        <f t="shared" si="22"/>
        <v>0.13479281320815797</v>
      </c>
      <c r="R60" s="3">
        <f t="shared" si="22"/>
        <v>7.8585302686953712E-2</v>
      </c>
      <c r="S60" s="3">
        <f t="shared" si="22"/>
        <v>9.2424732923276146E-2</v>
      </c>
      <c r="T60" s="3">
        <f t="shared" si="22"/>
        <v>8.3238912269342824E-2</v>
      </c>
      <c r="U60" s="3">
        <f t="shared" si="22"/>
        <v>7.1503722887665905E-2</v>
      </c>
      <c r="V60" s="3">
        <f t="shared" si="22"/>
        <v>0.14337164130786662</v>
      </c>
      <c r="W60" s="3">
        <f t="shared" si="22"/>
        <v>0.14927970216898673</v>
      </c>
      <c r="X60" s="3">
        <f t="shared" si="22"/>
        <v>6.9763677565555196E-2</v>
      </c>
    </row>
    <row r="61" spans="2:24">
      <c r="L61" s="4">
        <f>AVERAGE(L53:N60)</f>
        <v>26168.333333333332</v>
      </c>
    </row>
    <row r="65" spans="3:11">
      <c r="C65" s="3"/>
      <c r="D65" s="3"/>
      <c r="E65" s="3"/>
      <c r="F65" s="3"/>
      <c r="G65" s="3"/>
      <c r="H65" s="3"/>
      <c r="I65" s="3"/>
      <c r="J65" s="3"/>
      <c r="K65" s="3"/>
    </row>
    <row r="66" spans="3:11">
      <c r="C66" s="3"/>
      <c r="D66" s="3"/>
      <c r="E66" s="3"/>
      <c r="F66" s="3"/>
      <c r="G66" s="3"/>
      <c r="H66" s="3"/>
      <c r="I66" s="3"/>
      <c r="J66" s="3"/>
      <c r="K66" s="3"/>
    </row>
    <row r="67" spans="3:11">
      <c r="C67" s="3"/>
      <c r="D67" s="3"/>
      <c r="E67" s="3"/>
      <c r="F67" s="3"/>
      <c r="G67" s="3"/>
      <c r="H67" s="3"/>
      <c r="I67" s="3"/>
      <c r="J67" s="3"/>
      <c r="K67" s="3"/>
    </row>
    <row r="68" spans="3:11">
      <c r="C68" s="3"/>
      <c r="D68" s="3"/>
      <c r="E68" s="3"/>
      <c r="F68" s="3"/>
      <c r="G68" s="3"/>
      <c r="H68" s="3"/>
      <c r="I68" s="3"/>
      <c r="J68" s="3"/>
      <c r="K68" s="3"/>
    </row>
    <row r="69" spans="3:11">
      <c r="C69" s="3"/>
      <c r="D69" s="3"/>
      <c r="E69" s="3"/>
      <c r="F69" s="3"/>
      <c r="G69" s="3"/>
      <c r="H69" s="3"/>
      <c r="I69" s="3"/>
      <c r="J69" s="3"/>
      <c r="K69" s="3"/>
    </row>
    <row r="70" spans="3:11">
      <c r="C70" s="3"/>
      <c r="D70" s="3"/>
      <c r="E70" s="3"/>
      <c r="F70" s="3"/>
      <c r="G70" s="3"/>
      <c r="H70" s="3"/>
      <c r="I70" s="3"/>
      <c r="J70" s="3"/>
      <c r="K70" s="3"/>
    </row>
    <row r="71" spans="3:11">
      <c r="C71" s="3"/>
      <c r="D71" s="3"/>
      <c r="E71" s="3"/>
      <c r="F71" s="3"/>
      <c r="G71" s="3"/>
      <c r="H71" s="3"/>
      <c r="I71" s="3"/>
      <c r="J71" s="3"/>
      <c r="K71" s="3"/>
    </row>
    <row r="72" spans="3:11">
      <c r="C72" s="3"/>
      <c r="D72" s="3"/>
      <c r="E72" s="3"/>
      <c r="F72" s="3"/>
      <c r="G72" s="3"/>
      <c r="H72" s="3"/>
      <c r="I72" s="3"/>
      <c r="J72" s="3"/>
      <c r="K72" s="3"/>
    </row>
    <row r="73" spans="3:11">
      <c r="C73" s="3"/>
      <c r="D73" s="3"/>
      <c r="E73" s="3"/>
      <c r="F73" s="3"/>
      <c r="G73" s="3"/>
      <c r="H73" s="3"/>
      <c r="I73" s="3"/>
      <c r="J73" s="3"/>
      <c r="K73" s="3"/>
    </row>
    <row r="74" spans="3:11">
      <c r="C74" s="3"/>
      <c r="D74" s="3"/>
      <c r="E74" s="3"/>
      <c r="F74" s="3"/>
      <c r="G74" s="3"/>
      <c r="H74" s="3"/>
      <c r="I74" s="3"/>
      <c r="J74" s="3"/>
      <c r="K74" s="3"/>
    </row>
  </sheetData>
  <mergeCells count="33">
    <mergeCell ref="P3:Q3"/>
    <mergeCell ref="P18:Q18"/>
    <mergeCell ref="P36:Q36"/>
    <mergeCell ref="P50:Q50"/>
    <mergeCell ref="V5:X5"/>
    <mergeCell ref="P5:R5"/>
    <mergeCell ref="S5:U5"/>
    <mergeCell ref="V20:X20"/>
    <mergeCell ref="P20:R20"/>
    <mergeCell ref="S20:U20"/>
    <mergeCell ref="P38:R38"/>
    <mergeCell ref="S38:U38"/>
    <mergeCell ref="V38:X38"/>
    <mergeCell ref="A1:B1"/>
    <mergeCell ref="C38:E38"/>
    <mergeCell ref="F38:H38"/>
    <mergeCell ref="I38:K38"/>
    <mergeCell ref="L5:N5"/>
    <mergeCell ref="L20:N20"/>
    <mergeCell ref="C5:E5"/>
    <mergeCell ref="F5:H5"/>
    <mergeCell ref="I5:K5"/>
    <mergeCell ref="C20:E20"/>
    <mergeCell ref="F20:H20"/>
    <mergeCell ref="I20:K20"/>
    <mergeCell ref="L38:N38"/>
    <mergeCell ref="S52:U52"/>
    <mergeCell ref="V52:X52"/>
    <mergeCell ref="C52:E52"/>
    <mergeCell ref="F52:H52"/>
    <mergeCell ref="I52:K52"/>
    <mergeCell ref="L52:N52"/>
    <mergeCell ref="P52:R5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C. (Chunyan)</dc:creator>
  <cp:lastModifiedBy>Wang, C. (Chunyan)</cp:lastModifiedBy>
  <cp:lastPrinted>2020-03-06T14:32:48Z</cp:lastPrinted>
  <dcterms:created xsi:type="dcterms:W3CDTF">2020-02-08T17:53:08Z</dcterms:created>
  <dcterms:modified xsi:type="dcterms:W3CDTF">2020-04-20T07:25:47Z</dcterms:modified>
</cp:coreProperties>
</file>