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5801B318-D51D-9B49-A56B-3A16F2084836}" xr6:coauthVersionLast="45" xr6:coauthVersionMax="45" xr10:uidLastSave="{00000000-0000-0000-0000-000000000000}"/>
  <bookViews>
    <workbookView xWindow="0" yWindow="460" windowWidth="28800" windowHeight="16740" activeTab="4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BEAR PT - EKL" sheetId="6" state="hidden" r:id="rId7"/>
  </sheets>
  <externalReferences>
    <externalReference r:id="rId8"/>
    <externalReference r:id="rId9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38" l="1"/>
  <c r="U3" i="38" s="1"/>
  <c r="AA3" i="38" s="1"/>
  <c r="AO3" i="38"/>
  <c r="BG3" i="38" s="1"/>
  <c r="AU3" i="38"/>
  <c r="BM3" i="38" s="1"/>
  <c r="BA3" i="38"/>
  <c r="BS3" i="38" s="1"/>
  <c r="CE3" i="38" s="1"/>
  <c r="BY3" i="38"/>
  <c r="O4" i="38"/>
  <c r="U4" i="38" s="1"/>
  <c r="AA4" i="38" s="1"/>
  <c r="AO4" i="38"/>
  <c r="BG4" i="38" s="1"/>
  <c r="AU4" i="38"/>
  <c r="BM4" i="38" s="1"/>
  <c r="BA4" i="38"/>
  <c r="BS4" i="38" s="1"/>
  <c r="CE4" i="38" s="1"/>
  <c r="BY4" i="38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A7" i="38"/>
  <c r="BS7" i="38" s="1"/>
  <c r="CE7" i="38" s="1"/>
  <c r="BM7" i="38"/>
  <c r="BY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/>
  <c r="CE14" i="38" s="1"/>
  <c r="O15" i="38"/>
  <c r="U15" i="38" s="1"/>
  <c r="AO15" i="38"/>
  <c r="BG15" i="38" s="1"/>
  <c r="AU15" i="38"/>
  <c r="BA15" i="38"/>
  <c r="BS15" i="38" s="1"/>
  <c r="CE15" i="38" s="1"/>
  <c r="BM15" i="38"/>
  <c r="BY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/>
  <c r="CE22" i="38" s="1"/>
  <c r="O23" i="38"/>
  <c r="U23" i="38" s="1"/>
  <c r="AO23" i="38"/>
  <c r="BG23" i="38" s="1"/>
  <c r="AU23" i="38"/>
  <c r="BA23" i="38"/>
  <c r="BS23" i="38" s="1"/>
  <c r="CE23" i="38" s="1"/>
  <c r="BM23" i="38"/>
  <c r="BY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AU37" i="38"/>
  <c r="BM37" i="38" s="1"/>
  <c r="BY37" i="38" s="1"/>
  <c r="BA37" i="38"/>
  <c r="BS37" i="38" s="1"/>
  <c r="CE37" i="38" s="1"/>
  <c r="BG37" i="38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AU39" i="38"/>
  <c r="BM39" i="38" s="1"/>
  <c r="BY39" i="38" s="1"/>
  <c r="BA39" i="38"/>
  <c r="BS39" i="38" s="1"/>
  <c r="CE39" i="38" s="1"/>
  <c r="BG39" i="38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A45" i="38"/>
  <c r="BS45" i="38" s="1"/>
  <c r="CE45" i="38" s="1"/>
  <c r="BM45" i="38"/>
  <c r="BY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A49" i="38"/>
  <c r="BS49" i="38" s="1"/>
  <c r="CE49" i="38" s="1"/>
  <c r="BM49" i="38"/>
  <c r="BY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A53" i="38"/>
  <c r="BS53" i="38" s="1"/>
  <c r="CE53" i="38" s="1"/>
  <c r="BM53" i="38"/>
  <c r="BY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A57" i="38"/>
  <c r="BS57" i="38" s="1"/>
  <c r="CE57" i="38" s="1"/>
  <c r="BM57" i="38"/>
  <c r="BY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A61" i="38"/>
  <c r="BS61" i="38" s="1"/>
  <c r="CE61" i="38" s="1"/>
  <c r="BM61" i="38"/>
  <c r="BY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A65" i="38"/>
  <c r="BS65" i="38" s="1"/>
  <c r="BM65" i="38"/>
  <c r="BY65" i="38" s="1"/>
  <c r="CE65" i="38"/>
  <c r="O66" i="38"/>
  <c r="U66" i="38"/>
  <c r="AA66" i="38"/>
  <c r="AO66" i="38"/>
  <c r="BG66" i="38" s="1"/>
  <c r="AU66" i="38"/>
  <c r="BA66" i="38"/>
  <c r="BS66" i="38" s="1"/>
  <c r="CE66" i="38" s="1"/>
  <c r="BM66" i="38"/>
  <c r="BY66" i="38" s="1"/>
  <c r="O67" i="38"/>
  <c r="U67" i="38"/>
  <c r="AA67" i="38"/>
  <c r="AO67" i="38"/>
  <c r="BG67" i="38" s="1"/>
  <c r="AU67" i="38"/>
  <c r="BA67" i="38"/>
  <c r="BS67" i="38" s="1"/>
  <c r="CE67" i="38" s="1"/>
  <c r="BM67" i="38"/>
  <c r="BY67" i="38" s="1"/>
  <c r="O68" i="38"/>
  <c r="U68" i="38"/>
  <c r="AA68" i="38"/>
  <c r="AO68" i="38"/>
  <c r="BG68" i="38" s="1"/>
  <c r="AU68" i="38"/>
  <c r="BA68" i="38"/>
  <c r="BS68" i="38" s="1"/>
  <c r="CE68" i="38" s="1"/>
  <c r="BM68" i="38"/>
  <c r="BY68" i="38" s="1"/>
  <c r="O69" i="38"/>
  <c r="U69" i="38"/>
  <c r="AA69" i="38"/>
  <c r="AO69" i="38"/>
  <c r="BG69" i="38" s="1"/>
  <c r="AU69" i="38"/>
  <c r="BA69" i="38"/>
  <c r="BS69" i="38" s="1"/>
  <c r="CE69" i="38" s="1"/>
  <c r="BM69" i="38"/>
  <c r="BY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A72" i="38"/>
  <c r="BS72" i="38" s="1"/>
  <c r="CE72" i="38" s="1"/>
  <c r="BM72" i="38"/>
  <c r="BY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/>
  <c r="O78" i="38"/>
  <c r="U78" i="38"/>
  <c r="AA78" i="38"/>
  <c r="AO78" i="38"/>
  <c r="BG78" i="38" s="1"/>
  <c r="AU78" i="38"/>
  <c r="BM78" i="38" s="1"/>
  <c r="BY78" i="38" s="1"/>
  <c r="BA78" i="38"/>
  <c r="BS78" i="38" s="1"/>
  <c r="CE78" i="38"/>
  <c r="O79" i="38"/>
  <c r="U79" i="38"/>
  <c r="AA79" i="38"/>
  <c r="AO79" i="38"/>
  <c r="AU79" i="38"/>
  <c r="BM79" i="38" s="1"/>
  <c r="BY79" i="38" s="1"/>
  <c r="BA79" i="38"/>
  <c r="BS79" i="38" s="1"/>
  <c r="CE79" i="38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/>
  <c r="O82" i="38"/>
  <c r="U82" i="38"/>
  <c r="AA82" i="38"/>
  <c r="AO82" i="38"/>
  <c r="BG82" i="38" s="1"/>
  <c r="AU82" i="38"/>
  <c r="BM82" i="38" s="1"/>
  <c r="BY82" i="38" s="1"/>
  <c r="BA82" i="38"/>
  <c r="BS82" i="38" s="1"/>
  <c r="CE82" i="38"/>
  <c r="O83" i="38"/>
  <c r="U83" i="38"/>
  <c r="AA83" i="38"/>
  <c r="AO83" i="38"/>
  <c r="AU83" i="38"/>
  <c r="BM83" i="38" s="1"/>
  <c r="BY83" i="38" s="1"/>
  <c r="BA83" i="38"/>
  <c r="BS83" i="38" s="1"/>
  <c r="CE83" i="38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/>
  <c r="O86" i="38"/>
  <c r="U86" i="38"/>
  <c r="AA86" i="38"/>
  <c r="AO86" i="38"/>
  <c r="BG86" i="38" s="1"/>
  <c r="AU86" i="38"/>
  <c r="BM86" i="38" s="1"/>
  <c r="BY86" i="38" s="1"/>
  <c r="BA86" i="38"/>
  <c r="BS86" i="38" s="1"/>
  <c r="CE86" i="38"/>
  <c r="O87" i="38"/>
  <c r="U87" i="38"/>
  <c r="AA87" i="38"/>
  <c r="AO87" i="38"/>
  <c r="AU87" i="38"/>
  <c r="BM87" i="38" s="1"/>
  <c r="BY87" i="38" s="1"/>
  <c r="BA87" i="38"/>
  <c r="BS87" i="38" s="1"/>
  <c r="CE87" i="38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/>
  <c r="O90" i="38"/>
  <c r="U90" i="38"/>
  <c r="AA90" i="38"/>
  <c r="AO90" i="38"/>
  <c r="BG90" i="38" s="1"/>
  <c r="AU90" i="38"/>
  <c r="BM90" i="38" s="1"/>
  <c r="BY90" i="38" s="1"/>
  <c r="BA90" i="38"/>
  <c r="BS90" i="38" s="1"/>
  <c r="CE90" i="38"/>
  <c r="O91" i="38"/>
  <c r="U91" i="38"/>
  <c r="AA91" i="38"/>
  <c r="AO91" i="38"/>
  <c r="AU91" i="38"/>
  <c r="BM91" i="38" s="1"/>
  <c r="BY91" i="38" s="1"/>
  <c r="BA91" i="38"/>
  <c r="BS91" i="38" s="1"/>
  <c r="CE91" i="38"/>
  <c r="O92" i="38"/>
  <c r="U92" i="38"/>
  <c r="AA92" i="38"/>
  <c r="AO92" i="38"/>
  <c r="BG92" i="38" s="1"/>
  <c r="AU92" i="38"/>
  <c r="BM92" i="38" s="1"/>
  <c r="BY92" i="38" s="1"/>
  <c r="BA92" i="38"/>
  <c r="BS92" i="38"/>
  <c r="CE92" i="38" s="1"/>
  <c r="O93" i="38"/>
  <c r="U93" i="38" s="1"/>
  <c r="AA93" i="38" s="1"/>
  <c r="AO93" i="38"/>
  <c r="BG93" i="38" s="1"/>
  <c r="AU93" i="38"/>
  <c r="BA93" i="38"/>
  <c r="BS93" i="38" s="1"/>
  <c r="CE93" i="38" s="1"/>
  <c r="BM93" i="38"/>
  <c r="BY93" i="38" s="1"/>
  <c r="O94" i="38"/>
  <c r="U94" i="38" s="1"/>
  <c r="AA94" i="38" s="1"/>
  <c r="AO94" i="38"/>
  <c r="BG94" i="38" s="1"/>
  <c r="AU94" i="38"/>
  <c r="BM94" i="38" s="1"/>
  <c r="BY94" i="38" s="1"/>
  <c r="BA94" i="38"/>
  <c r="BS94" i="38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DA3" i="38"/>
  <c r="A4" i="38"/>
  <c r="A5" i="38" s="1"/>
  <c r="A6" i="38"/>
  <c r="BS2" i="38"/>
  <c r="CE2" i="38" s="1"/>
  <c r="CV25" i="44"/>
  <c r="CU25" i="44"/>
  <c r="CT25" i="44"/>
  <c r="CS25" i="44"/>
  <c r="CH212" i="38" l="1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DA2" i="38" l="1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codePage="10000"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codePage="10000"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codePage="10000"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codePage="10000"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<sst xmlns="http://schemas.openxmlformats.org/spreadsheetml/2006/main" count="19807" uniqueCount="1019">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</sst>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8" workbookViewId="0">
      <pane xSplit="2" topLeftCell="CY1" activePane="topRight" state="frozen"/>
      <selection pane="topRight" activeCell="DG37" sqref="DG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-1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-316188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-1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-23580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-1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-355207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-1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-30289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-1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-1347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-1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-37672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G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-12569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-1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-435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-1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-69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-1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-1523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H3" activePane="bottomRight" state="frozen"/>
      <selection pane="topRight" activeCell="C1" sqref="C1"/>
      <selection pane="bottomLeft" activeCell="A3" sqref="A3"/>
      <selection pane="bottomRight" activeCell="DL43" sqref="DL43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-17179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-813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-3913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-246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-15646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-432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-288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-2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-413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-15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-90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-143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-15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6" zoomScale="118" workbookViewId="0">
      <selection activeCell="F110" sqref="F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M105" s="11"/>
      <c r="N105" s="11">
        <v>1.08</v>
      </c>
      <c r="O105" s="11">
        <v>1.2</v>
      </c>
    </row>
    <row r="106" spans="2:15">
      <c r="B106" s="10"/>
      <c r="C106" s="11"/>
      <c r="D106" s="11"/>
      <c r="E106" s="11"/>
      <c r="F106" s="12"/>
      <c r="M106" s="11"/>
      <c r="N106" s="11">
        <v>1.05</v>
      </c>
      <c r="O106" s="11">
        <v>1.1599999999999999</v>
      </c>
    </row>
    <row r="107" spans="2:15">
      <c r="B107" s="10"/>
      <c r="C107" s="11"/>
      <c r="D107" s="11"/>
      <c r="E107" s="11"/>
      <c r="F107" s="12"/>
      <c r="M107" s="11"/>
      <c r="N107" s="11">
        <v>1.1299999999999999</v>
      </c>
      <c r="O107" s="11">
        <v>1.24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CX92"/>
  <sheetViews>
    <sheetView topLeftCell="A15" workbookViewId="0">
      <selection activeCell="C39" sqref="C3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102">
      <c r="A1" t="s">
        <v>187</v>
      </c>
      <c r="B1" t="s">
        <v>68</v>
      </c>
      <c r="C1" t="s">
        <v>66</v>
      </c>
      <c r="D1" t="s">
        <v>67</v>
      </c>
    </row>
    <row r="2" spans="1:102">
      <c r="A2" s="9">
        <v>43899</v>
      </c>
      <c r="B2">
        <v>2.69</v>
      </c>
      <c r="C2">
        <v>2.79</v>
      </c>
      <c r="D2">
        <v>2.74</v>
      </c>
    </row>
    <row r="3" spans="1:102">
      <c r="A3" s="9">
        <v>43900</v>
      </c>
      <c r="B3">
        <v>2.6</v>
      </c>
      <c r="C3">
        <v>2.68</v>
      </c>
      <c r="D3">
        <v>2.64</v>
      </c>
    </row>
    <row r="4" spans="1:102">
      <c r="A4" s="9">
        <v>43901</v>
      </c>
      <c r="B4">
        <v>2.44</v>
      </c>
      <c r="C4">
        <v>2.5099999999999998</v>
      </c>
      <c r="D4">
        <v>2.48</v>
      </c>
    </row>
    <row r="5" spans="1:102">
      <c r="A5" s="9">
        <v>43902</v>
      </c>
      <c r="B5">
        <v>2.31</v>
      </c>
      <c r="C5">
        <v>2.37</v>
      </c>
      <c r="D5">
        <v>2.34</v>
      </c>
    </row>
    <row r="6" spans="1:102">
      <c r="A6" s="9">
        <v>43903</v>
      </c>
      <c r="B6">
        <v>2.2599999999999998</v>
      </c>
      <c r="C6">
        <v>2.31</v>
      </c>
      <c r="D6">
        <v>2.2799999999999998</v>
      </c>
    </row>
    <row r="7" spans="1:102">
      <c r="A7" s="9">
        <v>43904</v>
      </c>
      <c r="B7">
        <v>2.12</v>
      </c>
      <c r="C7">
        <v>2.16</v>
      </c>
      <c r="D7">
        <v>2.14</v>
      </c>
    </row>
    <row r="8" spans="1:102">
      <c r="A8" s="9">
        <v>43905</v>
      </c>
      <c r="B8">
        <v>1.96</v>
      </c>
      <c r="C8">
        <v>1.99</v>
      </c>
      <c r="D8">
        <v>1.97</v>
      </c>
      <c r="L8">
        <v>2.74</v>
      </c>
      <c r="M8">
        <v>2.64</v>
      </c>
      <c r="N8">
        <v>2.48</v>
      </c>
      <c r="O8">
        <v>2.34</v>
      </c>
      <c r="P8">
        <v>2.2799999999999998</v>
      </c>
      <c r="Q8">
        <v>2.14</v>
      </c>
      <c r="R8">
        <v>1.97</v>
      </c>
      <c r="S8">
        <v>1.85</v>
      </c>
      <c r="T8">
        <v>1.68</v>
      </c>
      <c r="U8">
        <v>1.54</v>
      </c>
      <c r="V8">
        <v>1.41</v>
      </c>
      <c r="W8">
        <v>1.32</v>
      </c>
      <c r="X8">
        <v>1.21</v>
      </c>
      <c r="Y8">
        <v>1.1100000000000001</v>
      </c>
      <c r="Z8">
        <v>1.04</v>
      </c>
      <c r="AA8">
        <v>0.98</v>
      </c>
      <c r="AB8">
        <v>0.94</v>
      </c>
      <c r="AC8">
        <v>0.94</v>
      </c>
      <c r="AD8">
        <v>0.87</v>
      </c>
      <c r="AE8">
        <v>0.86</v>
      </c>
      <c r="AF8">
        <v>0.84</v>
      </c>
      <c r="AG8">
        <v>0.81</v>
      </c>
      <c r="AH8">
        <v>0.79</v>
      </c>
      <c r="AI8">
        <v>0.81</v>
      </c>
      <c r="AJ8">
        <v>0.78</v>
      </c>
      <c r="AK8">
        <v>0.78</v>
      </c>
      <c r="AL8">
        <v>0.8</v>
      </c>
      <c r="AM8">
        <v>0.83</v>
      </c>
      <c r="AN8">
        <v>0.83</v>
      </c>
      <c r="AO8">
        <v>0.85</v>
      </c>
      <c r="AP8">
        <v>0.84</v>
      </c>
      <c r="AQ8">
        <v>0.85</v>
      </c>
      <c r="AR8">
        <v>0.85</v>
      </c>
      <c r="AS8">
        <v>0.86</v>
      </c>
      <c r="AT8">
        <v>0.86</v>
      </c>
      <c r="AU8">
        <v>0.85</v>
      </c>
      <c r="AV8">
        <v>85</v>
      </c>
      <c r="AW8">
        <v>0.85</v>
      </c>
      <c r="AX8">
        <v>0.84</v>
      </c>
      <c r="AY8">
        <v>0.81</v>
      </c>
      <c r="AZ8">
        <v>0.81</v>
      </c>
      <c r="BA8">
        <v>0.79</v>
      </c>
      <c r="BB8">
        <v>0.78</v>
      </c>
      <c r="BC8">
        <v>0.79</v>
      </c>
      <c r="BD8">
        <v>0.79</v>
      </c>
      <c r="BE8">
        <v>0.8</v>
      </c>
      <c r="BF8">
        <v>0.82</v>
      </c>
      <c r="BG8">
        <v>0.79</v>
      </c>
      <c r="BH8">
        <v>0.78</v>
      </c>
      <c r="BI8">
        <v>0.77</v>
      </c>
      <c r="BJ8">
        <v>0.77</v>
      </c>
      <c r="BK8">
        <v>0.75</v>
      </c>
      <c r="BL8">
        <v>0.73</v>
      </c>
      <c r="BM8">
        <v>0.71</v>
      </c>
      <c r="BN8">
        <v>0.76</v>
      </c>
      <c r="BO8">
        <v>0.8</v>
      </c>
      <c r="BP8">
        <v>0.82</v>
      </c>
      <c r="BQ8">
        <v>0.76</v>
      </c>
      <c r="BR8">
        <v>0.7</v>
      </c>
      <c r="BS8">
        <v>0.67</v>
      </c>
      <c r="BT8">
        <v>0.66</v>
      </c>
      <c r="BU8">
        <v>0.64</v>
      </c>
      <c r="BV8">
        <v>0.67</v>
      </c>
      <c r="BW8">
        <v>0.7</v>
      </c>
      <c r="BX8">
        <v>0.76</v>
      </c>
      <c r="BY8">
        <v>0.82</v>
      </c>
      <c r="BZ8">
        <v>0.83</v>
      </c>
      <c r="CA8">
        <v>0.86</v>
      </c>
      <c r="CB8">
        <v>0.92</v>
      </c>
      <c r="CC8">
        <v>0.95</v>
      </c>
      <c r="CD8">
        <v>0.97</v>
      </c>
      <c r="CE8">
        <v>0.96</v>
      </c>
      <c r="CF8">
        <v>0.93</v>
      </c>
      <c r="CG8">
        <v>0.91</v>
      </c>
      <c r="CH8">
        <v>0.89</v>
      </c>
      <c r="CI8">
        <v>0.87</v>
      </c>
      <c r="CJ8">
        <v>0.88</v>
      </c>
      <c r="CK8">
        <v>0.89</v>
      </c>
      <c r="CL8">
        <v>0.88</v>
      </c>
      <c r="CM8">
        <v>0.85</v>
      </c>
      <c r="CN8">
        <v>0.86</v>
      </c>
      <c r="CO8">
        <v>0.84</v>
      </c>
      <c r="CP8">
        <v>0.84</v>
      </c>
      <c r="CQ8">
        <v>0.85</v>
      </c>
      <c r="CR8">
        <v>0.85</v>
      </c>
      <c r="CS8">
        <v>0.87</v>
      </c>
      <c r="CT8">
        <v>0.88</v>
      </c>
      <c r="CU8">
        <v>0.84</v>
      </c>
      <c r="CV8">
        <v>0.75</v>
      </c>
      <c r="CW8">
        <v>0.61</v>
      </c>
      <c r="CX8">
        <v>0.56999999999999995</v>
      </c>
    </row>
    <row r="9" spans="1:102">
      <c r="A9" s="9">
        <v>43906</v>
      </c>
      <c r="B9">
        <v>1.83</v>
      </c>
      <c r="C9">
        <v>1.86</v>
      </c>
      <c r="D9">
        <v>1.85</v>
      </c>
    </row>
    <row r="10" spans="1:102">
      <c r="A10" s="9">
        <v>43907</v>
      </c>
      <c r="B10">
        <v>1.66</v>
      </c>
      <c r="C10">
        <v>1.69</v>
      </c>
      <c r="D10">
        <v>1.68</v>
      </c>
    </row>
    <row r="11" spans="1:102">
      <c r="A11" s="9">
        <v>43908</v>
      </c>
      <c r="B11">
        <v>1.53</v>
      </c>
      <c r="C11">
        <v>1.55</v>
      </c>
      <c r="D11">
        <v>1.54</v>
      </c>
    </row>
    <row r="12" spans="1:102">
      <c r="A12" s="9">
        <v>43909</v>
      </c>
      <c r="B12">
        <v>1.4</v>
      </c>
      <c r="C12">
        <v>1.42</v>
      </c>
      <c r="D12">
        <v>1.41</v>
      </c>
    </row>
    <row r="13" spans="1:102">
      <c r="A13" s="9">
        <v>43910</v>
      </c>
      <c r="B13">
        <v>1.31</v>
      </c>
      <c r="C13">
        <v>1.33</v>
      </c>
      <c r="D13">
        <v>1.32</v>
      </c>
    </row>
    <row r="14" spans="1:102">
      <c r="A14" s="9">
        <v>43911</v>
      </c>
      <c r="B14">
        <v>1.2</v>
      </c>
      <c r="C14">
        <v>1.22</v>
      </c>
      <c r="D14">
        <v>1.21</v>
      </c>
    </row>
    <row r="15" spans="1:102">
      <c r="A15" s="9">
        <v>43912</v>
      </c>
      <c r="B15">
        <v>1.1000000000000001</v>
      </c>
      <c r="C15">
        <v>1.1200000000000001</v>
      </c>
      <c r="D15">
        <v>1.1100000000000001</v>
      </c>
    </row>
    <row r="16" spans="1:102">
      <c r="A16" s="9">
        <v>43913</v>
      </c>
      <c r="B16">
        <v>1.03</v>
      </c>
      <c r="C16">
        <v>1.05</v>
      </c>
      <c r="D16">
        <v>1.04</v>
      </c>
    </row>
    <row r="17" spans="1:4">
      <c r="A17" s="9">
        <v>43914</v>
      </c>
      <c r="B17">
        <v>0.97</v>
      </c>
      <c r="C17">
        <v>0.99</v>
      </c>
      <c r="D17">
        <v>0.98</v>
      </c>
    </row>
    <row r="18" spans="1:4">
      <c r="A18" s="9">
        <v>43915</v>
      </c>
      <c r="B18">
        <v>0.93</v>
      </c>
      <c r="C18">
        <v>0.95</v>
      </c>
      <c r="D18">
        <v>0.94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0.88</v>
      </c>
      <c r="D20">
        <v>0.87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0.84</v>
      </c>
    </row>
    <row r="23" spans="1:4">
      <c r="A23" s="9">
        <v>43920</v>
      </c>
      <c r="B23">
        <v>0.8</v>
      </c>
      <c r="C23">
        <v>0.82</v>
      </c>
      <c r="D23">
        <v>0.81</v>
      </c>
    </row>
    <row r="24" spans="1:4">
      <c r="A24" s="9">
        <v>43921</v>
      </c>
      <c r="B24">
        <v>0.79</v>
      </c>
      <c r="C24">
        <v>0.8</v>
      </c>
      <c r="D24">
        <v>0.79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0.79</v>
      </c>
      <c r="D27">
        <v>0.78</v>
      </c>
    </row>
    <row r="28" spans="1:4">
      <c r="A28" s="9">
        <v>43925</v>
      </c>
      <c r="B28">
        <v>0.79</v>
      </c>
      <c r="C28">
        <v>0.81</v>
      </c>
      <c r="D28">
        <v>0.8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0.84</v>
      </c>
      <c r="D30">
        <v>0.83</v>
      </c>
    </row>
    <row r="31" spans="1:4">
      <c r="A31" s="9">
        <v>43928</v>
      </c>
      <c r="B31">
        <v>0.84</v>
      </c>
      <c r="C31">
        <v>0.86</v>
      </c>
      <c r="D31">
        <v>0.85</v>
      </c>
    </row>
    <row r="32" spans="1:4">
      <c r="A32" s="9">
        <v>43929</v>
      </c>
      <c r="B32">
        <v>0.83</v>
      </c>
      <c r="C32">
        <v>0.85</v>
      </c>
      <c r="D32">
        <v>0.84</v>
      </c>
    </row>
    <row r="33" spans="1:4">
      <c r="A33" s="9">
        <v>43930</v>
      </c>
      <c r="B33">
        <v>0.84</v>
      </c>
      <c r="C33">
        <v>0.86</v>
      </c>
      <c r="D33">
        <v>0.85</v>
      </c>
    </row>
    <row r="34" spans="1:4">
      <c r="A34" s="9">
        <v>43931</v>
      </c>
      <c r="B34">
        <v>0.84</v>
      </c>
      <c r="C34">
        <v>0.86</v>
      </c>
      <c r="D34">
        <v>0.85</v>
      </c>
    </row>
    <row r="35" spans="1:4">
      <c r="A35" s="9">
        <v>43932</v>
      </c>
      <c r="B35">
        <v>0.85</v>
      </c>
      <c r="C35">
        <v>0.87</v>
      </c>
      <c r="D35">
        <v>0.86</v>
      </c>
    </row>
    <row r="36" spans="1:4">
      <c r="A36" s="9">
        <v>43933</v>
      </c>
      <c r="B36">
        <v>0.85</v>
      </c>
      <c r="C36">
        <v>0.87</v>
      </c>
      <c r="D36">
        <v>0.86</v>
      </c>
    </row>
    <row r="37" spans="1:4">
      <c r="A37" s="9">
        <v>43934</v>
      </c>
      <c r="B37">
        <v>0.84</v>
      </c>
      <c r="C37">
        <v>0.86</v>
      </c>
      <c r="D37">
        <v>0.85</v>
      </c>
    </row>
    <row r="38" spans="1:4">
      <c r="A38" s="9">
        <v>43935</v>
      </c>
      <c r="B38">
        <v>0.84</v>
      </c>
      <c r="C38">
        <v>0.86</v>
      </c>
      <c r="D38">
        <v>0.85</v>
      </c>
    </row>
    <row r="39" spans="1:4">
      <c r="A39" s="9">
        <v>43936</v>
      </c>
      <c r="B39">
        <v>0.84</v>
      </c>
      <c r="C39">
        <v>0.86</v>
      </c>
      <c r="D39">
        <v>0.85</v>
      </c>
    </row>
    <row r="40" spans="1:4">
      <c r="A40" s="9">
        <v>43937</v>
      </c>
      <c r="B40">
        <v>0.82</v>
      </c>
      <c r="C40">
        <v>0.85</v>
      </c>
      <c r="D40">
        <v>0.84</v>
      </c>
    </row>
    <row r="41" spans="1:4">
      <c r="A41" s="9">
        <v>43938</v>
      </c>
      <c r="B41">
        <v>0.8</v>
      </c>
      <c r="C41">
        <v>0.83</v>
      </c>
      <c r="D41">
        <v>0.81</v>
      </c>
    </row>
    <row r="42" spans="1:4">
      <c r="A42" s="9">
        <v>43939</v>
      </c>
      <c r="B42">
        <v>0.79</v>
      </c>
      <c r="C42">
        <v>0.82</v>
      </c>
      <c r="D42">
        <v>0.81</v>
      </c>
    </row>
    <row r="43" spans="1:4">
      <c r="A43" s="9">
        <v>43940</v>
      </c>
      <c r="B43">
        <v>0.78</v>
      </c>
      <c r="C43">
        <v>0.8</v>
      </c>
      <c r="D43">
        <v>0.79</v>
      </c>
    </row>
    <row r="44" spans="1:4">
      <c r="A44" s="9">
        <v>43941</v>
      </c>
      <c r="B44">
        <v>0.77</v>
      </c>
      <c r="C44">
        <v>0.79</v>
      </c>
      <c r="D44">
        <v>0.78</v>
      </c>
    </row>
    <row r="45" spans="1:4">
      <c r="A45" s="9">
        <v>43942</v>
      </c>
      <c r="B45">
        <v>0.78</v>
      </c>
      <c r="C45">
        <v>0.8</v>
      </c>
      <c r="D45">
        <v>0.79</v>
      </c>
    </row>
    <row r="46" spans="1:4">
      <c r="A46" s="9">
        <v>43943</v>
      </c>
      <c r="B46">
        <v>0.78</v>
      </c>
      <c r="C46">
        <v>0.81</v>
      </c>
      <c r="D46">
        <v>0.79</v>
      </c>
    </row>
    <row r="47" spans="1:4">
      <c r="A47" s="9">
        <v>43944</v>
      </c>
      <c r="B47">
        <v>0.79</v>
      </c>
      <c r="C47">
        <v>0.81</v>
      </c>
      <c r="D47">
        <v>0.8</v>
      </c>
    </row>
    <row r="48" spans="1:4">
      <c r="A48" s="9">
        <v>43945</v>
      </c>
      <c r="B48">
        <v>0.81</v>
      </c>
      <c r="C48">
        <v>0.83</v>
      </c>
      <c r="D48">
        <v>0.82</v>
      </c>
    </row>
    <row r="49" spans="1:4">
      <c r="A49" s="9">
        <v>43946</v>
      </c>
      <c r="B49">
        <v>0.77</v>
      </c>
      <c r="C49">
        <v>0.8</v>
      </c>
      <c r="D49">
        <v>0.79</v>
      </c>
    </row>
    <row r="50" spans="1:4">
      <c r="A50" s="9">
        <v>43947</v>
      </c>
      <c r="B50">
        <v>0.77</v>
      </c>
      <c r="C50">
        <v>0.8</v>
      </c>
      <c r="D50">
        <v>0.78</v>
      </c>
    </row>
    <row r="51" spans="1:4">
      <c r="A51" s="9">
        <v>43948</v>
      </c>
      <c r="B51">
        <v>0.76</v>
      </c>
      <c r="C51">
        <v>0.79</v>
      </c>
      <c r="D51">
        <v>0.77</v>
      </c>
    </row>
    <row r="52" spans="1:4">
      <c r="A52" s="9">
        <v>43949</v>
      </c>
      <c r="B52">
        <v>0.76</v>
      </c>
      <c r="C52">
        <v>0.79</v>
      </c>
      <c r="D52">
        <v>0.77</v>
      </c>
    </row>
    <row r="53" spans="1:4">
      <c r="A53" s="9">
        <v>43950</v>
      </c>
      <c r="B53">
        <v>0.74</v>
      </c>
      <c r="C53">
        <v>0.77</v>
      </c>
      <c r="D53">
        <v>0.75</v>
      </c>
    </row>
    <row r="54" spans="1:4">
      <c r="A54" s="9">
        <v>43951</v>
      </c>
      <c r="B54">
        <v>0.72</v>
      </c>
      <c r="C54">
        <v>0.75</v>
      </c>
      <c r="D54">
        <v>0.73</v>
      </c>
    </row>
    <row r="55" spans="1:4">
      <c r="A55" s="9">
        <v>43952</v>
      </c>
      <c r="B55">
        <v>0.69</v>
      </c>
      <c r="C55">
        <v>0.72</v>
      </c>
      <c r="D55">
        <v>0.71</v>
      </c>
    </row>
    <row r="56" spans="1:4">
      <c r="A56" s="9">
        <v>43953</v>
      </c>
      <c r="B56">
        <v>0.75</v>
      </c>
      <c r="C56">
        <v>0.78</v>
      </c>
      <c r="D56">
        <v>0.76</v>
      </c>
    </row>
    <row r="57" spans="1:4">
      <c r="A57" s="9">
        <v>43954</v>
      </c>
      <c r="B57">
        <v>0.78</v>
      </c>
      <c r="C57">
        <v>82</v>
      </c>
      <c r="D57">
        <v>0.8</v>
      </c>
    </row>
    <row r="58" spans="1:4">
      <c r="A58" s="9">
        <v>43955</v>
      </c>
      <c r="B58">
        <v>0.8</v>
      </c>
      <c r="C58">
        <v>0.84</v>
      </c>
      <c r="D58">
        <v>0.82</v>
      </c>
    </row>
    <row r="59" spans="1:4">
      <c r="A59" s="9">
        <v>43956</v>
      </c>
      <c r="B59">
        <v>0.74</v>
      </c>
      <c r="C59">
        <v>0.78</v>
      </c>
      <c r="D59">
        <v>0.76</v>
      </c>
    </row>
    <row r="60" spans="1:4">
      <c r="A60" s="9">
        <v>43957</v>
      </c>
      <c r="B60">
        <v>0.69</v>
      </c>
      <c r="C60">
        <v>0.72</v>
      </c>
      <c r="D60">
        <v>0.7</v>
      </c>
    </row>
    <row r="61" spans="1:4">
      <c r="A61" s="9">
        <v>43958</v>
      </c>
      <c r="B61">
        <v>0.65</v>
      </c>
      <c r="C61">
        <v>0.69</v>
      </c>
      <c r="D61">
        <v>0.67</v>
      </c>
    </row>
    <row r="62" spans="1:4">
      <c r="A62" s="9">
        <v>43959</v>
      </c>
      <c r="B62">
        <v>0.64</v>
      </c>
      <c r="C62">
        <v>0.68</v>
      </c>
      <c r="D62">
        <v>0.66</v>
      </c>
    </row>
    <row r="63" spans="1:4">
      <c r="A63" s="9">
        <v>43960</v>
      </c>
      <c r="B63">
        <v>0.62</v>
      </c>
      <c r="C63">
        <v>0.66</v>
      </c>
      <c r="D63">
        <v>0.64</v>
      </c>
    </row>
    <row r="64" spans="1:4">
      <c r="A64" s="9">
        <v>43961</v>
      </c>
      <c r="B64">
        <v>0.65</v>
      </c>
      <c r="C64">
        <v>0.69</v>
      </c>
      <c r="D64">
        <v>0.67</v>
      </c>
    </row>
    <row r="65" spans="1:4">
      <c r="A65" s="9">
        <v>43962</v>
      </c>
      <c r="B65">
        <v>0.68</v>
      </c>
      <c r="C65">
        <v>0.72</v>
      </c>
      <c r="D65">
        <v>0.7</v>
      </c>
    </row>
    <row r="66" spans="1:4">
      <c r="A66" s="9">
        <v>43963</v>
      </c>
      <c r="B66">
        <v>0.73</v>
      </c>
      <c r="C66">
        <v>0.78</v>
      </c>
      <c r="D66">
        <v>0.76</v>
      </c>
    </row>
    <row r="67" spans="1:4">
      <c r="A67" s="9">
        <v>43964</v>
      </c>
      <c r="B67">
        <v>0.79</v>
      </c>
      <c r="C67">
        <v>0.84</v>
      </c>
      <c r="D67">
        <v>0.82</v>
      </c>
    </row>
    <row r="68" spans="1:4">
      <c r="A68" s="9">
        <v>43965</v>
      </c>
      <c r="B68">
        <v>0.81</v>
      </c>
      <c r="C68">
        <v>0.86</v>
      </c>
      <c r="D68">
        <v>0.83</v>
      </c>
    </row>
    <row r="69" spans="1:4">
      <c r="A69" s="9">
        <v>43966</v>
      </c>
      <c r="B69">
        <v>0.83</v>
      </c>
      <c r="C69">
        <v>0.89</v>
      </c>
      <c r="D69">
        <v>0.86</v>
      </c>
    </row>
    <row r="70" spans="1:4">
      <c r="A70" s="9">
        <v>43967</v>
      </c>
      <c r="B70">
        <v>0.89</v>
      </c>
      <c r="C70">
        <v>0.95</v>
      </c>
      <c r="D70">
        <v>0.92</v>
      </c>
    </row>
    <row r="71" spans="1:4">
      <c r="A71" s="9">
        <v>43968</v>
      </c>
      <c r="B71">
        <v>0.92</v>
      </c>
      <c r="C71">
        <v>0.98</v>
      </c>
      <c r="D71">
        <v>0.95</v>
      </c>
    </row>
    <row r="72" spans="1:4">
      <c r="A72" s="9">
        <v>43969</v>
      </c>
      <c r="B72">
        <v>0.94</v>
      </c>
      <c r="C72">
        <v>1.01</v>
      </c>
      <c r="D72">
        <v>0.97</v>
      </c>
    </row>
    <row r="73" spans="1:4">
      <c r="A73" s="9">
        <v>43970</v>
      </c>
      <c r="B73">
        <v>0.93</v>
      </c>
      <c r="C73">
        <v>0.99</v>
      </c>
      <c r="D73">
        <v>0.96</v>
      </c>
    </row>
    <row r="74" spans="1:4">
      <c r="A74" s="9">
        <v>43971</v>
      </c>
      <c r="B74">
        <v>0.9</v>
      </c>
      <c r="C74">
        <v>0.97</v>
      </c>
      <c r="D74">
        <v>0.93</v>
      </c>
    </row>
    <row r="75" spans="1:4">
      <c r="A75" s="9">
        <v>43972</v>
      </c>
      <c r="B75">
        <v>0.87</v>
      </c>
      <c r="C75">
        <v>0.94</v>
      </c>
      <c r="D75">
        <v>0.91</v>
      </c>
    </row>
    <row r="76" spans="1:4">
      <c r="A76" s="9">
        <v>43973</v>
      </c>
      <c r="B76">
        <v>0.86</v>
      </c>
      <c r="C76">
        <v>0.93</v>
      </c>
      <c r="D76">
        <v>0.89</v>
      </c>
    </row>
    <row r="77" spans="1:4">
      <c r="A77" s="9">
        <v>43974</v>
      </c>
      <c r="B77">
        <v>0.84</v>
      </c>
      <c r="C77">
        <v>0.9</v>
      </c>
      <c r="D77">
        <v>0.87</v>
      </c>
    </row>
    <row r="78" spans="1:4">
      <c r="A78" s="9">
        <v>43975</v>
      </c>
      <c r="B78">
        <v>0.85</v>
      </c>
      <c r="C78">
        <v>0.92</v>
      </c>
      <c r="D78">
        <v>0.88</v>
      </c>
    </row>
    <row r="79" spans="1:4">
      <c r="A79" s="9">
        <v>43976</v>
      </c>
      <c r="B79">
        <v>0.86</v>
      </c>
      <c r="C79">
        <v>0.93</v>
      </c>
      <c r="D79">
        <v>0.89</v>
      </c>
    </row>
    <row r="80" spans="1:4">
      <c r="A80" s="9">
        <v>43977</v>
      </c>
      <c r="B80">
        <v>0.84</v>
      </c>
      <c r="C80">
        <v>0.91</v>
      </c>
      <c r="D80">
        <v>0.88</v>
      </c>
    </row>
    <row r="81" spans="1:4">
      <c r="A81" s="9">
        <v>43978</v>
      </c>
      <c r="B81">
        <v>0.82</v>
      </c>
      <c r="C81">
        <v>0.89</v>
      </c>
      <c r="D81">
        <v>0.85</v>
      </c>
    </row>
    <row r="82" spans="1:4">
      <c r="A82" s="9">
        <v>43979</v>
      </c>
      <c r="B82">
        <v>0.83</v>
      </c>
      <c r="C82">
        <v>0.9</v>
      </c>
      <c r="D82">
        <v>0.86</v>
      </c>
    </row>
    <row r="83" spans="1:4">
      <c r="A83" s="9">
        <v>43980</v>
      </c>
      <c r="B83">
        <v>0.81</v>
      </c>
      <c r="C83">
        <v>0.88</v>
      </c>
      <c r="D83">
        <v>0.84</v>
      </c>
    </row>
    <row r="84" spans="1:4">
      <c r="A84" s="9">
        <v>43981</v>
      </c>
      <c r="B84">
        <v>0.81</v>
      </c>
      <c r="C84">
        <v>0.88</v>
      </c>
      <c r="D84">
        <v>0.84</v>
      </c>
    </row>
    <row r="85" spans="1:4">
      <c r="A85" s="9">
        <v>43982</v>
      </c>
      <c r="B85">
        <v>0.81</v>
      </c>
      <c r="C85">
        <v>0.89</v>
      </c>
      <c r="D85">
        <v>0.85</v>
      </c>
    </row>
    <row r="86" spans="1:4">
      <c r="A86" s="9">
        <v>43983</v>
      </c>
      <c r="B86">
        <v>0.82</v>
      </c>
      <c r="C86">
        <v>0.89</v>
      </c>
      <c r="D86">
        <v>0.85</v>
      </c>
    </row>
    <row r="87" spans="1:4">
      <c r="A87" s="9">
        <v>43984</v>
      </c>
      <c r="B87">
        <v>0.83</v>
      </c>
      <c r="C87">
        <v>0.91</v>
      </c>
      <c r="D87">
        <v>0.87</v>
      </c>
    </row>
    <row r="88" spans="1:4">
      <c r="A88" s="9">
        <v>43985</v>
      </c>
      <c r="B88">
        <v>0.84</v>
      </c>
      <c r="C88">
        <v>0.92</v>
      </c>
      <c r="D88">
        <v>0.88</v>
      </c>
    </row>
    <row r="89" spans="1:4">
      <c r="A89" s="9">
        <v>43986</v>
      </c>
      <c r="B89">
        <v>0.8</v>
      </c>
      <c r="C89">
        <v>0.88</v>
      </c>
      <c r="D89">
        <v>0.84</v>
      </c>
    </row>
    <row r="90" spans="1:4">
      <c r="A90" s="9">
        <v>43987</v>
      </c>
      <c r="B90">
        <v>0.71</v>
      </c>
      <c r="C90">
        <v>0.78</v>
      </c>
      <c r="D90">
        <v>0.75</v>
      </c>
    </row>
    <row r="91" spans="1:4">
      <c r="A91" s="9">
        <v>43988</v>
      </c>
      <c r="B91">
        <v>0.56999999999999995</v>
      </c>
      <c r="C91">
        <v>0.64</v>
      </c>
      <c r="D91">
        <v>0.61</v>
      </c>
    </row>
    <row r="92" spans="1:4">
      <c r="A92" s="9">
        <v>43989</v>
      </c>
      <c r="B92">
        <v>0.53</v>
      </c>
      <c r="C92">
        <v>0.61</v>
      </c>
      <c r="D92">
        <v>0.56999999999999995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abSelected="1" topLeftCell="CY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2.2999999999999998</v>
      </c>
      <c r="F2">
        <v>2.35</v>
      </c>
      <c r="G2">
        <v>2.39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:U10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:AA10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2.35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2.2999999999999998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2.39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:BG10" si="2">ROUND(AO2,2)</f>
        <v>2.35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:BM10" si="3">ROUND(AU2,2)</f>
        <v>2.2999999999999998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:BS10" si="4">ROUND(BA2,2)</f>
        <v>2.39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:BY10" si="5">BM2</f>
        <v>2.2999999999999998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:CE10" si="6">BS2</f>
        <v>2.39</v>
      </c>
      <c r="CF2" t="s">
        <v>109</v>
      </c>
      <c r="CG2" t="s">
        <v>102</v>
      </c>
      <c r="CH2" t="str">
        <f t="shared" ref="CH2:CH10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{"window_index":1,"window_t_start":2,"window_t_end":8,"Data":"2020-03-06","R_e_median":2.35,"R_e_q0025":2.3,"R_e_q0975":2.39,"fit":2.35,"lwr":2.3,"upr":2.39,"low":2.3,"high":2.39},</v>
      </c>
      <c r="DA2" t="str">
        <f>_xlfn.TEXTJOIN("",TRUE,CH2:CH100)</f>
        <v>{"window_index":1,"window_t_start":2,"window_t_end":8,"Data":"2020-03-06","R_e_median":2.35,"R_e_q0025":2.3,"R_e_q0975":2.39,"fit":2.35,"lwr":2.3,"upr":2.39,"low":2.3,"high":2.39},{"window_index":2,"window_t_start":3,"window_t_end":9,"Data":"2020-03-07","R_e_median":2.57,"R_e_q0026":2.52,"R_e_q0976":2.61,"fit":2.57,"lwr":2.52,"upr":2.61,"low":2.52,"high":2.61},{"window_index":3,"window_t_start":4,"window_t_end":10,"Data":"2020-03-08","R_e_median":2.93,"R_e_q0027":2.88,"R_e_q0977":2.98,"fit":2.93,"lwr":2.88,"upr":2.98,"low":2.88,"high":2.98},{"window_index":4,"window_t_start":5,"window_t_end":11,"Data":"2020-03-09","R_e_median":3.12,"R_e_q0028":3.07,"R_e_q0978":3.17,"fit":3.12,"lwr":3.07,"upr":3.17,"low":3.07,"high":3.17},{"window_index":5,"window_t_start":6,"window_t_end":12,"Data":"2020-03-10","R_e_median":3.2,"R_e_q0029":3.16,"R_e_q0979":3.25,"fit":3.2,"lwr":3.16,"upr":3.25,"low":3.16,"high":3.25},{"window_index":6,"window_t_start":7,"window_t_end":13,"Data":"2020-03-11","R_e_median":3.1,"R_e_q0030":3.07,"R_e_q0980":3.14,"fit":3.1,"lwr":3.07,"upr":3.14,"low":3.07,"high":3.14},{"window_index":7,"window_t_start":8,"window_t_end":14,"Data":"2020-03-12","R_e_median":2.84,"R_e_q0031":2.81,"R_e_q0981":2.87,"fit":2.84,"lwr":2.81,"upr":2.87,"low":2.81,"high":2.87},{"window_index":8,"window_t_start":9,"window_t_end":15,"Data":"2020-03-13","R_e_median":2.5,"R_e_q0032":2.48,"R_e_q0982":2.52,"fit":2.5,"lwr":2.48,"upr":2.52,"low":2.48,"high":2.52},{"window_index":9,"window_t_start":10,"window_t_end":16,"Data":"2020-03-14","R_e_median":2.19,"R_e_q0033":2.17,"R_e_q0983":2.2,"fit":2.19,"lwr":2.17,"upr":2.2,"low":2.17,"high":2.2},{"window_index":10,"window_t_start":11,"window_t_end":17,"Data":"2020-03-15","R_e_median":2,"R_e_q0034":1.98,"R_e_q0984":2.01,"fit":2,"lwr":1.98,"upr":2.01,"low":1.98,"high":2.01},{"window_index":11,"window_t_start":12,"window_t_end":18,"Data":"2020-03-16","R_e_median":1.75,"R_e_q0035":1.74,"R_e_q0985":1.76,"fit":1.75,"lwr":1.74,"upr":1.76,"low":1.74,"high":1.76},{"window_index":12,"window_t_start":13,"window_t_end":19,"Data":"2020-03-17","R_e_median":1.56,"R_e_q0036":1.56,"R_e_q0986":1.57,"fit":1.56,"lwr":1.56,"upr":1.57,"low":1.56,"high":1.57},{"window_index":13,"window_t_start":14,"window_t_end":20,"Data":"2020-03-18","R_e_median":1.4,"R_e_q0037":1.39,"R_e_q0987":1.4,"fit":1.4,"lwr":1.39,"upr":1.4,"low":1.39,"high":1.4},{"window_index":14,"window_t_start":15,"window_t_end":21,"Data":"2020-03-19","R_e_median":1.24,"R_e_q0038":1.23,"R_e_q0988":1.24,"fit":1.24,"lwr":1.23,"upr":1.24,"low":1.23,"high":1.24},{"window_index":15,"window_t_start":16,"window_t_end":22,"Data":"2020-03-20","R_e_median":1.13,"R_e_q0039":1.12,"R_e_q0989":1.14,"fit":1.13,"lwr":1.12,"upr":1.14,"low":1.12,"high":1.14},{"window_index":16,"window_t_start":17,"window_t_end":23,"Data":"2020-03-21","R_e_median":1.03,"R_e_q0040":1.03,"R_e_q0990":1.04,"fit":1.03,"lwr":1.03,"upr":1.04,"low":1.03,"high":1.04},{"window_index":17,"window_t_start":18,"window_t_end":24,"Data":"2020-03-22","R_e_median":0.98,"R_e_q0041":0.97,"R_e_q0991":0.98,"fit":0.98,"lwr":0.97,"upr":0.98,"low":0.97,"high":0.98},{"window_index":18,"window_t_start":19,"window_t_end":25,"Data":"2020-03-23","R_e_median":0.92,"R_e_q0042":0.91,"R_e_q0992":0.92,"fit":0.92,"lwr":0.91,"upr":0.92,"low":0.91,"high":0.92},{"window_index":19,"window_t_start":20,"window_t_end":26,"Data":"2020-03-24","R_e_median":0.89,"R_e_q0043":0.89,"R_e_q0993":0.9,"fit":0.89,"lwr":0.89,"upr":0.9,"low":0.89,"high":0.9},{"window_index":20,"window_t_start":21,"window_t_end":27,"Data":"2020-03-25","R_e_median":0.89,"R_e_q0044":0.89,"R_e_q0994":0.9,"fit":0.89,"lwr":0.89,"upr":0.9,"low":0.89,"high":0.9},{"window_index":21,"window_t_start":22,"window_t_end":28,"Data":"2020-03-26","R_e_median":0.88,"R_e_q0045":0.88,"R_e_q0995":0.89,"fit":0.88,"lwr":0.88,"upr":0.89,"low":0.88,"high":0.89},{"window_index":22,"window_t_start":23,"window_t_end":29,"Data":"2020-03-27","R_e_median":0.9,"R_e_q0046":0.89,"R_e_q0996":0.9,"fit":0.9,"lwr":0.89,"upr":0.9,"low":0.89,"high":0.9},{"window_index":23,"window_t_start":24,"window_t_end":30,"Data":"2020-03-28","R_e_median":0.91,"R_e_q0047":0.9,"R_e_q0997":0.91,"fit":0.91,"lwr":0.9,"upr":0.91,"low":0.9,"high":0.91},{"window_index":24,"window_t_start":25,"window_t_end":31,"Data":"2020-03-29","R_e_median":0.9,"R_e_q0048":0.9,"R_e_q0998":0.91,"fit":0.9,"lwr":0.9,"upr":0.91,"low":0.9,"high":0.91},{"window_index":25,"window_t_start":26,"window_t_end":32,"Data":"2020-03-30","R_e_median":0.92,"R_e_q0049":0.92,"R_e_q0999":0.93,"fit":0.92,"lwr":0.92,"upr":0.93,"low":0.92,"high":0.93},{"window_index":26,"window_t_start":27,"window_t_end":33,"Data":"2020-03-31","R_e_median":0.93,"R_e_q0050":0.92,"R_e_q1000":0.93,"fit":0.93,"lwr":0.92,"upr":0.93,"low":0.92,"high":0.93},{"window_index":27,"window_t_start":28,"window_t_end":34,"Data":"2020-03-32","R_e_median":0.93,"R_e_q0051":0.93,"R_e_q1001":0.94,"fit":0.93,"lwr":0.93,"upr":0.94,"low":0.93,"high":0.94},{"window_index":28,"window_t_start":29,"window_t_end":35,"Data":"2020-03-33","R_e_median":0.95,"R_e_q0052":0.94,"R_e_q1002":0.95,"fit":0.95,"lwr":0.94,"upr":0.95,"low":0.94,"high":0.95},{"window_index":29,"window_t_start":30,"window_t_end":36,"Data":"2020-03-34","R_e_median":0.93,"R_e_q0053":0.93,"R_e_q1003":0.94,"fit":0.93,"lwr":0.93,"upr":0.94,"low":0.93,"high":0.94},{"window_index":30,"window_t_start":31,"window_t_end":37,"Data":"2020-03-35","R_e_median":0.92,"R_e_q0054":0.92,"R_e_q1004":0.93,"fit":0.92,"lwr":0.92,"upr":0.93,"low":0.92,"high":0.93},{"window_index":31,"window_t_start":32,"window_t_end":38,"Data":"2020-03-36","R_e_median":0.89,"R_e_q0055":0.89,"R_e_q1005":0.9,"fit":0.89,"lwr":0.89,"upr":0.9,"low":0.89,"high":0.9},{"window_index":32,"window_t_start":33,"window_t_end":39,"Data":"2020-03-37","R_e_median":0.89,"R_e_q0056":0.88,"R_e_q1006":0.89,"fit":0.89,"lwr":0.88,"upr":0.89,"low":0.88,"high":0.89},{"window_index":33,"window_t_start":34,"window_t_end":40,"Data":"2020-03-38","R_e_median":0.87,"R_e_q0057":0.87,"R_e_q1007":0.88,"fit":0.87,"lwr":0.87,"upr":0.88,"low":0.87,"high":0.88},{"window_index":34,"window_t_start":35,"window_t_end":41,"Data":"2020-03-39","R_e_median":0.85,"R_e_q0058":0.84,"R_e_q1008":0.86,"fit":0.85,"lwr":0.84,"upr":0.86,"low":0.84,"high":0.86},{"window_index":35,"window_t_start":36,"window_t_end":42,"Data":"2020-03-40","R_e_median":0.83,"R_e_q0059":0.82,"R_e_q1009":0.84,"fit":0.83,"lwr":0.82,"upr":0.84,"low":0.82,"high":0.84},{"window_index":36,"window_t_start":37,"window_t_end":43,"Data":"2020-03-41","R_e_median":0.8,"R_e_q0060":0.8,"R_e_q1010":0.81,"fit":0.8,"lwr":0.8,"upr":0.81,"low":0.8,"high":0.81},{"window_index":37,"window_t_start":38,"window_t_end":44,"Data":"2020-03-42","R_e_median":0.81,"R_e_q0061":0.81,"R_e_q1011":0.82,"fit":0.81,"lwr":0.81,"upr":0.82,"low":0.81,"high":0.82},{"window_index":38,"window_t_start":39,"window_t_end":45,"Data":"2020-03-43","R_e_median":0.78,"R_e_q0062":0.78,"R_e_q1012":0.79,"fit":0.78,"lwr":0.78,"upr":0.79,"low":0.78,"high":0.79},{"window_index":39,"window_t_start":40,"window_t_end":46,"Data":"2020-03-44","R_e_median":0.78,"R_e_q0063":0.78,"R_e_q1013":0.79,"fit":0.78,"lwr":0.78,"upr":0.79,"low":0.78,"high":0.79},{"window_index":40,"window_t_start":41,"window_t_end":47,"Data":"2020-03-45","R_e_median":0.78,"R_e_q0064":0.77,"R_e_q1014":0.78,"fit":0.78,"lwr":0.77,"upr":0.78,"low":0.77,"high":0.78},{"window_index":41,"window_t_start":42,"window_t_end":48,"Data":"2020-03-46","R_e_median":0.76,"R_e_q0065":0.75,"R_e_q1015":0.76,"fit":0.76,"lwr":0.75,"upr":0.76,"low":0.75,"high":0.76},{"window_index":42,"window_t_start":43,"window_t_end":49,"Data":"2020-03-47","R_e_median":0.78,"R_e_q0066":0.77,"R_e_q1016":0.79,"fit":0.78,"lwr":0.77,"upr":0.79,"low":0.77,"high":0.79},{"window_index":43,"window_t_start":44,"window_t_end":50,"Data":"2020-03-48","R_e_median":0.8,"R_e_q0067":0.8,"R_e_q1017":0.81,"fit":0.8,"lwr":0.8,"upr":0.81,"low":0.8,"high":0.81},{"window_index":44,"window_t_start":45,"window_t_end":51,"Data":"2020-03-49","R_e_median":0.81,"R_e_q0068":0.8,"R_e_q1018":0.82,"fit":0.81,"lwr":0.8,"upr":0.82,"low":0.8,"high":0.82},{"window_index":45,"window_t_start":46,"window_t_end":52,"Data":"2020-03-50","R_e_median":0.84,"R_e_q0069":0.83,"R_e_q1019":0.85,"fit":0.84,"lwr":0.83,"upr":0.85,"low":0.83,"high":0.85},{"window_index":46,"window_t_start":47,"window_t_end":53,"Data":"2020-03-51","R_e_median":0.84,"R_e_q0070":0.83,"R_e_q1020":0.85,"fit":0.84,"lwr":0.83,"upr":0.85,"low":0.83,"high":0.85},{"window_index":47,"window_t_start":48,"window_t_end":54,"Data":"2020-03-52","R_e_median":0.83,"R_e_q0071":0.82,"R_e_q1021":0.84,"fit":0.83,"lwr":0.82,"upr":0.84,"low":0.82,"high":0.84},{"window_index":48,"window_t_start":49,"window_t_end":55,"Data":"2020-03-53","R_e_median":0.83,"R_e_q0072":0.82,"R_e_q1022":0.84,"fit":0.83,"lwr":0.82,"upr":0.84,"low":0.82,"high":0.84},{"window_index":49,"window_t_start":50,"window_t_end":56,"Data":"2020-03-54","R_e_median":0.81,"R_e_q0073":0.8,"R_e_q1023":0.82,"fit":0.81,"lwr":0.8,"upr":0.82,"low":0.8,"high":0.82},{"window_index":50,"window_t_start":51,"window_t_end":57,"Data":"2020-03-55","R_e_median":0.82,"R_e_q0074":0.81,"R_e_q1024":0.82,"fit":0.82,"lwr":0.81,"upr":0.82,"low":0.81,"high":0.82},{"window_index":51,"window_t_start":52,"window_t_end":58,"Data":"2020-03-56","R_e_median":0.83,"R_e_q0075":0.82,"R_e_q1025":0.84,"fit":0.83,"lwr":0.82,"upr":0.84,"low":0.82,"high":0.84},{"window_index":52,"window_t_start":53,"window_t_end":59,"Data":"2020-03-57","R_e_median":0.82,"R_e_q0076":0.81,"R_e_q1026":0.83,"fit":0.82,"lwr":0.81,"upr":0.83,"low":0.81,"high":0.83},{"window_index":53,"window_t_start":54,"window_t_end":60,"Data":"2020-03-58","R_e_median":0.82,"R_e_q0077":0.81,"R_e_q1027":0.83,"fit":0.82,"lwr":0.81,"upr":0.83,"low":0.81,"high":0.83},{"window_index":54,"window_t_start":55,"window_t_end":61,"Data":"2020-03-59","R_e_median":0.81,"R_e_q0078":0.8,"R_e_q1028":0.82,"fit":0.81,"lwr":0.8,"upr":0.82,"low":0.8,"high":0.82},{"window_index":55,"window_t_start":56,"window_t_end":62,"Data":"2020-03-60","R_e_median":0.81,"R_e_q0079":0.8,"R_e_q1029":0.82,"fit":0.81,"lwr":0.8,"upr":0.82,"low":0.8,"high":0.82},{"window_index":56,"window_t_start":57,"window_t_end":63,"Data":"2020-03-61","R_e_median":0.81,"R_e_q0080":0.8,"R_e_q1030":0.82,"fit":0.81,"lwr":0.8,"upr":0.82,"low":0.8,"high":0.82},{"window_index":57,"window_t_start":58,"window_t_end":64,"Data":"2020-03-62","R_e_median":0.82,"R_e_q0081":0.8,"R_e_q1031":0.83,"fit":0.82,"lwr":0.8,"upr":0.83,"low":0.8,"high":0.83},{"window_index":58,"window_t_start":59,"window_t_end":65,"Data":"2020-03-63","R_e_median":0.85,"R_e_q0082":0.83,"R_e_q1032":0.86,"fit":0.85,"lwr":0.83,"upr":0.86,"low":0.83,"high":0.86},{"window_index":59,"window_t_start":60,"window_t_end":66,"Data":"2020-03-64","R_e_median":0.86,"R_e_q0083":0.84,"R_e_q1033":0.87,"fit":0.86,"lwr":0.84,"upr":0.87,"low":0.84,"high":0.87},{"window_index":60,"window_t_start":61,"window_t_end":67,"Data":"2020-03-65","R_e_median":0.89,"R_e_q0084":0.87,"R_e_q1034":0.9,"fit":0.89,"lwr":0.87,"upr":0.9,"low":0.87,"high":0.9},{"window_index":61,"window_t_start":62,"window_t_end":68,"Data":"2020-03-66","R_e_median":0.91,"R_e_q0085":0.9,"R_e_q1035":0.92,"fit":0.91,"lwr":0.9,"upr":0.92,"low":0.9,"high":0.92},{"window_index":62,"window_t_start":63,"window_t_end":69,"Data":"2020-03-67","R_e_median":0.89,"R_e_q0086":0.88,"R_e_q1036":0.91,"fit":0.89,"lwr":0.88,"upr":0.91,"low":0.88,"high":0.91},{"window_index":63,"window_t_start":64,"window_t_end":70,"Data":"2020-03-68","R_e_median":0.9,"R_e_q0087":0.89,"R_e_q1037":0.92,"fit":0.9,"lwr":0.89,"upr":0.92,"low":0.89,"high":0.92},{"window_index":64,"window_t_start":65,"window_t_end":71,"Data":"2020-03-69","R_e_median":0.89,"R_e_q0088":0.88,"R_e_q1038":0.91,"fit":0.89,"lwr":0.88,"upr":0.91,"low":0.88,"high":0.91},{"window_index":65,"window_t_start":66,"window_t_end":72,"Data":"2020-03-70","R_e_median":0.88,"R_e_q0089":0.86,"R_e_q1039":0.89,"fit":0.88,"lwr":0.86,"upr":0.89,"low":0.86,"high":0.89},{"window_index":66,"window_t_start":67,"window_t_end":73,"Data":"2020-03-71","R_e_median":0.87,"R_e_q0090":0.86,"R_e_q1040":0.89,"fit":0.87,"lwr":0.86,"upr":0.89,"low":0.86,"high":0.89},{"window_index":67,"window_t_start":68,"window_t_end":74,"Data":"2020-03-72","R_e_median":0.85,"R_e_q0091":0.84,"R_e_q1041":0.87,"fit":0.85,"lwr":0.84,"upr":0.87,"low":0.84,"high":0.87},{"window_index":68,"window_t_start":69,"window_t_end":75,"Data":"2020-03-73","R_e_median":0.85,"R_e_q0092":0.83,"R_e_q1042":0.86,"fit":0.85,"lwr":0.83,"upr":0.86,"low":0.83,"high":0.86},{"window_index":69,"window_t_start":70,"window_t_end":76,"Data":"2020-03-74","R_e_median":0.85,"R_e_q0093":0.83,"R_e_q1043":0.86,"fit":0.85,"lwr":0.83,"upr":0.86,"low":0.83,"high":0.86},{"window_index":70,"window_t_start":71,"window_t_end":77,"Data":"2020-03-75","R_e_median":0.89,"R_e_q0094":0.87,"R_e_q1044":0.9,"fit":0.89,"lwr":0.87,"upr":0.9,"low":0.87,"high":0.9},{"window_index":71,"window_t_start":72,"window_t_end":78,"Data":"2020-03-76","R_e_median":0.92,"R_e_q0095":0.9,"R_e_q1045":0.94,"fit":0.92,"lwr":0.9,"upr":0.94,"low":0.9,"high":0.94},{"window_index":72,"window_t_start":73,"window_t_end":79,"Data":"2020-03-77","R_e_median":0.93,"R_e_q0096":0.91,"R_e_q1046":0.94,"fit":0.93,"lwr":0.91,"upr":0.94,"low":0.91,"high":0.94},{"window_index":73,"window_t_start":74,"window_t_end":80,"Data":"2020-03-78","R_e_median":0.95,"R_e_q0097":0.93,"R_e_q1047":0.97,"fit":0.95,"lwr":0.93,"upr":0.97,"low":0.93,"high":0.97},{"window_index":74,"window_t_start":75,"window_t_end":81,"Data":"2020-03-79","R_e_median":0.92,"R_e_q0098":0.9,"R_e_q1048":0.94,"fit":0.92,"lwr":0.9,"upr":0.94,"low":0.9,"high":0.94},{"window_index":75,"window_t_start":76,"window_t_end":82,"Data":"2020-03-80","R_e_median":0.92,"R_e_q0099":0.91,"R_e_q1049":0.94,"fit":0.92,"lwr":0.91,"upr":0.94,"low":0.91,"high":0.94},{"window_index":76,"window_t_start":77,"window_t_end":83,"Data":"2020-03-81","R_e_median":0.92,"R_e_q0100":0.9,"R_e_q1050":0.93,"fit":0.92,"lwr":0.9,"upr":0.93,"low":0.9,"high":0.93},{"window_index":77,"window_t_start":78,"window_t_end":84,"Data":"2020-03-82","R_e_median":0.85,"R_e_q0101":0.84,"R_e_q1051":0.87,"fit":0.85,"lwr":0.84,"upr":0.87,"low":0.84,"high":0.87},{"window_index":78,"window_t_start":79,"window_t_end":85,"Data":"2020-03-83","R_e_median":0.84,"R_e_q0102":0.82,"R_e_q1052":0.86,"fit":0.84,"lwr":0.82,"upr":0.86,"low":0.82,"high":0.86},{"window_index":79,"window_t_start":80,"window_t_end":86,"Data":"2020-03-84","R_e_median":0.83,"R_e_q0103":0.81,"R_e_q1053":0.84,"fit":0.83,"lwr":0.81,"upr":0.84,"low":0.81,"high":0.84},{"window_index":80,"window_t_start":81,"window_t_end":87,"Data":"2020-03-85","R_e_median":0.81,"R_e_q0104":0.8,"R_e_q1054":0.83,"fit":0.81,"lwr":0.8,"upr":0.83,"low":0.8,"high":0.83},{"window_index":81,"window_t_start":82,"window_t_end":88,"Data":"2020-03-86","R_e_median":0.87,"R_e_q0105":0.85,"R_e_q1055":0.89,"fit":0.87,"lwr":0.85,"upr":0.89,"low":0.85,"high":0.89},{"window_index":82,"window_t_start":83,"window_t_end":89,"Data":"2020-03-87","R_e_median":0.88,"R_e_q0106":0.86,"R_e_q1056":0.9,"fit":0.88,"lwr":0.86,"upr":0.9,"low":0.86,"high":0.9},{"window_index":83,"window_t_start":84,"window_t_end":90,"Data":"2020-03-88","R_e_median":0.9,"R_e_q0107":0.87,"R_e_q1057":0.92,"fit":0.9,"lwr":0.87,"upr":0.92,"low":0.87,"high":0.92},{"window_index":84,"window_t_start":85,"window_t_end":91,"Data":"2020-03-89","R_e_median":0.93,"R_e_q0108":0.91,"R_e_q1058":0.95,"fit":0.93,"lwr":0.91,"upr":0.95,"low":0.91,"high":0.95},{"window_index":85,"window_t_start":86,"window_t_end":92,"Data":"2020-03-90","R_e_median":0.92,"R_e_q0109":0.9,"R_e_q1059":0.94,"fit":0.92,"lwr":0.9,"upr":0.94,"low":0.9,"high":0.94},{"window_index":86,"window_t_start":87,"window_t_end":93,"Data":"2020-03-91","R_e_median":0.92,"R_e_q0110":0.89,"R_e_q1060":0.94,"fit":0.92,"lwr":0.89,"upr":0.94,"low":0.89,"high":0.94},{"window_index":87,"window_t_start":88,"window_t_end":94,"Data":"2020-03-92","R_e_median":0.86,"R_e_q0111":0.84,"R_e_q1061":0.89,"fit":0.86,"lwr":0.84,"upr":0.89,"low":0.84,"high":0.89},{"window_index":88,"window_t_start":89,"window_t_end":95,"Data":"2020-03-93","R_e_median":0.88,"R_e_q0112":0.85,"R_e_q1062":0.9,"fit":0.88,"lwr":0.85,"upr":0.9,"low":0.85,"high":0.9},{"window_index":89,"window_t_start":90,"window_t_end":96,"Data":"2020-03-94","R_e_median":0.88,"R_e_q0113":0.86,"R_e_q1063":0.9,"fit":0.88,"lwr":0.86,"upr":0.9,"low":0.86,"high":0.9},{"window_index":90,"window_t_start":91,"window_t_end":97,"Data":"2020-03-95","R_e_median":0.91,"R_e_q0114":0.88,"R_e_q1064":0.94,"fit":0.91,"lwr":0.88,"upr":0.94,"low":0.88,"high":0.94},{"window_index":91,"window_t_start":92,"window_t_end":98,"Data":"2020-03-96","R_e_median":0.95,"R_e_q0115":0.92,"R_e_q1065":0.99,"fit":0.95,"lwr":0.92,"upr":0.99,"low":0.92,"high":0.99},{"window_index":92,"window_t_start":93,"window_t_end":99,"Data":"2020-03-97","R_e_median":0.95,"R_e_q0116":0.92,"R_e_q1066":0.99,"fit":0.95,"lwr":0.92,"upr":0.99,"low":0.92,"high":0.99},{"window_index":93,"window_t_start":94,"window_t_end":100,"Data":"2020-03-98","R_e_median":0.96,"R_e_q0117":0.92,"R_e_q1067":1,"fit":0.96,"lwr":0.92,"upr":1,"low":0.92,"high":1},{"window_index":94,"window_t_start":95,"window_t_end":101,"Data":"2020-03-99","R_e_median":0.99,"R_e_q0118":0.95,"R_e_q1068":1.03,"fit":0.99,"lwr":0.95,"upr":1.03,"low":0.95,"high":1.03},{"window_index":95,"window_t_start":96,"window_t_end":102,"Data":"2020-03-100","R_e_median":1,"R_e_q0119":0.94,"R_e_q1069":1.06,"fit":1,"lwr":0.94,"upr":1.06,"low":0.94,"high":1.06},{"window_index":96,"window_t_start":97,"window_t_end":103,"Data":"2020-03-101","R_e_median":0.98,"R_e_q0120":0.91,"R_e_q1070":1.04,"fit":0.98,"lwr":0.91,"upr":1.04,"low":0.91,"high":1.04},{"window_index":97,"window_t_start":98,"window_t_end":104,"Data":"2020-03-102","R_e_median":0.97,"R_e_q0121":0.89,"R_e_q1071":1.04,"fit":0.97,"lwr":0.89,"upr":1.04,"low":0.89,"high":1.04},{"window_index":98,"window_t_start":99,"window_t_end":105,"Data":"2020-03-103","R_e_median":0.93,"R_e_q0122":0.86,"R_e_q1072":1,"fit":0.93,"lwr":0.86,"upr":1,"low":0.86,"high":1},{"window_index":99,"window_t_start":100,"window_t_end":106,"Data":"2020-03-104","R_e_median":0.89,"R_e_q0123":0.83,"R_e_q1073":0.96,"fit":0.89,"lwr":0.83,"upr":0.96,"low":0.83,"high":0.96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2.52</v>
      </c>
      <c r="F3">
        <v>2.57</v>
      </c>
      <c r="G3">
        <v>2.61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2.57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2.52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2.61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2.57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2.52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2.61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2.52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2.61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{"window_index":2,"window_t_start":3,"window_t_end":9,"Data":"2020-03-07","R_e_median":2.57,"R_e_q0026":2.52,"R_e_q0976":2.61,"fit":2.57,"lwr":2.52,"upr":2.61,"low":2.52,"high":2.61},</v>
      </c>
      <c r="DA3" t="str">
        <f>_xlfn.TEXTJOIN(",",TRUE,BG2:BG100)</f>
        <v>2.35,2.57,2.93,3.12,3.2,3.1,2.84,2.5,2.19,2,1.75,1.56,1.4,1.24,1.13,1.03,0.98,0.92,0.89,0.89,0.88,0.9,0.91,0.9,0.92,0.93,0.93,0.95,0.93,0.92,0.89,0.89,0.87,0.85,0.83,0.8,0.81,0.78,0.78,0.78,0.76,0.78,0.8,0.81,0.84,0.84,0.83,0.83,0.81,0.82,0.83,0.82,0.82,0.81,0.81,0.81,0.82,0.85,0.86,0.89,0.91,0.89,0.9,0.89,0.88,0.87,0.85,0.85,0.85,0.89,0.92,0.93,0.95,0.92,0.92,0.92,0.85,0.84,0.83,0.81,0.87,0.88,0.9,0.93,0.92,0.92,0.86,0.88,0.88,0.91,0.95,0.95,0.96,0.99,1,0.98,0.97,0.93,0.89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2.88</v>
      </c>
      <c r="F4">
        <v>2.93</v>
      </c>
      <c r="G4">
        <v>2.98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2.93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2.88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2.98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2.93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2.88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2.98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2.88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2.98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{"window_index":3,"window_t_start":4,"window_t_end":10,"Data":"2020-03-08","R_e_median":2.93,"R_e_q0027":2.88,"R_e_q0977":2.98,"fit":2.93,"lwr":2.88,"upr":2.98,"low":2.88,"high":2.98},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3.07</v>
      </c>
      <c r="F5">
        <v>3.12</v>
      </c>
      <c r="G5">
        <v>3.17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3.12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3.07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3.17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3.12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3.07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3.17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3.07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3.17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{"window_index":4,"window_t_start":5,"window_t_end":11,"Data":"2020-03-09","R_e_median":3.12,"R_e_q0028":3.07,"R_e_q0978":3.17,"fit":3.12,"lwr":3.07,"upr":3.17,"low":3.07,"high":3.17},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3.16</v>
      </c>
      <c r="F6">
        <v>3.2</v>
      </c>
      <c r="G6">
        <v>3.25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3.2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3.16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3.25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3.2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3.16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3.25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3.16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3.25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{"window_index":5,"window_t_start":6,"window_t_end":12,"Data":"2020-03-10","R_e_median":3.2,"R_e_q0029":3.16,"R_e_q0979":3.25,"fit":3.2,"lwr":3.16,"upr":3.25,"low":3.16,"high":3.25},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3.07</v>
      </c>
      <c r="F7">
        <v>3.1</v>
      </c>
      <c r="G7">
        <v>3.14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3.1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3.07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3.14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3.1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3.07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3.14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3.07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3.14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{"window_index":6,"window_t_start":7,"window_t_end":13,"Data":"2020-03-11","R_e_median":3.1,"R_e_q0030":3.07,"R_e_q0980":3.14,"fit":3.1,"lwr":3.07,"upr":3.14,"low":3.07,"high":3.14},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2.81</v>
      </c>
      <c r="F8">
        <v>2.84</v>
      </c>
      <c r="G8">
        <v>2.87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2.84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2.81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2.87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2.84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2.81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2.87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2.81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2.87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{"window_index":7,"window_t_start":8,"window_t_end":14,"Data":"2020-03-12","R_e_median":2.84,"R_e_q0031":2.81,"R_e_q0981":2.87,"fit":2.84,"lwr":2.81,"upr":2.87,"low":2.81,"high":2.87},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2.48</v>
      </c>
      <c r="F9">
        <v>2.5</v>
      </c>
      <c r="G9">
        <v>2.52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2.5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2.48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2.52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2.5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2.48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2.52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2.48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2.52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{"window_index":8,"window_t_start":9,"window_t_end":15,"Data":"2020-03-13","R_e_median":2.5,"R_e_q0032":2.48,"R_e_q0982":2.52,"fit":2.5,"lwr":2.48,"upr":2.52,"low":2.48,"high":2.52},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2.17</v>
      </c>
      <c r="F10">
        <v>2.19</v>
      </c>
      <c r="G10">
        <v>2.2000000000000002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2.19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2.17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2.2000000000000002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2.19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2.17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2.2000000000000002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2.17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2.2000000000000002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{"window_index":9,"window_t_start":10,"window_t_end":16,"Data":"2020-03-14","R_e_median":2.19,"R_e_q0033":2.17,"R_e_q0983":2.2,"fit":2.19,"lwr":2.17,"upr":2.2,"low":2.17,"high":2.2},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1.98</v>
      </c>
      <c r="F11">
        <v>2</v>
      </c>
      <c r="G11">
        <v>2.0099999999999998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2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1.98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2.0099999999999998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2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1.98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2.0099999999999998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1.98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2.0099999999999998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{"window_index":10,"window_t_start":11,"window_t_end":17,"Data":"2020-03-15","R_e_median":2,"R_e_q0034":1.98,"R_e_q0984":2.01,"fit":2,"lwr":1.98,"upr":2.01,"low":1.98,"high":2.01},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1.74</v>
      </c>
      <c r="F12">
        <v>1.75</v>
      </c>
      <c r="G12">
        <v>1.76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1.75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1.74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1.76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1.75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1.74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1.76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1.74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1.76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{"window_index":11,"window_t_start":12,"window_t_end":18,"Data":"2020-03-16","R_e_median":1.75,"R_e_q0035":1.74,"R_e_q0985":1.76,"fit":1.75,"lwr":1.74,"upr":1.76,"low":1.74,"high":1.76},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1.56</v>
      </c>
      <c r="F13">
        <v>1.56</v>
      </c>
      <c r="G13">
        <v>1.57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1.56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1.56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1.57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1.56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1.56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1.57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1.56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1.57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{"window_index":12,"window_t_start":13,"window_t_end":19,"Data":"2020-03-17","R_e_median":1.56,"R_e_q0036":1.56,"R_e_q0986":1.57,"fit":1.56,"lwr":1.56,"upr":1.57,"low":1.56,"high":1.57},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1.39</v>
      </c>
      <c r="F14">
        <v>1.4</v>
      </c>
      <c r="G14">
        <v>1.4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1.4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1.39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1.4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1.4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1.39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1.4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1.39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1.4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{"window_index":13,"window_t_start":14,"window_t_end":20,"Data":"2020-03-18","R_e_median":1.4,"R_e_q0037":1.39,"R_e_q0987":1.4,"fit":1.4,"lwr":1.39,"upr":1.4,"low":1.39,"high":1.4},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1.23</v>
      </c>
      <c r="F15">
        <v>1.24</v>
      </c>
      <c r="G15">
        <v>1.24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1.24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1.23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1.24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1.24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1.23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1.24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1.23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1.24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{"window_index":14,"window_t_start":15,"window_t_end":21,"Data":"2020-03-19","R_e_median":1.24,"R_e_q0038":1.23,"R_e_q0988":1.24,"fit":1.24,"lwr":1.23,"upr":1.24,"low":1.23,"high":1.24},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1.1200000000000001</v>
      </c>
      <c r="F16">
        <v>1.1299999999999999</v>
      </c>
      <c r="G16">
        <v>1.1399999999999999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1.1299999999999999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1.1200000000000001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1.1399999999999999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1.1299999999999999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1.1200000000000001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1.1399999999999999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1.1200000000000001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1.1399999999999999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{"window_index":15,"window_t_start":16,"window_t_end":22,"Data":"2020-03-20","R_e_median":1.13,"R_e_q0039":1.12,"R_e_q0989":1.14,"fit":1.13,"lwr":1.12,"upr":1.14,"low":1.12,"high":1.14},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1.03</v>
      </c>
      <c r="F17">
        <v>1.03</v>
      </c>
      <c r="G17">
        <v>1.04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1.03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1.03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1.04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1.03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1.03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1.04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1.03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1.04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{"window_index":16,"window_t_start":17,"window_t_end":23,"Data":"2020-03-21","R_e_median":1.03,"R_e_q0040":1.03,"R_e_q0990":1.04,"fit":1.03,"lwr":1.03,"upr":1.04,"low":1.03,"high":1.04},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0.97</v>
      </c>
      <c r="F18">
        <v>0.98</v>
      </c>
      <c r="G18">
        <v>0.98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0.98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0.97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0.98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0.98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0.97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0.98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0.97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0.98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{"window_index":17,"window_t_start":18,"window_t_end":24,"Data":"2020-03-22","R_e_median":0.98,"R_e_q0041":0.97,"R_e_q0991":0.98,"fit":0.98,"lwr":0.97,"upr":0.98,"low":0.97,"high":0.98},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0.91</v>
      </c>
      <c r="F19">
        <v>0.92</v>
      </c>
      <c r="G19">
        <v>0.92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0.92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0.91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0.92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0.92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0.91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0.92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0.91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0.92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{"window_index":18,"window_t_start":19,"window_t_end":25,"Data":"2020-03-23","R_e_median":0.92,"R_e_q0042":0.91,"R_e_q0992":0.92,"fit":0.92,"lwr":0.91,"upr":0.92,"low":0.91,"high":0.92},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0.89</v>
      </c>
      <c r="F20">
        <v>0.89</v>
      </c>
      <c r="G20">
        <v>0.9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0.89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0.89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0.9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0.89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0.89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0.9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0.89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0.9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{"window_index":19,"window_t_start":20,"window_t_end":26,"Data":"2020-03-24","R_e_median":0.89,"R_e_q0043":0.89,"R_e_q0993":0.9,"fit":0.89,"lwr":0.89,"upr":0.9,"low":0.89,"high":0.9},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0.89</v>
      </c>
      <c r="F21">
        <v>0.89</v>
      </c>
      <c r="G21">
        <v>0.9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0.89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0.89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0.9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0.89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0.89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0.9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0.89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0.9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{"window_index":20,"window_t_start":21,"window_t_end":27,"Data":"2020-03-25","R_e_median":0.89,"R_e_q0044":0.89,"R_e_q0994":0.9,"fit":0.89,"lwr":0.89,"upr":0.9,"low":0.89,"high":0.9},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0.88</v>
      </c>
      <c r="F22">
        <v>0.88</v>
      </c>
      <c r="G22">
        <v>0.89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0.88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0.88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0.89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0.88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0.88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0.89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0.88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0.89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{"window_index":21,"window_t_start":22,"window_t_end":28,"Data":"2020-03-26","R_e_median":0.88,"R_e_q0045":0.88,"R_e_q0995":0.89,"fit":0.88,"lwr":0.88,"upr":0.89,"low":0.88,"high":0.89},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0.89</v>
      </c>
      <c r="F23">
        <v>0.9</v>
      </c>
      <c r="G23">
        <v>0.9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0.9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0.89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0.9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0.9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0.89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0.9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0.89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0.9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{"window_index":22,"window_t_start":23,"window_t_end":29,"Data":"2020-03-27","R_e_median":0.9,"R_e_q0046":0.89,"R_e_q0996":0.9,"fit":0.9,"lwr":0.89,"upr":0.9,"low":0.89,"high":0.9},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0.9</v>
      </c>
      <c r="F24">
        <v>0.91</v>
      </c>
      <c r="G24">
        <v>0.91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0.91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0.91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0.91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0.9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0.91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0.9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0.91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{"window_index":23,"window_t_start":24,"window_t_end":30,"Data":"2020-03-28","R_e_median":0.91,"R_e_q0047":0.9,"R_e_q0997":0.91,"fit":0.91,"lwr":0.9,"upr":0.91,"low":0.9,"high":0.91},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0.9</v>
      </c>
      <c r="F25">
        <v>0.9</v>
      </c>
      <c r="G25">
        <v>0.91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0.9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0.9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0.91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0.9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0.9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0.91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0.9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0.91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{"window_index":24,"window_t_start":25,"window_t_end":31,"Data":"2020-03-29","R_e_median":0.9,"R_e_q0048":0.9,"R_e_q0998":0.91,"fit":0.9,"lwr":0.9,"upr":0.91,"low":0.9,"high":0.91},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0.92</v>
      </c>
      <c r="F26">
        <v>0.92</v>
      </c>
      <c r="G26">
        <v>0.93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0.92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0.92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0.93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0.92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0.92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0.93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0.92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0.93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{"window_index":25,"window_t_start":26,"window_t_end":32,"Data":"2020-03-30","R_e_median":0.92,"R_e_q0049":0.92,"R_e_q0999":0.93,"fit":0.92,"lwr":0.92,"upr":0.93,"low":0.92,"high":0.93},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0.92</v>
      </c>
      <c r="F27">
        <v>0.93</v>
      </c>
      <c r="G27">
        <v>0.93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0.93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0.92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0.93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0.93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0.92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0.93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0.92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0.93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{"window_index":26,"window_t_start":27,"window_t_end":33,"Data":"2020-03-31","R_e_median":0.93,"R_e_q0050":0.92,"R_e_q1000":0.93,"fit":0.93,"lwr":0.92,"upr":0.93,"low":0.92,"high":0.93},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0.93</v>
      </c>
      <c r="F28">
        <v>0.93</v>
      </c>
      <c r="G28">
        <v>0.94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0.93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0.93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0.94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0.93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0.93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0.94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0.93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0.94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{"window_index":27,"window_t_start":28,"window_t_end":34,"Data":"2020-03-32","R_e_median":0.93,"R_e_q0051":0.93,"R_e_q1001":0.94,"fit":0.93,"lwr":0.93,"upr":0.94,"low":0.93,"high":0.94},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0.94</v>
      </c>
      <c r="F29">
        <v>0.95</v>
      </c>
      <c r="G29">
        <v>0.95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0.95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0.94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0.95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0.95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0.94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0.95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0.94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0.95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{"window_index":28,"window_t_start":29,"window_t_end":35,"Data":"2020-03-33","R_e_median":0.95,"R_e_q0052":0.94,"R_e_q1002":0.95,"fit":0.95,"lwr":0.94,"upr":0.95,"low":0.94,"high":0.95},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0.93</v>
      </c>
      <c r="F30">
        <v>0.93</v>
      </c>
      <c r="G30">
        <v>0.94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0.93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0.93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0.94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0.93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0.93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0.94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0.93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0.94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{"window_index":29,"window_t_start":30,"window_t_end":36,"Data":"2020-03-34","R_e_median":0.93,"R_e_q0053":0.93,"R_e_q1003":0.94,"fit":0.93,"lwr":0.93,"upr":0.94,"low":0.93,"high":0.94},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0.92</v>
      </c>
      <c r="F31">
        <v>0.92</v>
      </c>
      <c r="G31">
        <v>0.93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0.92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0.92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0.93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0.92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0.92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0.93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0.92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0.93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{"window_index":30,"window_t_start":31,"window_t_end":37,"Data":"2020-03-35","R_e_median":0.92,"R_e_q0054":0.92,"R_e_q1004":0.93,"fit":0.92,"lwr":0.92,"upr":0.93,"low":0.92,"high":0.93},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0.89</v>
      </c>
      <c r="F32">
        <v>0.89</v>
      </c>
      <c r="G32">
        <v>0.9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0.89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0.89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0.9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0.89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0.89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0.9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0.89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0.9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{"window_index":31,"window_t_start":32,"window_t_end":38,"Data":"2020-03-36","R_e_median":0.89,"R_e_q0055":0.89,"R_e_q1005":0.9,"fit":0.89,"lwr":0.89,"upr":0.9,"low":0.89,"high":0.9},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0.88</v>
      </c>
      <c r="F33">
        <v>0.89</v>
      </c>
      <c r="G33">
        <v>0.89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0.89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0.88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0.89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0.89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0.88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0.89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0.88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0.89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{"window_index":32,"window_t_start":33,"window_t_end":39,"Data":"2020-03-37","R_e_median":0.89,"R_e_q0056":0.88,"R_e_q1006":0.89,"fit":0.89,"lwr":0.88,"upr":0.89,"low":0.88,"high":0.89},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0.87</v>
      </c>
      <c r="F34">
        <v>0.87</v>
      </c>
      <c r="G34">
        <v>0.88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0.87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0.87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0.88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0.87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0.87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0.88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0.87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0.88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{"window_index":33,"window_t_start":34,"window_t_end":40,"Data":"2020-03-38","R_e_median":0.87,"R_e_q0057":0.87,"R_e_q1007":0.88,"fit":0.87,"lwr":0.87,"upr":0.88,"low":0.87,"high":0.88},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0.84</v>
      </c>
      <c r="F35">
        <v>0.85</v>
      </c>
      <c r="G35">
        <v>0.86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0.85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0.84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0.86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0.85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0.84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0.86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0.84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0.86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{"window_index":34,"window_t_start":35,"window_t_end":41,"Data":"2020-03-39","R_e_median":0.85,"R_e_q0058":0.84,"R_e_q1008":0.86,"fit":0.85,"lwr":0.84,"upr":0.86,"low":0.84,"high":0.86},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0.82</v>
      </c>
      <c r="F36">
        <v>0.83</v>
      </c>
      <c r="G36">
        <v>0.84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0.83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0.82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0.84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0.83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0.82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0.84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0.82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0.84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{"window_index":35,"window_t_start":36,"window_t_end":42,"Data":"2020-03-40","R_e_median":0.83,"R_e_q0059":0.82,"R_e_q1009":0.84,"fit":0.83,"lwr":0.82,"upr":0.84,"low":0.82,"high":0.84},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0.8</v>
      </c>
      <c r="F37">
        <v>0.8</v>
      </c>
      <c r="G37">
        <v>0.81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0.8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0.8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0.81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0.8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0.8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0.81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0.8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0.81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{"window_index":36,"window_t_start":37,"window_t_end":43,"Data":"2020-03-41","R_e_median":0.8,"R_e_q0060":0.8,"R_e_q1010":0.81,"fit":0.8,"lwr":0.8,"upr":0.81,"low":0.8,"high":0.81},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0.81</v>
      </c>
      <c r="F38">
        <v>0.81</v>
      </c>
      <c r="G38">
        <v>0.82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0.81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0.81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0.82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0.81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0.81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0.82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0.81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0.82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{"window_index":37,"window_t_start":38,"window_t_end":44,"Data":"2020-03-42","R_e_median":0.81,"R_e_q0061":0.81,"R_e_q1011":0.82,"fit":0.81,"lwr":0.81,"upr":0.82,"low":0.81,"high":0.82},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0.78</v>
      </c>
      <c r="F39">
        <v>0.78</v>
      </c>
      <c r="G39">
        <v>0.79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0.78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0.78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0.79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0.78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0.78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0.79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0.78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0.79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{"window_index":38,"window_t_start":39,"window_t_end":45,"Data":"2020-03-43","R_e_median":0.78,"R_e_q0062":0.78,"R_e_q1012":0.79,"fit":0.78,"lwr":0.78,"upr":0.79,"low":0.78,"high":0.79},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0.78</v>
      </c>
      <c r="F40">
        <v>0.78</v>
      </c>
      <c r="G40">
        <v>0.79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0.78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0.78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0.79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0.78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0.78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0.79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0.78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0.79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{"window_index":39,"window_t_start":40,"window_t_end":46,"Data":"2020-03-44","R_e_median":0.78,"R_e_q0063":0.78,"R_e_q1013":0.79,"fit":0.78,"lwr":0.78,"upr":0.79,"low":0.78,"high":0.79},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0.77</v>
      </c>
      <c r="F41">
        <v>0.78</v>
      </c>
      <c r="G41">
        <v>0.78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0.78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0.77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0.78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0.78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0.77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0.78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0.77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0.78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{"window_index":40,"window_t_start":41,"window_t_end":47,"Data":"2020-03-45","R_e_median":0.78,"R_e_q0064":0.77,"R_e_q1014":0.78,"fit":0.78,"lwr":0.77,"upr":0.78,"low":0.77,"high":0.78},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0.75</v>
      </c>
      <c r="F42">
        <v>0.76</v>
      </c>
      <c r="G42">
        <v>0.76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0.76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0.75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0.76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0.76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0.75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0.76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0.75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0.76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{"window_index":41,"window_t_start":42,"window_t_end":48,"Data":"2020-03-46","R_e_median":0.76,"R_e_q0065":0.75,"R_e_q1015":0.76,"fit":0.76,"lwr":0.75,"upr":0.76,"low":0.75,"high":0.76},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0.77</v>
      </c>
      <c r="F43">
        <v>0.78</v>
      </c>
      <c r="G43">
        <v>0.79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0.78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0.77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0.79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0.78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0.77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0.79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0.77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0.79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{"window_index":42,"window_t_start":43,"window_t_end":49,"Data":"2020-03-47","R_e_median":0.78,"R_e_q0066":0.77,"R_e_q1016":0.79,"fit":0.78,"lwr":0.77,"upr":0.79,"low":0.77,"high":0.79},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0.8</v>
      </c>
      <c r="F44">
        <v>0.8</v>
      </c>
      <c r="G44">
        <v>0.81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0.8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0.8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0.81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0.8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0.81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0.8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0.81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{"window_index":43,"window_t_start":44,"window_t_end":50,"Data":"2020-03-48","R_e_median":0.8,"R_e_q0067":0.8,"R_e_q1017":0.81,"fit":0.8,"lwr":0.8,"upr":0.81,"low":0.8,"high":0.81},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0.8</v>
      </c>
      <c r="F45">
        <v>0.81</v>
      </c>
      <c r="G45">
        <v>0.82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0.81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0.8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0.82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0.81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0.8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0.82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0.8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0.82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{"window_index":44,"window_t_start":45,"window_t_end":51,"Data":"2020-03-49","R_e_median":0.81,"R_e_q0068":0.8,"R_e_q1018":0.82,"fit":0.81,"lwr":0.8,"upr":0.82,"low":0.8,"high":0.82},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0.83</v>
      </c>
      <c r="F46">
        <v>0.84</v>
      </c>
      <c r="G46">
        <v>0.85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0.84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0.83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0.85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0.84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0.83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0.85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0.83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0.85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{"window_index":45,"window_t_start":46,"window_t_end":52,"Data":"2020-03-50","R_e_median":0.84,"R_e_q0069":0.83,"R_e_q1019":0.85,"fit":0.84,"lwr":0.83,"upr":0.85,"low":0.83,"high":0.85},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0.83</v>
      </c>
      <c r="F47">
        <v>0.84</v>
      </c>
      <c r="G47">
        <v>0.85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0.84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0.83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0.85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0.84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0.83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0.85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0.83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0.85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{"window_index":46,"window_t_start":47,"window_t_end":53,"Data":"2020-03-51","R_e_median":0.84,"R_e_q0070":0.83,"R_e_q1020":0.85,"fit":0.84,"lwr":0.83,"upr":0.85,"low":0.83,"high":0.85},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0.82</v>
      </c>
      <c r="F48">
        <v>0.83</v>
      </c>
      <c r="G48">
        <v>0.84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0.82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0.84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0.82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0.84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0.82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0.84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{"window_index":47,"window_t_start":48,"window_t_end":54,"Data":"2020-03-52","R_e_median":0.83,"R_e_q0071":0.82,"R_e_q1021":0.84,"fit":0.83,"lwr":0.82,"upr":0.84,"low":0.82,"high":0.84},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0.82</v>
      </c>
      <c r="F49">
        <v>0.83</v>
      </c>
      <c r="G49">
        <v>0.84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0.83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0.82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0.84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0.83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0.82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0.84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0.82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0.84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{"window_index":48,"window_t_start":49,"window_t_end":55,"Data":"2020-03-53","R_e_median":0.83,"R_e_q0072":0.82,"R_e_q1022":0.84,"fit":0.83,"lwr":0.82,"upr":0.84,"low":0.82,"high":0.84},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0.8</v>
      </c>
      <c r="F50">
        <v>0.81</v>
      </c>
      <c r="G50">
        <v>0.82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0.81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0.8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0.82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0.81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0.8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0.82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0.8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0.82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{"window_index":49,"window_t_start":50,"window_t_end":56,"Data":"2020-03-54","R_e_median":0.81,"R_e_q0073":0.8,"R_e_q1023":0.82,"fit":0.81,"lwr":0.8,"upr":0.82,"low":0.8,"high":0.82},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0.81</v>
      </c>
      <c r="F51">
        <v>0.82</v>
      </c>
      <c r="G51">
        <v>0.82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0.82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0.81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0.82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0.82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0.81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0.82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0.81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0.82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{"window_index":50,"window_t_start":51,"window_t_end":57,"Data":"2020-03-55","R_e_median":0.82,"R_e_q0074":0.81,"R_e_q1024":0.82,"fit":0.82,"lwr":0.81,"upr":0.82,"low":0.81,"high":0.82},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0.82</v>
      </c>
      <c r="F52">
        <v>0.83</v>
      </c>
      <c r="G52">
        <v>0.84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0.83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0.82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0.84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0.83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0.82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0.84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0.82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0.84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{"window_index":51,"window_t_start":52,"window_t_end":58,"Data":"2020-03-56","R_e_median":0.83,"R_e_q0075":0.82,"R_e_q1025":0.84,"fit":0.83,"lwr":0.82,"upr":0.84,"low":0.82,"high":0.84},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0.81</v>
      </c>
      <c r="F53">
        <v>0.82</v>
      </c>
      <c r="G53">
        <v>0.83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0.82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0.81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0.83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0.82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0.81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0.83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0.81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0.83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{"window_index":52,"window_t_start":53,"window_t_end":59,"Data":"2020-03-57","R_e_median":0.82,"R_e_q0076":0.81,"R_e_q1026":0.83,"fit":0.82,"lwr":0.81,"upr":0.83,"low":0.81,"high":0.83},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0.81</v>
      </c>
      <c r="F54">
        <v>0.82</v>
      </c>
      <c r="G54">
        <v>0.83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0.82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0.81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0.83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0.82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0.81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0.83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0.81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0.83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{"window_index":53,"window_t_start":54,"window_t_end":60,"Data":"2020-03-58","R_e_median":0.82,"R_e_q0077":0.81,"R_e_q1027":0.83,"fit":0.82,"lwr":0.81,"upr":0.83,"low":0.81,"high":0.83},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0.8</v>
      </c>
      <c r="F55">
        <v>0.81</v>
      </c>
      <c r="G55">
        <v>0.82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0.81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0.8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0.82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0.81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0.8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0.82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0.8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0.82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{"window_index":54,"window_t_start":55,"window_t_end":61,"Data":"2020-03-59","R_e_median":0.81,"R_e_q0078":0.8,"R_e_q1028":0.82,"fit":0.81,"lwr":0.8,"upr":0.82,"low":0.8,"high":0.82},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0.8</v>
      </c>
      <c r="F56">
        <v>0.81</v>
      </c>
      <c r="G56">
        <v>0.82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0.81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0.8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0.82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0.81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0.8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0.82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0.8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0.82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{"window_index":55,"window_t_start":56,"window_t_end":62,"Data":"2020-03-60","R_e_median":0.81,"R_e_q0079":0.8,"R_e_q1029":0.82,"fit":0.81,"lwr":0.8,"upr":0.82,"low":0.8,"high":0.82},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</v>
      </c>
      <c r="F57">
        <v>0.81</v>
      </c>
      <c r="G57">
        <v>0.82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0.81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0.82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0.81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0.82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0.82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{"window_index":56,"window_t_start":57,"window_t_end":63,"Data":"2020-03-61","R_e_median":0.81,"R_e_q0080":0.8,"R_e_q1030":0.82,"fit":0.81,"lwr":0.8,"upr":0.82,"low":0.8,"high":0.82},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</v>
      </c>
      <c r="F58">
        <v>0.82</v>
      </c>
      <c r="G58">
        <v>0.83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0.82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0.83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0.82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0.83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0.83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{"window_index":57,"window_t_start":58,"window_t_end":64,"Data":"2020-03-62","R_e_median":0.82,"R_e_q0081":0.8,"R_e_q1031":0.83,"fit":0.82,"lwr":0.8,"upr":0.83,"low":0.8,"high":0.83},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0.83</v>
      </c>
      <c r="F59">
        <v>0.85</v>
      </c>
      <c r="G59">
        <v>0.86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0.85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0.83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0.86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0.85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0.83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0.86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0.83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0.86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{"window_index":58,"window_t_start":59,"window_t_end":65,"Data":"2020-03-63","R_e_median":0.85,"R_e_q0082":0.83,"R_e_q1032":0.86,"fit":0.85,"lwr":0.83,"upr":0.86,"low":0.83,"high":0.86},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0.84</v>
      </c>
      <c r="F60">
        <v>0.86</v>
      </c>
      <c r="G60">
        <v>0.87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0.86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0.84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0.87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0.86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0.84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0.87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0.84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0.87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{"window_index":59,"window_t_start":60,"window_t_end":66,"Data":"2020-03-64","R_e_median":0.86,"R_e_q0083":0.84,"R_e_q1033":0.87,"fit":0.86,"lwr":0.84,"upr":0.87,"low":0.84,"high":0.87},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0.87</v>
      </c>
      <c r="F61">
        <v>0.89</v>
      </c>
      <c r="G61">
        <v>0.9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0.89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0.87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0.9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0.89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0.87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0.9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0.87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0.9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{"window_index":60,"window_t_start":61,"window_t_end":67,"Data":"2020-03-65","R_e_median":0.89,"R_e_q0084":0.87,"R_e_q1034":0.9,"fit":0.89,"lwr":0.87,"upr":0.9,"low":0.87,"high":0.9},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0.9</v>
      </c>
      <c r="F62">
        <v>0.91</v>
      </c>
      <c r="G62">
        <v>0.92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0.91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0.9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0.92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0.91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0.9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0.92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0.9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0.92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{"window_index":61,"window_t_start":62,"window_t_end":68,"Data":"2020-03-66","R_e_median":0.91,"R_e_q0085":0.9,"R_e_q1035":0.92,"fit":0.91,"lwr":0.9,"upr":0.92,"low":0.9,"high":0.92},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0.88</v>
      </c>
      <c r="F63">
        <v>0.89</v>
      </c>
      <c r="G63">
        <v>0.91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0.89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0.88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0.91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0.89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0.88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0.91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0.88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0.91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{"window_index":62,"window_t_start":63,"window_t_end":69,"Data":"2020-03-67","R_e_median":0.89,"R_e_q0086":0.88,"R_e_q1036":0.91,"fit":0.89,"lwr":0.88,"upr":0.91,"low":0.88,"high":0.91},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0.89</v>
      </c>
      <c r="F64">
        <v>0.9</v>
      </c>
      <c r="G64">
        <v>0.92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0.9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0.89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0.92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0.9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0.89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0.92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0.89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0.92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{"window_index":63,"window_t_start":64,"window_t_end":70,"Data":"2020-03-68","R_e_median":0.9,"R_e_q0087":0.89,"R_e_q1037":0.92,"fit":0.9,"lwr":0.89,"upr":0.92,"low":0.89,"high":0.92},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0.88</v>
      </c>
      <c r="F65">
        <v>0.89</v>
      </c>
      <c r="G65">
        <v>0.91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0.89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0.88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0.91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0.89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0.88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0.91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0.88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0.91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{"window_index":64,"window_t_start":65,"window_t_end":71,"Data":"2020-03-69","R_e_median":0.89,"R_e_q0088":0.88,"R_e_q1038":0.91,"fit":0.89,"lwr":0.88,"upr":0.91,"low":0.88,"high":0.91},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0.86</v>
      </c>
      <c r="F66">
        <v>0.88</v>
      </c>
      <c r="G66">
        <v>0.89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0.88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0.86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0.89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0.88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0.86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0.89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0.86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0.89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{"window_index":65,"window_t_start":66,"window_t_end":72,"Data":"2020-03-70","R_e_median":0.88,"R_e_q0089":0.86,"R_e_q1039":0.89,"fit":0.88,"lwr":0.86,"upr":0.89,"low":0.86,"high":0.89},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0.86</v>
      </c>
      <c r="F67">
        <v>0.87</v>
      </c>
      <c r="G67">
        <v>0.89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0.87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0.86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0.89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0.87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0.86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0.89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0.86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0.89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{"window_index":66,"window_t_start":67,"window_t_end":73,"Data":"2020-03-71","R_e_median":0.87,"R_e_q0090":0.86,"R_e_q1040":0.89,"fit":0.87,"lwr":0.86,"upr":0.89,"low":0.86,"high":0.89},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0.84</v>
      </c>
      <c r="F68">
        <v>0.85</v>
      </c>
      <c r="G68">
        <v>0.87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0.85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0.84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0.87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0.85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0.84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0.87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0.84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0.87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{"window_index":67,"window_t_start":68,"window_t_end":74,"Data":"2020-03-72","R_e_median":0.85,"R_e_q0091":0.84,"R_e_q1041":0.87,"fit":0.85,"lwr":0.84,"upr":0.87,"low":0.84,"high":0.87},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0.83</v>
      </c>
      <c r="F69">
        <v>0.85</v>
      </c>
      <c r="G69">
        <v>0.86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0.85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0.83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0.86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0.85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0.83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0.86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0.83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0.86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{"window_index":68,"window_t_start":69,"window_t_end":75,"Data":"2020-03-73","R_e_median":0.85,"R_e_q0092":0.83,"R_e_q1042":0.86,"fit":0.85,"lwr":0.83,"upr":0.86,"low":0.83,"high":0.86},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0.83</v>
      </c>
      <c r="F70">
        <v>0.85</v>
      </c>
      <c r="G70">
        <v>0.86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0.85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0.83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0.86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0.85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0.83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0.86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0.83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0.86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{"window_index":69,"window_t_start":70,"window_t_end":76,"Data":"2020-03-74","R_e_median":0.85,"R_e_q0093":0.83,"R_e_q1043":0.86,"fit":0.85,"lwr":0.83,"upr":0.86,"low":0.83,"high":0.86},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0.87</v>
      </c>
      <c r="F71">
        <v>0.89</v>
      </c>
      <c r="G71">
        <v>0.9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0.89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0.87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0.89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0.87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0.87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{"window_index":70,"window_t_start":71,"window_t_end":77,"Data":"2020-03-75","R_e_median":0.89,"R_e_q0094":0.87,"R_e_q1044":0.9,"fit":0.89,"lwr":0.87,"upr":0.9,"low":0.87,"high":0.9},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0.9</v>
      </c>
      <c r="F72">
        <v>0.92</v>
      </c>
      <c r="G72">
        <v>0.94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0.92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0.9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0.94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0.92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0.9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0.94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0.9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0.94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{"window_index":71,"window_t_start":72,"window_t_end":78,"Data":"2020-03-76","R_e_median":0.92,"R_e_q0095":0.9,"R_e_q1045":0.94,"fit":0.92,"lwr":0.9,"upr":0.94,"low":0.9,"high":0.94},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0.91</v>
      </c>
      <c r="F73">
        <v>0.93</v>
      </c>
      <c r="G73">
        <v>0.94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0.93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0.91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0.94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0.93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0.91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0.94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0.91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0.94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{"window_index":72,"window_t_start":73,"window_t_end":79,"Data":"2020-03-77","R_e_median":0.93,"R_e_q0096":0.91,"R_e_q1046":0.94,"fit":0.93,"lwr":0.91,"upr":0.94,"low":0.91,"high":0.94},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0.93</v>
      </c>
      <c r="F74">
        <v>0.95</v>
      </c>
      <c r="G74">
        <v>0.97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0.95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0.93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0.97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0.95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0.93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0.97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0.93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0.97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{"window_index":73,"window_t_start":74,"window_t_end":80,"Data":"2020-03-78","R_e_median":0.95,"R_e_q0097":0.93,"R_e_q1047":0.97,"fit":0.95,"lwr":0.93,"upr":0.97,"low":0.93,"high":0.97},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0.9</v>
      </c>
      <c r="F75">
        <v>0.92</v>
      </c>
      <c r="G75">
        <v>0.94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0.92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0.9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0.94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0.92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0.9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0.94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0.9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0.94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{"window_index":74,"window_t_start":75,"window_t_end":81,"Data":"2020-03-79","R_e_median":0.92,"R_e_q0098":0.9,"R_e_q1048":0.94,"fit":0.92,"lwr":0.9,"upr":0.94,"low":0.9,"high":0.94},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0.91</v>
      </c>
      <c r="F76">
        <v>0.92</v>
      </c>
      <c r="G76">
        <v>0.94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0.92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0.91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0.92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0.91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0.94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0.91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0.94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{"window_index":75,"window_t_start":76,"window_t_end":82,"Data":"2020-03-80","R_e_median":0.92,"R_e_q0099":0.91,"R_e_q1049":0.94,"fit":0.92,"lwr":0.91,"upr":0.94,"low":0.91,"high":0.94},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0.9</v>
      </c>
      <c r="F77">
        <v>0.92</v>
      </c>
      <c r="G77">
        <v>0.93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0.92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0.9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0.93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0.92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0.9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0.93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0.9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0.93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{"window_index":76,"window_t_start":77,"window_t_end":83,"Data":"2020-03-81","R_e_median":0.92,"R_e_q0100":0.9,"R_e_q1050":0.93,"fit":0.92,"lwr":0.9,"upr":0.93,"low":0.9,"high":0.93},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0.84</v>
      </c>
      <c r="F78">
        <v>0.85</v>
      </c>
      <c r="G78">
        <v>0.87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0.85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0.84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0.87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0.85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0.84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0.87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0.84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0.87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{"window_index":77,"window_t_start":78,"window_t_end":84,"Data":"2020-03-82","R_e_median":0.85,"R_e_q0101":0.84,"R_e_q1051":0.87,"fit":0.85,"lwr":0.84,"upr":0.87,"low":0.84,"high":0.87},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0.82</v>
      </c>
      <c r="F79">
        <v>0.84</v>
      </c>
      <c r="G79">
        <v>0.86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0.84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0.82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0.86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0.84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0.82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0.86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0.82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0.86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{"window_index":78,"window_t_start":79,"window_t_end":85,"Data":"2020-03-83","R_e_median":0.84,"R_e_q0102":0.82,"R_e_q1052":0.86,"fit":0.84,"lwr":0.82,"upr":0.86,"low":0.82,"high":0.86},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0.81</v>
      </c>
      <c r="F80">
        <v>0.83</v>
      </c>
      <c r="G80">
        <v>0.84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0.83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0.81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0.84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0.83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0.81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0.84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0.81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0.84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{"window_index":79,"window_t_start":80,"window_t_end":86,"Data":"2020-03-84","R_e_median":0.83,"R_e_q0103":0.81,"R_e_q1053":0.84,"fit":0.83,"lwr":0.81,"upr":0.84,"low":0.81,"high":0.84},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</v>
      </c>
      <c r="F81">
        <v>0.81</v>
      </c>
      <c r="G81">
        <v>0.83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0.81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0.83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0.81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0.83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0.83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{"window_index":80,"window_t_start":81,"window_t_end":87,"Data":"2020-03-85","R_e_median":0.81,"R_e_q0104":0.8,"R_e_q1054":0.83,"fit":0.81,"lwr":0.8,"upr":0.83,"low":0.8,"high":0.83},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0.85</v>
      </c>
      <c r="F82">
        <v>0.87</v>
      </c>
      <c r="G82">
        <v>0.89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0.87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0.85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0.89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0.87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0.85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0.89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0.85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0.89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{"window_index":81,"window_t_start":82,"window_t_end":88,"Data":"2020-03-86","R_e_median":0.87,"R_e_q0105":0.85,"R_e_q1055":0.89,"fit":0.87,"lwr":0.85,"upr":0.89,"low":0.85,"high":0.89},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0.86</v>
      </c>
      <c r="F83">
        <v>0.88</v>
      </c>
      <c r="G83">
        <v>0.9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0.88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0.86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0.9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0.88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0.86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0.9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0.86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0.9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{"window_index":82,"window_t_start":83,"window_t_end":89,"Data":"2020-03-87","R_e_median":0.88,"R_e_q0106":0.86,"R_e_q1056":0.9,"fit":0.88,"lwr":0.86,"upr":0.9,"low":0.86,"high":0.9},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0.87</v>
      </c>
      <c r="F84">
        <v>0.9</v>
      </c>
      <c r="G84">
        <v>0.92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0.9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0.87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0.92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0.9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0.87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0.92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0.87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0.92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{"window_index":83,"window_t_start":84,"window_t_end":90,"Data":"2020-03-88","R_e_median":0.9,"R_e_q0107":0.87,"R_e_q1057":0.92,"fit":0.9,"lwr":0.87,"upr":0.92,"low":0.87,"high":0.92},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0.91</v>
      </c>
      <c r="F85">
        <v>0.93</v>
      </c>
      <c r="G85">
        <v>0.95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0.93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0.91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0.95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0.93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0.91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0.95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0.91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0.95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{"window_index":84,"window_t_start":85,"window_t_end":91,"Data":"2020-03-89","R_e_median":0.93,"R_e_q0108":0.91,"R_e_q1058":0.95,"fit":0.93,"lwr":0.91,"upr":0.95,"low":0.91,"high":0.95},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0.9</v>
      </c>
      <c r="F86">
        <v>0.92</v>
      </c>
      <c r="G86">
        <v>0.94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0.92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0.9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0.94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0.92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0.9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0.94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0.9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0.94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{"window_index":85,"window_t_start":86,"window_t_end":92,"Data":"2020-03-90","R_e_median":0.92,"R_e_q0109":0.9,"R_e_q1059":0.94,"fit":0.92,"lwr":0.9,"upr":0.94,"low":0.9,"high":0.94},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0.89</v>
      </c>
      <c r="F87">
        <v>0.92</v>
      </c>
      <c r="G87">
        <v>0.94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0.92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0.89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0.94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0.92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0.89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0.94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0.89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0.94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{"window_index":86,"window_t_start":87,"window_t_end":93,"Data":"2020-03-91","R_e_median":0.92,"R_e_q0110":0.89,"R_e_q1060":0.94,"fit":0.92,"lwr":0.89,"upr":0.94,"low":0.89,"high":0.94},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0.84</v>
      </c>
      <c r="F88">
        <v>0.86</v>
      </c>
      <c r="G88">
        <v>0.89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0.86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0.84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0.89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0.86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0.84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0.89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0.84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0.89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{"window_index":87,"window_t_start":88,"window_t_end":94,"Data":"2020-03-92","R_e_median":0.86,"R_e_q0111":0.84,"R_e_q1061":0.89,"fit":0.86,"lwr":0.84,"upr":0.89,"low":0.84,"high":0.89},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0.85</v>
      </c>
      <c r="F89">
        <v>0.88</v>
      </c>
      <c r="G89">
        <v>0.9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0.88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0.85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0.9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0.88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0.85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0.9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0.85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0.9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{"window_index":88,"window_t_start":89,"window_t_end":95,"Data":"2020-03-93","R_e_median":0.88,"R_e_q0112":0.85,"R_e_q1062":0.9,"fit":0.88,"lwr":0.85,"upr":0.9,"low":0.85,"high":0.9},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0.86</v>
      </c>
      <c r="F90">
        <v>0.88</v>
      </c>
      <c r="G90">
        <v>0.9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0.88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0.86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0.9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0.88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0.86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0.9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0.86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0.9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{"window_index":89,"window_t_start":90,"window_t_end":96,"Data":"2020-03-94","R_e_median":0.88,"R_e_q0113":0.86,"R_e_q1063":0.9,"fit":0.88,"lwr":0.86,"upr":0.9,"low":0.86,"high":0.9},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0.88</v>
      </c>
      <c r="F91">
        <v>0.91</v>
      </c>
      <c r="G91">
        <v>0.94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0.91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0.88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0.94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0.91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0.88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0.94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0.88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0.94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{"window_index":90,"window_t_start":91,"window_t_end":97,"Data":"2020-03-95","R_e_median":0.91,"R_e_q0114":0.88,"R_e_q1064":0.94,"fit":0.91,"lwr":0.88,"upr":0.94,"low":0.88,"high":0.94},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0.92</v>
      </c>
      <c r="F92">
        <v>0.95</v>
      </c>
      <c r="G92">
        <v>0.99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0.95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0.92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0.99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0.95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0.92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0.99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0.92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0.99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{"window_index":91,"window_t_start":92,"window_t_end":98,"Data":"2020-03-96","R_e_median":0.95,"R_e_q0115":0.92,"R_e_q1065":0.99,"fit":0.95,"lwr":0.92,"upr":0.99,"low":0.92,"high":0.99},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0.92</v>
      </c>
      <c r="F93">
        <v>0.95</v>
      </c>
      <c r="G93">
        <v>0.99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0.95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0.92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0.99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0.95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0.92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0.99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0.92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0.99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{"window_index":92,"window_t_start":93,"window_t_end":99,"Data":"2020-03-97","R_e_median":0.95,"R_e_q0116":0.92,"R_e_q1066":0.99,"fit":0.95,"lwr":0.92,"upr":0.99,"low":0.92,"high":0.99},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0.92</v>
      </c>
      <c r="F94">
        <v>0.96</v>
      </c>
      <c r="G94">
        <v>1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0.96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0.92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1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0.96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0.92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1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0.92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1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{"window_index":93,"window_t_start":94,"window_t_end":100,"Data":"2020-03-98","R_e_median":0.96,"R_e_q0117":0.92,"R_e_q1067":1,"fit":0.96,"lwr":0.92,"upr":1,"low":0.92,"high":1},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0.95</v>
      </c>
      <c r="F95">
        <v>0.99</v>
      </c>
      <c r="G95">
        <v>1.03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0.99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0.95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1.03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0.99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0.95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1.03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0.95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1.03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{"window_index":94,"window_t_start":95,"window_t_end":101,"Data":"2020-03-99","R_e_median":0.99,"R_e_q0118":0.95,"R_e_q1068":1.03,"fit":0.99,"lwr":0.95,"upr":1.03,"low":0.95,"high":1.03},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0.94</v>
      </c>
      <c r="F96">
        <v>1</v>
      </c>
      <c r="G96">
        <v>1.06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1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0.94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1.06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1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0.94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1.06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0.94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1.06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{"window_index":95,"window_t_start":96,"window_t_end":102,"Data":"2020-03-100","R_e_median":1,"R_e_q0119":0.94,"R_e_q1069":1.06,"fit":1,"lwr":0.94,"upr":1.06,"low":0.94,"high":1.06},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0.91</v>
      </c>
      <c r="F97">
        <v>0.98</v>
      </c>
      <c r="G97">
        <v>1.04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0.98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0.91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1.04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0.98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0.91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1.04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0.91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1.04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{"window_index":96,"window_t_start":97,"window_t_end":103,"Data":"2020-03-101","R_e_median":0.98,"R_e_q0120":0.91,"R_e_q1070":1.04,"fit":0.98,"lwr":0.91,"upr":1.04,"low":0.91,"high":1.04},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0.89</v>
      </c>
      <c r="F98">
        <v>0.97</v>
      </c>
      <c r="G98">
        <v>1.04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0.97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0.89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1.04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0.97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0.89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1.04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0.89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1.04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{"window_index":97,"window_t_start":98,"window_t_end":104,"Data":"2020-03-102","R_e_median":0.97,"R_e_q0121":0.89,"R_e_q1071":1.04,"fit":0.97,"lwr":0.89,"upr":1.04,"low":0.89,"high":1.04},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0.86</v>
      </c>
      <c r="F99">
        <v>0.93</v>
      </c>
      <c r="G99">
        <v>1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0.93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0.86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1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0.93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0.86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1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0.86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1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{"window_index":98,"window_t_start":99,"window_t_end":105,"Data":"2020-03-103","R_e_median":0.93,"R_e_q0122":0.86,"R_e_q1072":1,"fit":0.93,"lwr":0.86,"upr":1,"low":0.86,"high":1},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E100">
        <v>0.83</v>
      </c>
      <c r="F100">
        <v>0.89</v>
      </c>
      <c r="G100">
        <v>0.96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0.89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0.83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0.96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0.89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0.83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0.96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0.83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0.96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{"window_index":99,"window_t_start":100,"window_t_end":106,"Data":"2020-03-104","R_e_median":0.89,"R_e_q0123":0.83,"R_e_q1073":0.96,"fit":0.89,"lwr":0.83,"upr":0.96,"low":0.83,"high":0.96},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H83" sqref="H14:H83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NACIONAL</vt:lpstr>
      <vt:lpstr>REGIÕES</vt:lpstr>
      <vt:lpstr>EKL - Rt-PT-7</vt:lpstr>
      <vt:lpstr>ISCIII</vt:lpstr>
      <vt:lpstr>Rt Graph Calculator</vt:lpstr>
      <vt:lpstr>AGES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2020-06-17T21:39:46Z</dcterms:modified>
</cp:coreProperties>
</file>