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8_{2399442B-4547-C84C-8D16-6BF861AD2AB8}" xr6:coauthVersionLast="45" xr6:coauthVersionMax="45" xr10:uidLastSave="{00000000-0000-0000-0000-000000000000}"/>
  <bookViews>
    <workbookView xWindow="0" yWindow="460" windowWidth="28800" windowHeight="16680" activeTab="2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BEAR PT - EKL" sheetId="6" r:id="rId4"/>
    <sheet name="EKL - BEAR SIM" sheetId="10" r:id="rId5"/>
    <sheet name="EKL - Rt-PT" sheetId="26" r:id="rId6"/>
    <sheet name="EKL - DE - Nowcast_R" sheetId="21" r:id="rId7"/>
    <sheet name="covid_de" sheetId="29" r:id="rId8"/>
  </sheets>
  <externalReferences>
    <externalReference r:id="rId9"/>
    <externalReference r:id="rId10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7">covid_de!#REF!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2" l="1"/>
  <c r="S75" i="2"/>
  <c r="Q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U8" i="2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4" i="21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O72" i="2" s="1"/>
  <c r="L73" i="2"/>
  <c r="O73" i="2" s="1"/>
  <c r="L74" i="2"/>
  <c r="O74" i="2" s="1"/>
  <c r="L75" i="2"/>
  <c r="O75" i="2" s="1"/>
  <c r="L76" i="2"/>
  <c r="O76" i="2" s="1"/>
  <c r="L77" i="2"/>
  <c r="O77" i="2" s="1"/>
  <c r="L78" i="2"/>
  <c r="O78" i="2" s="1"/>
  <c r="L79" i="2"/>
  <c r="O79" i="2" s="1"/>
  <c r="L80" i="2"/>
  <c r="O80" i="2" s="1"/>
  <c r="L81" i="2"/>
  <c r="O81" i="2" s="1"/>
  <c r="L82" i="2"/>
  <c r="O82" i="2" s="1"/>
  <c r="L83" i="2"/>
  <c r="O83" i="2" s="1"/>
  <c r="L84" i="2"/>
  <c r="O84" i="2" s="1"/>
  <c r="L85" i="2"/>
  <c r="O85" i="2" s="1"/>
  <c r="L86" i="2"/>
  <c r="O86" i="2" s="1"/>
  <c r="L87" i="2"/>
  <c r="O87" i="2" s="1"/>
  <c r="L88" i="2"/>
  <c r="O88" i="2" s="1"/>
  <c r="L89" i="2"/>
  <c r="O89" i="2" s="1"/>
  <c r="L90" i="2"/>
  <c r="O90" i="2" s="1"/>
  <c r="L91" i="2"/>
  <c r="O91" i="2" s="1"/>
  <c r="L92" i="2"/>
  <c r="O92" i="2" s="1"/>
  <c r="L93" i="2"/>
  <c r="O93" i="2" s="1"/>
  <c r="L94" i="2"/>
  <c r="O94" i="2" s="1"/>
  <c r="L95" i="2"/>
  <c r="O95" i="2" s="1"/>
  <c r="L96" i="2"/>
  <c r="O96" i="2" s="1"/>
  <c r="L97" i="2"/>
  <c r="O97" i="2" s="1"/>
  <c r="L98" i="2"/>
  <c r="O98" i="2" s="1"/>
  <c r="L99" i="2"/>
  <c r="O99" i="2" s="1"/>
  <c r="L100" i="2"/>
  <c r="O100" i="2" s="1"/>
  <c r="L101" i="2"/>
  <c r="O101" i="2" s="1"/>
  <c r="L102" i="2"/>
  <c r="O102" i="2" s="1"/>
  <c r="L103" i="2"/>
  <c r="O103" i="2" s="1"/>
  <c r="L104" i="2"/>
  <c r="O104" i="2" s="1"/>
  <c r="L105" i="2"/>
  <c r="O105" i="2" s="1"/>
  <c r="L106" i="2"/>
  <c r="O106" i="2" s="1"/>
  <c r="L107" i="2"/>
  <c r="O107" i="2" s="1"/>
  <c r="L108" i="2"/>
  <c r="O108" i="2" s="1"/>
  <c r="L109" i="2"/>
  <c r="O109" i="2" s="1"/>
  <c r="L110" i="2"/>
  <c r="O110" i="2" s="1"/>
  <c r="L111" i="2"/>
  <c r="O111" i="2" s="1"/>
  <c r="L112" i="2"/>
  <c r="O112" i="2" s="1"/>
  <c r="L113" i="2"/>
  <c r="O113" i="2" s="1"/>
  <c r="L114" i="2"/>
  <c r="O114" i="2" s="1"/>
  <c r="L115" i="2"/>
  <c r="O115" i="2" s="1"/>
  <c r="L116" i="2"/>
  <c r="O116" i="2" s="1"/>
  <c r="L117" i="2"/>
  <c r="O117" i="2" s="1"/>
  <c r="L118" i="2"/>
  <c r="O118" i="2" s="1"/>
  <c r="L119" i="2"/>
  <c r="O119" i="2" s="1"/>
  <c r="L120" i="2"/>
  <c r="O120" i="2" s="1"/>
  <c r="L121" i="2"/>
  <c r="O121" i="2" s="1"/>
  <c r="L122" i="2"/>
  <c r="O122" i="2" s="1"/>
  <c r="L123" i="2"/>
  <c r="O123" i="2" s="1"/>
  <c r="L124" i="2"/>
  <c r="O124" i="2" s="1"/>
  <c r="L125" i="2"/>
  <c r="O125" i="2" s="1"/>
  <c r="L126" i="2"/>
  <c r="O126" i="2" s="1"/>
  <c r="L127" i="2"/>
  <c r="O127" i="2" s="1"/>
  <c r="L128" i="2"/>
  <c r="O128" i="2" s="1"/>
  <c r="L129" i="2"/>
  <c r="O129" i="2" s="1"/>
  <c r="L130" i="2"/>
  <c r="O130" i="2" s="1"/>
  <c r="L131" i="2"/>
  <c r="O131" i="2" s="1"/>
  <c r="L132" i="2"/>
  <c r="O132" i="2" s="1"/>
  <c r="L133" i="2"/>
  <c r="O133" i="2" s="1"/>
  <c r="L134" i="2"/>
  <c r="O134" i="2" s="1"/>
  <c r="L135" i="2"/>
  <c r="O135" i="2" s="1"/>
  <c r="L136" i="2"/>
  <c r="O136" i="2" s="1"/>
  <c r="L137" i="2"/>
  <c r="O137" i="2" s="1"/>
  <c r="L138" i="2"/>
  <c r="O138" i="2" s="1"/>
  <c r="L139" i="2"/>
  <c r="O139" i="2" s="1"/>
  <c r="L140" i="2"/>
  <c r="O140" i="2" s="1"/>
  <c r="L141" i="2"/>
  <c r="O141" i="2" s="1"/>
  <c r="L142" i="2"/>
  <c r="O142" i="2" s="1"/>
  <c r="L143" i="2"/>
  <c r="O143" i="2" s="1"/>
  <c r="L144" i="2"/>
  <c r="O144" i="2" s="1"/>
  <c r="L145" i="2"/>
  <c r="O145" i="2" s="1"/>
  <c r="L146" i="2"/>
  <c r="O146" i="2" s="1"/>
  <c r="L147" i="2"/>
  <c r="O147" i="2" s="1"/>
  <c r="L148" i="2"/>
  <c r="O148" i="2" s="1"/>
  <c r="L149" i="2"/>
  <c r="O149" i="2" s="1"/>
  <c r="L150" i="2"/>
  <c r="O150" i="2" s="1"/>
  <c r="L151" i="2"/>
  <c r="O151" i="2" s="1"/>
  <c r="L152" i="2"/>
  <c r="O152" i="2" s="1"/>
  <c r="L153" i="2"/>
  <c r="O153" i="2" s="1"/>
  <c r="L154" i="2"/>
  <c r="O154" i="2" s="1"/>
  <c r="L155" i="2"/>
  <c r="O155" i="2" s="1"/>
  <c r="L156" i="2"/>
  <c r="O156" i="2" s="1"/>
  <c r="L157" i="2"/>
  <c r="O157" i="2" s="1"/>
  <c r="L158" i="2"/>
  <c r="O158" i="2" s="1"/>
  <c r="L159" i="2"/>
  <c r="O159" i="2" s="1"/>
  <c r="L160" i="2"/>
  <c r="O160" i="2" s="1"/>
  <c r="L161" i="2"/>
  <c r="O161" i="2" s="1"/>
  <c r="L162" i="2"/>
  <c r="O162" i="2" s="1"/>
  <c r="L163" i="2"/>
  <c r="O163" i="2" s="1"/>
  <c r="L164" i="2"/>
  <c r="O164" i="2" s="1"/>
  <c r="L165" i="2"/>
  <c r="O165" i="2" s="1"/>
  <c r="L166" i="2"/>
  <c r="O166" i="2" s="1"/>
  <c r="L167" i="2"/>
  <c r="O167" i="2" s="1"/>
  <c r="L168" i="2"/>
  <c r="O168" i="2" s="1"/>
  <c r="L169" i="2"/>
  <c r="O169" i="2" s="1"/>
  <c r="L170" i="2"/>
  <c r="O170" i="2" s="1"/>
  <c r="L171" i="2"/>
  <c r="O171" i="2" s="1"/>
  <c r="L172" i="2"/>
  <c r="O172" i="2" s="1"/>
  <c r="L173" i="2"/>
  <c r="O173" i="2" s="1"/>
  <c r="L174" i="2"/>
  <c r="O174" i="2" s="1"/>
  <c r="L175" i="2"/>
  <c r="O175" i="2" s="1"/>
  <c r="L176" i="2"/>
  <c r="O176" i="2" s="1"/>
  <c r="L177" i="2"/>
  <c r="O177" i="2" s="1"/>
  <c r="L178" i="2"/>
  <c r="O178" i="2" s="1"/>
  <c r="L179" i="2"/>
  <c r="O179" i="2" s="1"/>
  <c r="L180" i="2"/>
  <c r="O180" i="2" s="1"/>
  <c r="L181" i="2"/>
  <c r="O181" i="2" s="1"/>
  <c r="L182" i="2"/>
  <c r="O182" i="2" s="1"/>
  <c r="L183" i="2"/>
  <c r="O183" i="2" s="1"/>
  <c r="L184" i="2"/>
  <c r="O184" i="2" s="1"/>
  <c r="L185" i="2"/>
  <c r="O185" i="2" s="1"/>
  <c r="L186" i="2"/>
  <c r="O186" i="2" s="1"/>
  <c r="L187" i="2"/>
  <c r="O187" i="2" s="1"/>
  <c r="L188" i="2"/>
  <c r="O188" i="2" s="1"/>
  <c r="L189" i="2"/>
  <c r="O189" i="2" s="1"/>
  <c r="L190" i="2"/>
  <c r="O190" i="2" s="1"/>
  <c r="L191" i="2"/>
  <c r="O191" i="2" s="1"/>
  <c r="L192" i="2"/>
  <c r="O192" i="2" s="1"/>
  <c r="L193" i="2"/>
  <c r="O193" i="2" s="1"/>
  <c r="L194" i="2"/>
  <c r="O194" i="2" s="1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O201" i="2" s="1"/>
  <c r="L202" i="2"/>
  <c r="O202" i="2" s="1"/>
  <c r="L203" i="2"/>
  <c r="O203" i="2" s="1"/>
  <c r="L204" i="2"/>
  <c r="O204" i="2" s="1"/>
  <c r="L205" i="2"/>
  <c r="O205" i="2" s="1"/>
  <c r="L206" i="2"/>
  <c r="O206" i="2" s="1"/>
  <c r="L207" i="2"/>
  <c r="O207" i="2" s="1"/>
  <c r="L208" i="2"/>
  <c r="O208" i="2" s="1"/>
  <c r="L209" i="2"/>
  <c r="O209" i="2" s="1"/>
  <c r="L210" i="2"/>
  <c r="O210" i="2" s="1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O217" i="2" s="1"/>
  <c r="L218" i="2"/>
  <c r="O218" i="2" s="1"/>
  <c r="L219" i="2"/>
  <c r="O219" i="2" s="1"/>
  <c r="L220" i="2"/>
  <c r="O220" i="2" s="1"/>
  <c r="L221" i="2"/>
  <c r="O221" i="2" s="1"/>
  <c r="L222" i="2"/>
  <c r="O222" i="2" s="1"/>
  <c r="L223" i="2"/>
  <c r="O223" i="2" s="1"/>
  <c r="L224" i="2"/>
  <c r="O224" i="2" s="1"/>
  <c r="L225" i="2"/>
  <c r="O225" i="2" s="1"/>
  <c r="L226" i="2"/>
  <c r="O226" i="2" s="1"/>
  <c r="L227" i="2"/>
  <c r="O227" i="2" s="1"/>
  <c r="L228" i="2"/>
  <c r="O228" i="2" s="1"/>
  <c r="L229" i="2"/>
  <c r="O229" i="2" s="1"/>
  <c r="L230" i="2"/>
  <c r="O230" i="2" s="1"/>
  <c r="L231" i="2"/>
  <c r="O231" i="2" s="1"/>
  <c r="L232" i="2"/>
  <c r="O232" i="2" s="1"/>
  <c r="L233" i="2"/>
  <c r="O233" i="2" s="1"/>
  <c r="L234" i="2"/>
  <c r="O234" i="2" s="1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O241" i="2" s="1"/>
  <c r="L242" i="2"/>
  <c r="O242" i="2" s="1"/>
  <c r="L243" i="2"/>
  <c r="O243" i="2" s="1"/>
  <c r="L244" i="2"/>
  <c r="O244" i="2" s="1"/>
  <c r="L245" i="2"/>
  <c r="O245" i="2" s="1"/>
  <c r="L246" i="2"/>
  <c r="O246" i="2" s="1"/>
  <c r="L247" i="2"/>
  <c r="O247" i="2" s="1"/>
  <c r="L248" i="2"/>
  <c r="O248" i="2" s="1"/>
  <c r="L249" i="2"/>
  <c r="O249" i="2" s="1"/>
  <c r="L250" i="2"/>
  <c r="O250" i="2" s="1"/>
  <c r="L251" i="2"/>
  <c r="O251" i="2" s="1"/>
  <c r="L252" i="2"/>
  <c r="O252" i="2" s="1"/>
  <c r="L253" i="2"/>
  <c r="O253" i="2" s="1"/>
  <c r="L254" i="2"/>
  <c r="O254" i="2" s="1"/>
  <c r="L255" i="2"/>
  <c r="O255" i="2" s="1"/>
  <c r="L256" i="2"/>
  <c r="O256" i="2" s="1"/>
  <c r="L257" i="2"/>
  <c r="O257" i="2" s="1"/>
  <c r="L258" i="2"/>
  <c r="O258" i="2" s="1"/>
  <c r="L259" i="2"/>
  <c r="O259" i="2" s="1"/>
  <c r="L260" i="2"/>
  <c r="O260" i="2" s="1"/>
  <c r="L261" i="2"/>
  <c r="O261" i="2" s="1"/>
  <c r="L262" i="2"/>
  <c r="O262" i="2" s="1"/>
  <c r="L263" i="2"/>
  <c r="O263" i="2" s="1"/>
  <c r="L264" i="2"/>
  <c r="O264" i="2" s="1"/>
  <c r="L265" i="2"/>
  <c r="O265" i="2" s="1"/>
  <c r="L266" i="2"/>
  <c r="O266" i="2" s="1"/>
  <c r="L267" i="2"/>
  <c r="O267" i="2" s="1"/>
  <c r="L268" i="2"/>
  <c r="O268" i="2" s="1"/>
  <c r="L269" i="2"/>
  <c r="O269" i="2" s="1"/>
  <c r="L270" i="2"/>
  <c r="O270" i="2" s="1"/>
  <c r="L271" i="2"/>
  <c r="O271" i="2" s="1"/>
  <c r="L272" i="2"/>
  <c r="O272" i="2" s="1"/>
  <c r="L273" i="2"/>
  <c r="O273" i="2" s="1"/>
  <c r="L274" i="2"/>
  <c r="O274" i="2" s="1"/>
  <c r="L275" i="2"/>
  <c r="O275" i="2" s="1"/>
  <c r="L276" i="2"/>
  <c r="O276" i="2" s="1"/>
  <c r="L277" i="2"/>
  <c r="O277" i="2" s="1"/>
  <c r="L278" i="2"/>
  <c r="O278" i="2" s="1"/>
  <c r="L279" i="2"/>
  <c r="O279" i="2" s="1"/>
  <c r="L280" i="2"/>
  <c r="O280" i="2" s="1"/>
  <c r="L281" i="2"/>
  <c r="O281" i="2" s="1"/>
  <c r="L282" i="2"/>
  <c r="O282" i="2" s="1"/>
  <c r="L283" i="2"/>
  <c r="O283" i="2" s="1"/>
  <c r="L284" i="2"/>
  <c r="O284" i="2" s="1"/>
  <c r="L285" i="2"/>
  <c r="O285" i="2" s="1"/>
  <c r="L286" i="2"/>
  <c r="O286" i="2" s="1"/>
  <c r="L287" i="2"/>
  <c r="O287" i="2" s="1"/>
  <c r="L288" i="2"/>
  <c r="O288" i="2" s="1"/>
  <c r="L289" i="2"/>
  <c r="O289" i="2" s="1"/>
  <c r="L290" i="2"/>
  <c r="O290" i="2" s="1"/>
  <c r="L291" i="2"/>
  <c r="O291" i="2" s="1"/>
  <c r="L292" i="2"/>
  <c r="O292" i="2" s="1"/>
  <c r="L293" i="2"/>
  <c r="O293" i="2" s="1"/>
  <c r="L294" i="2"/>
  <c r="O294" i="2" s="1"/>
  <c r="L295" i="2"/>
  <c r="O295" i="2" s="1"/>
  <c r="L296" i="2"/>
  <c r="O296" i="2" s="1"/>
  <c r="L297" i="2"/>
  <c r="O297" i="2" s="1"/>
  <c r="L298" i="2"/>
  <c r="O298" i="2" s="1"/>
  <c r="L299" i="2"/>
  <c r="O299" i="2" s="1"/>
  <c r="L300" i="2"/>
  <c r="O300" i="2" s="1"/>
  <c r="L301" i="2"/>
  <c r="O301" i="2" s="1"/>
  <c r="L302" i="2"/>
  <c r="O302" i="2" s="1"/>
  <c r="L303" i="2"/>
  <c r="O303" i="2" s="1"/>
  <c r="L304" i="2"/>
  <c r="O304" i="2" s="1"/>
  <c r="L305" i="2"/>
  <c r="O305" i="2" s="1"/>
  <c r="L306" i="2"/>
  <c r="O306" i="2" s="1"/>
  <c r="L307" i="2"/>
  <c r="O307" i="2" s="1"/>
  <c r="L308" i="2"/>
  <c r="O308" i="2" s="1"/>
  <c r="L309" i="2"/>
  <c r="O309" i="2" s="1"/>
  <c r="L310" i="2"/>
  <c r="O310" i="2" s="1"/>
  <c r="L311" i="2"/>
  <c r="O311" i="2" s="1"/>
  <c r="L312" i="2"/>
  <c r="O312" i="2" s="1"/>
  <c r="L313" i="2"/>
  <c r="O313" i="2" s="1"/>
</calcChain>
</file>

<file path=xl/sharedStrings.xml><?xml version="1.0" encoding="utf-8"?>
<sst xmlns="http://schemas.openxmlformats.org/spreadsheetml/2006/main" count="305" uniqueCount="160">
  <si>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</si>
  <si>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</si>
  <si>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</si>
  <si>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</si>
  <si>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</si>
  <si>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</si>
  <si>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</si>
  <si>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</si>
  <si>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</si>
  <si>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</si>
  <si>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</si>
  <si>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</si>
  <si>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</si>
  <si>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</si>
  <si>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</si>
  <si>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</si>
  <si>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</si>
  <si>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</si>
  <si>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</si>
  <si>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</si>
  <si>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</si>
  <si>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</si>
  <si>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</si>
  <si>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</si>
  <si>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</si>
  <si>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</si>
  <si>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</si>
  <si>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</si>
  <si>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</si>
  <si>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</si>
  <si>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</si>
  <si>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</si>
  <si>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</si>
  <si>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</si>
  <si>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</si>
  <si>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</si>
  <si>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</si>
  <si>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</si>
  <si>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</si>
  <si>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</si>
  <si>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</si>
  <si>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</si>
  <si>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</si>
  <si>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</si>
  <si>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</si>
  <si>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</si>
  <si>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</si>
  <si>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</si>
  <si>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</si>
  <si>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</si>
  <si>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</si>
  <si>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</si>
  <si>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</si>
  <si>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</si>
  <si>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</si>
  <si>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</si>
  <si>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</si>
  <si>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</si>
  <si>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</si>
  <si>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</si>
  <si>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</si>
  <si>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</si>
  <si>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</si>
  <si>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</si>
  <si>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</si>
  <si>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</si>
  <si>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</si>
  <si>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</si>
  <si>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</si>
  <si>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</si>
  <si>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</si>
  <si>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</si>
  <si>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</si>
  <si>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</si>
  <si>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</si>
  <si>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</si>
  <si>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</si>
  <si>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</si>
  <si>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</si>
  <si>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</si>
  <si>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1,715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</si>
  <si>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</si>
  <si>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</si>
  <si>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</si>
  <si>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</si>
  <si>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</si>
  <si>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</si>
  <si>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r>
      <rPr>
        <b/>
        <sz val="11"/>
        <color rgb="FFFF0000"/>
        <rFont val="Calibri"/>
        <family val="2"/>
      </rPr>
      <t>Achtung</t>
    </r>
    <r>
      <rPr>
        <sz val="11"/>
        <rFont val="Calibri"/>
        <family val="2"/>
      </rPr>
      <t xml:space="preserve">: Die Schätzwerte zur Anzahl von Neuerkrankungen und der R-Schätzung zu früheren Tagen können von den Angaben in früheren Lageberichten abweichen, </t>
    </r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</si>
  <si>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</si>
  <si>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</si>
  <si>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</si>
  <si>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</si>
  <si>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</si>
  <si>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</si>
  <si>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</si>
  <si>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</si>
  <si>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</si>
  <si>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</si>
  <si>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</si>
  <si>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</si>
  <si>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</si>
  <si>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Untere Grenze des 95%-Prädiktionsintervalls der Anzahl Neuerkrankungen (ohne Glä</t>
  </si>
  <si>
    <t>Obere Grenze des 95%-Prädiktionsintervalls der Anzahl Neuerkrankungen (ohne Glät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</si>
  <si>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</si>
  <si>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</si>
  <si>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</si>
  <si>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</si>
  <si>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</si>
  <si>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</si>
  <si>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</si>
  <si>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</si>
  <si>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</si>
  <si>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</si>
  <si>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</si>
  <si>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</si>
  <si>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</si>
  <si>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</si>
  <si>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</si>
  <si>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Germany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</si>
  <si>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</si>
  <si>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</si>
  <si>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</si>
  <si>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</si>
  <si>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</si>
  <si>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</si>
  <si>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</si>
  <si>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</si>
  <si>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</si>
  <si>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</si>
  <si>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</si>
  <si>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</si>
  <si>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</si>
  <si>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</si>
  <si>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</si>
  <si>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</si>
  <si>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r>
      <t>R</t>
    </r>
    <r>
      <rPr>
        <vertAlign val="subscript"/>
        <sz val="12"/>
        <color theme="1"/>
        <rFont val="Calibri (Body)"/>
      </rPr>
      <t>EKL</t>
    </r>
  </si>
  <si>
    <t>-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</si>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</sst>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4"/>
      <name val="Calibri"/>
      <family val="2"/>
    </font>
    <font>
      <sz val="18"/>
      <name val="Calibri"/>
      <family val="2"/>
    </font>
    <font>
      <b/>
      <sz val="11"/>
      <color rgb="FF000000"/>
      <name val="DejaVu Sans"/>
    </font>
    <font>
      <sz val="11"/>
      <color theme="1"/>
      <name val="DejaVu Sans"/>
    </font>
    <font>
      <sz val="10"/>
      <color rgb="FF000000"/>
      <name val="Arial Unicode MS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0" fillId="14" borderId="4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6" fillId="0" borderId="0" xfId="3" applyAlignment="1">
      <alignment horizontal="left" vertical="center"/>
    </xf>
    <xf numFmtId="0" fontId="16" fillId="0" borderId="0" xfId="3" applyAlignment="1">
      <alignment horizontal="left" vertical="center" wrapText="1"/>
    </xf>
    <xf numFmtId="0" fontId="16" fillId="0" borderId="0" xfId="3" applyAlignment="1">
      <alignment horizontal="center" vertical="center"/>
    </xf>
    <xf numFmtId="0" fontId="17" fillId="0" borderId="31" xfId="2" applyFont="1" applyBorder="1" applyAlignment="1">
      <alignment horizontal="left" vertical="center" wrapText="1"/>
    </xf>
    <xf numFmtId="0" fontId="16" fillId="0" borderId="32" xfId="2" applyBorder="1" applyAlignment="1">
      <alignment horizontal="left" vertical="center" wrapText="1"/>
    </xf>
    <xf numFmtId="0" fontId="16" fillId="0" borderId="33" xfId="4" applyBorder="1" applyAlignment="1">
      <alignment horizontal="center" vertical="center" wrapText="1"/>
    </xf>
    <xf numFmtId="0" fontId="16" fillId="0" borderId="34" xfId="4" applyBorder="1" applyAlignment="1">
      <alignment horizontal="center" vertical="center" wrapText="1"/>
    </xf>
    <xf numFmtId="0" fontId="16" fillId="14" borderId="34" xfId="4" applyFill="1" applyBorder="1" applyAlignment="1">
      <alignment horizontal="center" vertical="center" wrapText="1"/>
    </xf>
    <xf numFmtId="0" fontId="16" fillId="0" borderId="35" xfId="2" applyBorder="1" applyAlignment="1">
      <alignment horizontal="left" vertical="center" wrapText="1"/>
    </xf>
    <xf numFmtId="0" fontId="16" fillId="0" borderId="35" xfId="3" applyBorder="1" applyAlignment="1">
      <alignment horizontal="left" vertical="center" wrapText="1"/>
    </xf>
    <xf numFmtId="0" fontId="16" fillId="0" borderId="36" xfId="3" applyBorder="1" applyAlignment="1">
      <alignment horizontal="left" vertical="center" wrapText="1"/>
    </xf>
    <xf numFmtId="14" fontId="22" fillId="0" borderId="30" xfId="3" applyNumberFormat="1" applyFont="1" applyBorder="1" applyAlignment="1">
      <alignment horizontal="center" vertical="center"/>
    </xf>
    <xf numFmtId="0" fontId="22" fillId="0" borderId="30" xfId="3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 wrapText="1"/>
    </xf>
    <xf numFmtId="0" fontId="21" fillId="14" borderId="1" xfId="4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center" vertical="center" wrapText="1"/>
    </xf>
    <xf numFmtId="14" fontId="0" fillId="0" borderId="0" xfId="0" applyNumberFormat="1"/>
    <xf numFmtId="0" fontId="23" fillId="0" borderId="0" xfId="0" applyFont="1"/>
    <xf numFmtId="0" fontId="24" fillId="0" borderId="0" xfId="0" applyFont="1"/>
    <xf numFmtId="14" fontId="24" fillId="0" borderId="0" xfId="0" applyNumberFormat="1" applyFont="1"/>
    <xf numFmtId="0" fontId="0" fillId="0" borderId="0" xfId="0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25" fillId="0" borderId="0" xfId="0" applyFont="1"/>
    <xf numFmtId="0" fontId="0" fillId="15" borderId="15" xfId="0" applyFont="1" applyFill="1" applyBorder="1" applyAlignment="1">
      <alignment horizontal="center" vertical="center" wrapText="1"/>
    </xf>
    <xf numFmtId="0" fontId="0" fillId="15" borderId="28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40" xfId="0" applyNumberFormat="1" applyFont="1" applyFill="1" applyBorder="1" applyAlignment="1">
      <alignment horizontal="center" wrapText="1"/>
    </xf>
    <xf numFmtId="1" fontId="1" fillId="0" borderId="41" xfId="0" applyNumberFormat="1" applyFont="1" applyFill="1" applyBorder="1" applyAlignment="1">
      <alignment horizontal="center" wrapText="1"/>
    </xf>
    <xf numFmtId="1" fontId="1" fillId="0" borderId="43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45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G313"/>
  <sheetViews>
    <sheetView zoomScale="116"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E67" sqref="E67"/>
    </sheetView>
  </sheetViews>
  <sheetFormatPr baseColWidth="10" defaultRowHeight="16"/>
  <cols>
    <col min="1" max="1" width="16.6640625" style="2" bestFit="1" customWidth="1"/>
    <col min="2" max="2" width="4.5" style="2" customWidth="1"/>
    <col min="3" max="21" width="7.83203125" customWidth="1"/>
    <col min="24" max="24" width="18.33203125" bestFit="1" customWidth="1"/>
    <col min="32" max="32" width="16" bestFit="1" customWidth="1"/>
    <col min="33" max="33" width="16" customWidth="1"/>
  </cols>
  <sheetData>
    <row r="1" spans="1:33" ht="17" customHeight="1" thickBot="1">
      <c r="A1" s="91" t="s">
        <v>14</v>
      </c>
      <c r="B1" s="92"/>
      <c r="C1" s="95" t="s">
        <v>1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</row>
    <row r="2" spans="1:33" ht="43" customHeight="1" thickBot="1">
      <c r="A2" s="71" t="s">
        <v>9</v>
      </c>
      <c r="B2" s="72" t="s">
        <v>10</v>
      </c>
      <c r="C2" s="17" t="s">
        <v>0</v>
      </c>
      <c r="D2" s="51" t="s">
        <v>124</v>
      </c>
      <c r="E2" s="17" t="s">
        <v>18</v>
      </c>
      <c r="F2" s="51" t="s">
        <v>124</v>
      </c>
      <c r="G2" s="17" t="s">
        <v>17</v>
      </c>
      <c r="H2" s="51" t="s">
        <v>124</v>
      </c>
      <c r="I2" s="17" t="s">
        <v>25</v>
      </c>
      <c r="J2" s="51" t="s">
        <v>124</v>
      </c>
      <c r="K2" s="17" t="s">
        <v>26</v>
      </c>
      <c r="L2" s="17" t="s">
        <v>22</v>
      </c>
      <c r="M2" s="17" t="s">
        <v>119</v>
      </c>
      <c r="N2" s="17" t="s">
        <v>19</v>
      </c>
      <c r="O2" s="17" t="s">
        <v>122</v>
      </c>
      <c r="P2" s="17" t="s">
        <v>121</v>
      </c>
      <c r="Q2" s="51" t="s">
        <v>124</v>
      </c>
      <c r="R2" s="17" t="s">
        <v>120</v>
      </c>
      <c r="S2" s="51" t="s">
        <v>124</v>
      </c>
      <c r="T2" s="17" t="s">
        <v>123</v>
      </c>
      <c r="U2" s="17" t="s">
        <v>23</v>
      </c>
    </row>
    <row r="3" spans="1:33" ht="18" thickBot="1">
      <c r="A3" s="93" t="s">
        <v>24</v>
      </c>
      <c r="B3" s="94"/>
      <c r="C3" s="15" t="s">
        <v>20</v>
      </c>
      <c r="D3" s="48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20</v>
      </c>
      <c r="O3" s="16" t="s">
        <v>13</v>
      </c>
      <c r="P3" s="16" t="s">
        <v>20</v>
      </c>
      <c r="Q3" s="16" t="s">
        <v>13</v>
      </c>
      <c r="R3" s="16" t="s">
        <v>20</v>
      </c>
      <c r="S3" s="16" t="s">
        <v>13</v>
      </c>
      <c r="T3" s="16" t="s">
        <v>20</v>
      </c>
      <c r="U3" s="16" t="s">
        <v>20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8" thickBot="1">
      <c r="A4" s="12">
        <v>43887</v>
      </c>
      <c r="B4" s="50">
        <v>1</v>
      </c>
      <c r="C4" s="49">
        <v>0</v>
      </c>
      <c r="D4" s="49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" thickBot="1">
      <c r="A5" s="12">
        <v>43888</v>
      </c>
      <c r="B5" s="50">
        <v>2</v>
      </c>
      <c r="C5" s="49">
        <v>0</v>
      </c>
      <c r="D5" s="49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f t="shared" ref="Q5:Q67" si="4">P5-P4</f>
        <v>0</v>
      </c>
      <c r="R5" s="13">
        <v>0</v>
      </c>
      <c r="S5" s="13">
        <f>R5-R4</f>
        <v>0</v>
      </c>
      <c r="T5" s="13">
        <v>0</v>
      </c>
      <c r="U5" s="13"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8" thickBot="1">
      <c r="A6" s="12">
        <v>43889</v>
      </c>
      <c r="B6" s="50">
        <v>3</v>
      </c>
      <c r="C6" s="49">
        <v>0</v>
      </c>
      <c r="D6" s="49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f t="shared" si="4"/>
        <v>0</v>
      </c>
      <c r="R6" s="13">
        <v>0</v>
      </c>
      <c r="S6" s="13">
        <f t="shared" ref="S6:S69" si="5">R6-R5</f>
        <v>0</v>
      </c>
      <c r="T6" s="13">
        <v>0</v>
      </c>
      <c r="U6" s="13">
        <v>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8" thickBot="1">
      <c r="A7" s="12">
        <v>43890</v>
      </c>
      <c r="B7" s="50">
        <v>4</v>
      </c>
      <c r="C7" s="49">
        <v>0</v>
      </c>
      <c r="D7" s="49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f t="shared" si="4"/>
        <v>0</v>
      </c>
      <c r="R7" s="13">
        <v>0</v>
      </c>
      <c r="S7" s="13">
        <f t="shared" si="5"/>
        <v>0</v>
      </c>
      <c r="T7" s="13">
        <v>0</v>
      </c>
      <c r="U7" s="13">
        <v>0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8" thickBot="1">
      <c r="A8" s="12">
        <v>43891</v>
      </c>
      <c r="B8" s="50">
        <v>5</v>
      </c>
      <c r="C8" s="13">
        <v>0</v>
      </c>
      <c r="D8" s="49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f t="shared" si="4"/>
        <v>0</v>
      </c>
      <c r="R8" s="13">
        <v>0</v>
      </c>
      <c r="S8" s="13">
        <f t="shared" si="5"/>
        <v>0</v>
      </c>
      <c r="T8" s="13">
        <v>0</v>
      </c>
      <c r="U8" s="13">
        <f>U9-45</f>
        <v>25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8" thickBot="1">
      <c r="A9" s="12">
        <v>43892</v>
      </c>
      <c r="B9" s="50">
        <v>6</v>
      </c>
      <c r="C9" s="13">
        <v>2</v>
      </c>
      <c r="D9" s="49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f t="shared" si="4"/>
        <v>0</v>
      </c>
      <c r="R9" s="13">
        <v>0</v>
      </c>
      <c r="S9" s="13">
        <f t="shared" si="5"/>
        <v>0</v>
      </c>
      <c r="T9" s="13">
        <v>0</v>
      </c>
      <c r="U9" s="13">
        <v>70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8" thickBot="1">
      <c r="A10" s="12">
        <v>43893</v>
      </c>
      <c r="B10" s="50">
        <v>7</v>
      </c>
      <c r="C10" s="13">
        <v>4</v>
      </c>
      <c r="D10" s="49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f t="shared" si="4"/>
        <v>0</v>
      </c>
      <c r="R10" s="13">
        <v>0</v>
      </c>
      <c r="S10" s="13">
        <f t="shared" si="5"/>
        <v>0</v>
      </c>
      <c r="T10" s="13">
        <v>0</v>
      </c>
      <c r="U10" s="13">
        <v>131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8" thickBot="1">
      <c r="A11" s="12">
        <v>43894</v>
      </c>
      <c r="B11" s="50">
        <v>8</v>
      </c>
      <c r="C11" s="13">
        <v>6</v>
      </c>
      <c r="D11" s="49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0</v>
      </c>
      <c r="O11" s="13">
        <v>0</v>
      </c>
      <c r="P11" s="13">
        <v>0</v>
      </c>
      <c r="Q11" s="13">
        <f t="shared" si="4"/>
        <v>0</v>
      </c>
      <c r="R11" s="13">
        <v>0</v>
      </c>
      <c r="S11" s="13">
        <f t="shared" si="5"/>
        <v>0</v>
      </c>
      <c r="T11" s="13">
        <v>0</v>
      </c>
      <c r="U11" s="13">
        <v>171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8" thickBot="1">
      <c r="A12" s="12">
        <v>43895</v>
      </c>
      <c r="B12" s="50">
        <v>9</v>
      </c>
      <c r="C12" s="13">
        <v>9</v>
      </c>
      <c r="D12" s="49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v>0</v>
      </c>
      <c r="O12" s="13">
        <v>0</v>
      </c>
      <c r="P12" s="13">
        <v>0</v>
      </c>
      <c r="Q12" s="13">
        <f t="shared" si="4"/>
        <v>0</v>
      </c>
      <c r="R12" s="13">
        <v>0</v>
      </c>
      <c r="S12" s="13">
        <f t="shared" si="5"/>
        <v>0</v>
      </c>
      <c r="T12" s="13">
        <v>0</v>
      </c>
      <c r="U12" s="13">
        <v>251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8" thickBot="1">
      <c r="A13" s="12">
        <v>43896</v>
      </c>
      <c r="B13" s="50">
        <v>10</v>
      </c>
      <c r="C13" s="13">
        <v>13</v>
      </c>
      <c r="D13" s="49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v>0</v>
      </c>
      <c r="O13" s="13">
        <v>0</v>
      </c>
      <c r="P13" s="13">
        <v>0</v>
      </c>
      <c r="Q13" s="13">
        <f t="shared" si="4"/>
        <v>0</v>
      </c>
      <c r="R13" s="13">
        <v>0</v>
      </c>
      <c r="S13" s="13">
        <f t="shared" si="5"/>
        <v>0</v>
      </c>
      <c r="T13" s="13">
        <v>30</v>
      </c>
      <c r="U13" s="13">
        <v>332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8" thickBot="1">
      <c r="A14" s="12">
        <v>43897</v>
      </c>
      <c r="B14" s="50">
        <v>11</v>
      </c>
      <c r="C14" s="14">
        <v>21</v>
      </c>
      <c r="D14" s="49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v>0</v>
      </c>
      <c r="O14" s="13">
        <v>0</v>
      </c>
      <c r="P14" s="13">
        <v>0</v>
      </c>
      <c r="Q14" s="13">
        <f t="shared" si="4"/>
        <v>0</v>
      </c>
      <c r="R14" s="13">
        <v>0</v>
      </c>
      <c r="S14" s="13">
        <f t="shared" si="5"/>
        <v>0</v>
      </c>
      <c r="T14" s="13">
        <v>47</v>
      </c>
      <c r="U14" s="13">
        <v>411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8" thickBot="1">
      <c r="A15" s="12">
        <v>43898</v>
      </c>
      <c r="B15" s="50">
        <v>12</v>
      </c>
      <c r="C15" s="14">
        <v>30</v>
      </c>
      <c r="D15" s="49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v>0</v>
      </c>
      <c r="O15" s="13">
        <v>0</v>
      </c>
      <c r="P15" s="13">
        <v>0</v>
      </c>
      <c r="Q15" s="13">
        <f t="shared" si="4"/>
        <v>0</v>
      </c>
      <c r="R15" s="13">
        <v>0</v>
      </c>
      <c r="S15" s="13">
        <f t="shared" si="5"/>
        <v>0</v>
      </c>
      <c r="T15" s="13">
        <v>56</v>
      </c>
      <c r="U15" s="13">
        <v>495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8" thickBot="1">
      <c r="A16" s="12">
        <v>43899</v>
      </c>
      <c r="B16" s="50">
        <v>13</v>
      </c>
      <c r="C16" s="14">
        <v>39</v>
      </c>
      <c r="D16" s="49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v>0</v>
      </c>
      <c r="O16" s="13">
        <v>0</v>
      </c>
      <c r="P16" s="13">
        <v>0</v>
      </c>
      <c r="Q16" s="13">
        <f t="shared" si="4"/>
        <v>0</v>
      </c>
      <c r="R16" s="13">
        <v>0</v>
      </c>
      <c r="S16" s="13">
        <f t="shared" si="5"/>
        <v>0</v>
      </c>
      <c r="T16" s="13">
        <v>67</v>
      </c>
      <c r="U16" s="13">
        <v>670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8" thickBot="1">
      <c r="A17" s="12">
        <v>43900</v>
      </c>
      <c r="B17" s="50">
        <v>14</v>
      </c>
      <c r="C17" s="14">
        <v>41</v>
      </c>
      <c r="D17" s="49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v>0</v>
      </c>
      <c r="O17" s="13">
        <v>0</v>
      </c>
      <c r="P17" s="13">
        <v>0</v>
      </c>
      <c r="Q17" s="13">
        <f t="shared" si="4"/>
        <v>0</v>
      </c>
      <c r="R17" s="13">
        <v>0</v>
      </c>
      <c r="S17" s="13">
        <f t="shared" si="5"/>
        <v>0</v>
      </c>
      <c r="T17" s="13">
        <v>83</v>
      </c>
      <c r="U17" s="13">
        <v>976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8" thickBot="1">
      <c r="A18" s="12">
        <v>43901</v>
      </c>
      <c r="B18" s="50">
        <v>15</v>
      </c>
      <c r="C18" s="13">
        <v>59</v>
      </c>
      <c r="D18" s="49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v>0</v>
      </c>
      <c r="O18" s="13">
        <v>1</v>
      </c>
      <c r="P18" s="13">
        <v>0</v>
      </c>
      <c r="Q18" s="13">
        <f t="shared" si="4"/>
        <v>0</v>
      </c>
      <c r="R18" s="13">
        <v>0</v>
      </c>
      <c r="S18" s="13">
        <f t="shared" si="5"/>
        <v>0</v>
      </c>
      <c r="T18" s="13">
        <v>83</v>
      </c>
      <c r="U18" s="13">
        <v>1556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8" thickBot="1">
      <c r="A19" s="12">
        <v>43902</v>
      </c>
      <c r="B19" s="50">
        <v>16</v>
      </c>
      <c r="C19" s="13">
        <v>78</v>
      </c>
      <c r="D19" s="49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v>0</v>
      </c>
      <c r="O19" s="13">
        <v>2</v>
      </c>
      <c r="P19" s="13">
        <v>0</v>
      </c>
      <c r="Q19" s="13">
        <f t="shared" si="4"/>
        <v>0</v>
      </c>
      <c r="R19" s="13">
        <v>0</v>
      </c>
      <c r="S19" s="13">
        <f t="shared" si="5"/>
        <v>0</v>
      </c>
      <c r="T19" s="13">
        <v>133</v>
      </c>
      <c r="U19" s="13">
        <v>2494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8" thickBot="1">
      <c r="A20" s="12">
        <v>43903</v>
      </c>
      <c r="B20" s="50">
        <v>17</v>
      </c>
      <c r="C20" s="13">
        <v>112</v>
      </c>
      <c r="D20" s="49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v>0</v>
      </c>
      <c r="O20" s="13">
        <v>9</v>
      </c>
      <c r="P20" s="13">
        <v>0</v>
      </c>
      <c r="Q20" s="13">
        <f t="shared" si="4"/>
        <v>0</v>
      </c>
      <c r="R20" s="13">
        <v>0</v>
      </c>
      <c r="S20" s="13">
        <f t="shared" si="5"/>
        <v>0</v>
      </c>
      <c r="T20" s="13">
        <v>172</v>
      </c>
      <c r="U20" s="13">
        <v>4045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s="20" customFormat="1" ht="17" thickBot="1">
      <c r="A21" s="12">
        <v>43904</v>
      </c>
      <c r="B21" s="50">
        <v>18</v>
      </c>
      <c r="C21" s="13">
        <v>169</v>
      </c>
      <c r="D21" s="49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v>0</v>
      </c>
      <c r="O21" s="13">
        <v>5</v>
      </c>
      <c r="P21" s="13">
        <v>0</v>
      </c>
      <c r="Q21" s="13">
        <f t="shared" si="4"/>
        <v>0</v>
      </c>
      <c r="R21" s="13">
        <v>1</v>
      </c>
      <c r="S21" s="13">
        <f t="shared" si="5"/>
        <v>1</v>
      </c>
      <c r="T21" s="13">
        <v>126</v>
      </c>
      <c r="U21" s="13">
        <v>5298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8" thickBot="1">
      <c r="A22" s="12">
        <v>43905</v>
      </c>
      <c r="B22" s="50">
        <v>19</v>
      </c>
      <c r="C22" s="13">
        <v>245</v>
      </c>
      <c r="D22" s="49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v>0</v>
      </c>
      <c r="O22" s="13">
        <v>44</v>
      </c>
      <c r="P22" s="13">
        <v>0</v>
      </c>
      <c r="Q22" s="13">
        <f t="shared" si="4"/>
        <v>0</v>
      </c>
      <c r="R22" s="13">
        <v>2</v>
      </c>
      <c r="S22" s="13">
        <f t="shared" si="5"/>
        <v>1</v>
      </c>
      <c r="T22" s="13">
        <v>281</v>
      </c>
      <c r="U22" s="13">
        <v>6249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8" thickBot="1">
      <c r="A23" s="12">
        <v>43906</v>
      </c>
      <c r="B23" s="50">
        <v>20</v>
      </c>
      <c r="C23" s="13">
        <v>331</v>
      </c>
      <c r="D23" s="49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v>2203</v>
      </c>
      <c r="O23" s="13">
        <v>104</v>
      </c>
      <c r="P23" s="13">
        <v>0</v>
      </c>
      <c r="Q23" s="13">
        <f t="shared" si="4"/>
        <v>0</v>
      </c>
      <c r="R23" s="13">
        <v>3</v>
      </c>
      <c r="S23" s="13">
        <f t="shared" si="5"/>
        <v>1</v>
      </c>
      <c r="T23" s="13">
        <v>374</v>
      </c>
      <c r="U23" s="13">
        <v>7926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s="20" customFormat="1" ht="17" thickBot="1">
      <c r="A24" s="12">
        <v>43907</v>
      </c>
      <c r="B24" s="50">
        <v>21</v>
      </c>
      <c r="C24" s="13">
        <v>448</v>
      </c>
      <c r="D24" s="49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v>3259</v>
      </c>
      <c r="O24" s="13">
        <v>171</v>
      </c>
      <c r="P24" s="13">
        <v>1</v>
      </c>
      <c r="Q24" s="13">
        <f t="shared" si="4"/>
        <v>1</v>
      </c>
      <c r="R24" s="13">
        <v>3</v>
      </c>
      <c r="S24" s="13">
        <f t="shared" si="5"/>
        <v>0</v>
      </c>
      <c r="T24" s="13">
        <v>323</v>
      </c>
      <c r="U24" s="13">
        <v>10230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8" thickBot="1">
      <c r="A25" s="12">
        <v>43908</v>
      </c>
      <c r="B25" s="50">
        <v>22</v>
      </c>
      <c r="C25" s="13">
        <v>642</v>
      </c>
      <c r="D25" s="49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v>4074</v>
      </c>
      <c r="O25" s="13">
        <v>221</v>
      </c>
      <c r="P25" s="13">
        <v>1</v>
      </c>
      <c r="Q25" s="13">
        <f t="shared" si="4"/>
        <v>0</v>
      </c>
      <c r="R25" s="13">
        <v>3</v>
      </c>
      <c r="S25" s="13">
        <f t="shared" si="5"/>
        <v>0</v>
      </c>
      <c r="T25" s="13">
        <v>351</v>
      </c>
      <c r="U25" s="13">
        <v>12688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8" thickBot="1">
      <c r="A26" s="12">
        <v>43909</v>
      </c>
      <c r="B26" s="50">
        <v>23</v>
      </c>
      <c r="C26" s="13">
        <v>785</v>
      </c>
      <c r="D26" s="49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v>4788</v>
      </c>
      <c r="O26" s="13">
        <v>528</v>
      </c>
      <c r="P26" s="13">
        <v>3</v>
      </c>
      <c r="Q26" s="13">
        <f t="shared" si="4"/>
        <v>2</v>
      </c>
      <c r="R26" s="13">
        <v>3</v>
      </c>
      <c r="S26" s="13">
        <f t="shared" si="5"/>
        <v>0</v>
      </c>
      <c r="T26" s="13">
        <v>488</v>
      </c>
      <c r="U26" s="13">
        <v>15178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8" thickBot="1">
      <c r="A27" s="12">
        <v>43910</v>
      </c>
      <c r="B27" s="50">
        <v>24</v>
      </c>
      <c r="C27" s="13">
        <v>1020</v>
      </c>
      <c r="D27" s="49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v>5862</v>
      </c>
      <c r="O27" s="13">
        <v>670</v>
      </c>
      <c r="P27" s="13">
        <v>6</v>
      </c>
      <c r="Q27" s="13">
        <f t="shared" si="4"/>
        <v>3</v>
      </c>
      <c r="R27" s="13">
        <v>5</v>
      </c>
      <c r="S27" s="13">
        <f t="shared" si="5"/>
        <v>2</v>
      </c>
      <c r="T27" s="13">
        <v>850</v>
      </c>
      <c r="U27" s="13">
        <v>18393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8" thickBot="1">
      <c r="A28" s="12">
        <v>43911</v>
      </c>
      <c r="B28" s="50">
        <v>25</v>
      </c>
      <c r="C28" s="13">
        <v>1280</v>
      </c>
      <c r="D28" s="49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v>7515</v>
      </c>
      <c r="O28" s="13">
        <v>857</v>
      </c>
      <c r="P28" s="13">
        <v>12</v>
      </c>
      <c r="Q28" s="13">
        <f t="shared" si="4"/>
        <v>6</v>
      </c>
      <c r="R28" s="13">
        <v>5</v>
      </c>
      <c r="S28" s="13">
        <f t="shared" si="5"/>
        <v>0</v>
      </c>
      <c r="T28" s="13">
        <v>1059</v>
      </c>
      <c r="U28" s="13">
        <v>20909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s="20" customFormat="1" ht="17" thickBot="1">
      <c r="A29" s="12">
        <v>43912</v>
      </c>
      <c r="B29" s="50">
        <v>26</v>
      </c>
      <c r="C29" s="13">
        <v>1600</v>
      </c>
      <c r="D29" s="49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v>9027</v>
      </c>
      <c r="O29" s="13">
        <v>1072</v>
      </c>
      <c r="P29" s="13">
        <v>14</v>
      </c>
      <c r="Q29" s="13">
        <f t="shared" si="4"/>
        <v>2</v>
      </c>
      <c r="R29" s="13">
        <v>5</v>
      </c>
      <c r="S29" s="13">
        <f t="shared" si="5"/>
        <v>0</v>
      </c>
      <c r="T29" s="13">
        <v>1152</v>
      </c>
      <c r="U29" s="13">
        <v>23018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8" thickBot="1">
      <c r="A30" s="12">
        <v>43913</v>
      </c>
      <c r="B30" s="50">
        <v>27</v>
      </c>
      <c r="C30" s="13">
        <v>2060</v>
      </c>
      <c r="D30" s="49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v>10212</v>
      </c>
      <c r="O30" s="13">
        <v>1371</v>
      </c>
      <c r="P30" s="13">
        <v>23</v>
      </c>
      <c r="Q30" s="13">
        <f t="shared" si="4"/>
        <v>9</v>
      </c>
      <c r="R30" s="13">
        <v>14</v>
      </c>
      <c r="S30" s="13">
        <f t="shared" si="5"/>
        <v>9</v>
      </c>
      <c r="T30" s="13">
        <v>1402</v>
      </c>
      <c r="U30" s="13">
        <v>27199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8" thickBot="1">
      <c r="A31" s="12">
        <v>43914</v>
      </c>
      <c r="B31" s="50">
        <v>28</v>
      </c>
      <c r="C31" s="13">
        <v>2362</v>
      </c>
      <c r="D31" s="49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v>11329</v>
      </c>
      <c r="O31" s="13">
        <v>1775</v>
      </c>
      <c r="P31" s="13">
        <v>33</v>
      </c>
      <c r="Q31" s="13">
        <f t="shared" si="4"/>
        <v>10</v>
      </c>
      <c r="R31" s="13">
        <v>22</v>
      </c>
      <c r="S31" s="13">
        <f t="shared" si="5"/>
        <v>8</v>
      </c>
      <c r="T31" s="13">
        <v>1783</v>
      </c>
      <c r="U31" s="13">
        <v>32214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8" thickBot="1">
      <c r="A32" s="12">
        <v>43915</v>
      </c>
      <c r="B32" s="50">
        <v>29</v>
      </c>
      <c r="C32" s="13">
        <v>2995</v>
      </c>
      <c r="D32" s="49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v>16569</v>
      </c>
      <c r="O32" s="13">
        <v>2060</v>
      </c>
      <c r="P32" s="13">
        <v>43</v>
      </c>
      <c r="Q32" s="13">
        <f t="shared" si="4"/>
        <v>10</v>
      </c>
      <c r="R32" s="13">
        <v>22</v>
      </c>
      <c r="S32" s="13">
        <f t="shared" si="5"/>
        <v>0</v>
      </c>
      <c r="T32" s="13">
        <v>1591</v>
      </c>
      <c r="U32" s="13">
        <v>37523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8" thickBot="1">
      <c r="A33" s="12">
        <v>43916</v>
      </c>
      <c r="B33" s="50">
        <v>30</v>
      </c>
      <c r="C33" s="13">
        <v>3544</v>
      </c>
      <c r="D33" s="49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v>16718</v>
      </c>
      <c r="O33" s="13">
        <v>2593</v>
      </c>
      <c r="P33" s="13">
        <v>60</v>
      </c>
      <c r="Q33" s="13">
        <f t="shared" si="4"/>
        <v>17</v>
      </c>
      <c r="R33" s="13">
        <v>43</v>
      </c>
      <c r="S33" s="13">
        <f t="shared" si="5"/>
        <v>21</v>
      </c>
      <c r="T33" s="13">
        <v>1995</v>
      </c>
      <c r="U33" s="13">
        <v>44212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8" thickBot="1">
      <c r="A34" s="12">
        <v>43917</v>
      </c>
      <c r="B34" s="50">
        <v>31</v>
      </c>
      <c r="C34" s="13">
        <v>4268</v>
      </c>
      <c r="D34" s="49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v>17168</v>
      </c>
      <c r="O34" s="13">
        <v>3189</v>
      </c>
      <c r="P34" s="13">
        <v>76</v>
      </c>
      <c r="Q34" s="13">
        <f t="shared" si="4"/>
        <v>16</v>
      </c>
      <c r="R34" s="13">
        <v>43</v>
      </c>
      <c r="S34" s="13">
        <f t="shared" si="5"/>
        <v>0</v>
      </c>
      <c r="T34" s="13">
        <v>3995</v>
      </c>
      <c r="U34" s="13">
        <v>52089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8" thickBot="1">
      <c r="A35" s="12">
        <v>43918</v>
      </c>
      <c r="B35" s="50">
        <v>32</v>
      </c>
      <c r="C35" s="13">
        <v>5170</v>
      </c>
      <c r="D35" s="49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v>22646</v>
      </c>
      <c r="O35" s="13">
        <v>3724</v>
      </c>
      <c r="P35" s="13">
        <v>100</v>
      </c>
      <c r="Q35" s="13">
        <f t="shared" si="4"/>
        <v>24</v>
      </c>
      <c r="R35" s="13">
        <v>43</v>
      </c>
      <c r="S35" s="13">
        <f t="shared" si="5"/>
        <v>0</v>
      </c>
      <c r="T35" s="13">
        <v>4938</v>
      </c>
      <c r="U35" s="13">
        <v>58982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8" thickBot="1">
      <c r="A36" s="12">
        <v>43919</v>
      </c>
      <c r="B36" s="50">
        <v>33</v>
      </c>
      <c r="C36" s="13">
        <v>5962</v>
      </c>
      <c r="D36" s="49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v>26572</v>
      </c>
      <c r="O36" s="13">
        <v>4520</v>
      </c>
      <c r="P36" s="13">
        <v>119</v>
      </c>
      <c r="Q36" s="13">
        <f t="shared" si="4"/>
        <v>19</v>
      </c>
      <c r="R36" s="13">
        <v>43</v>
      </c>
      <c r="S36" s="13">
        <f t="shared" si="5"/>
        <v>0</v>
      </c>
      <c r="T36" s="13">
        <v>5508</v>
      </c>
      <c r="U36" s="13">
        <v>64014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8" thickBot="1">
      <c r="A37" s="12">
        <v>43920</v>
      </c>
      <c r="B37" s="50">
        <v>34</v>
      </c>
      <c r="C37" s="14">
        <v>6408</v>
      </c>
      <c r="D37" s="49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v>32953</v>
      </c>
      <c r="O37" s="13">
        <v>5176</v>
      </c>
      <c r="P37" s="13">
        <v>140</v>
      </c>
      <c r="Q37" s="13">
        <f t="shared" si="4"/>
        <v>21</v>
      </c>
      <c r="R37" s="13">
        <v>43</v>
      </c>
      <c r="S37" s="13">
        <f t="shared" si="5"/>
        <v>0</v>
      </c>
      <c r="T37" s="13">
        <v>4845</v>
      </c>
      <c r="U37" s="13">
        <v>71967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18" customFormat="1" ht="22" thickBot="1">
      <c r="A38" s="12">
        <v>43921</v>
      </c>
      <c r="B38" s="50">
        <v>35</v>
      </c>
      <c r="C38" s="14">
        <v>7443</v>
      </c>
      <c r="D38" s="49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v>40033</v>
      </c>
      <c r="O38" s="13">
        <v>5490</v>
      </c>
      <c r="P38" s="13">
        <v>160</v>
      </c>
      <c r="Q38" s="13">
        <f t="shared" si="4"/>
        <v>20</v>
      </c>
      <c r="R38" s="13">
        <v>43</v>
      </c>
      <c r="S38" s="13">
        <f t="shared" si="5"/>
        <v>0</v>
      </c>
      <c r="T38" s="13">
        <v>4610</v>
      </c>
      <c r="U38" s="13">
        <v>79909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thickBot="1">
      <c r="A39" s="12">
        <v>43922</v>
      </c>
      <c r="B39" s="50">
        <v>36</v>
      </c>
      <c r="C39" s="14">
        <v>8251</v>
      </c>
      <c r="D39" s="49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v>46249</v>
      </c>
      <c r="O39" s="13">
        <v>6425</v>
      </c>
      <c r="P39" s="13">
        <v>187</v>
      </c>
      <c r="Q39" s="13">
        <f t="shared" si="4"/>
        <v>27</v>
      </c>
      <c r="R39" s="13">
        <v>43</v>
      </c>
      <c r="S39" s="13">
        <f t="shared" si="5"/>
        <v>0</v>
      </c>
      <c r="T39" s="13">
        <v>4957</v>
      </c>
      <c r="U39" s="13">
        <v>88539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8" thickBot="1">
      <c r="A40" s="12">
        <v>43923</v>
      </c>
      <c r="B40" s="50">
        <v>37</v>
      </c>
      <c r="C40" s="14">
        <v>9034</v>
      </c>
      <c r="D40" s="49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v>52903</v>
      </c>
      <c r="O40" s="13">
        <v>7065</v>
      </c>
      <c r="P40" s="13">
        <v>209</v>
      </c>
      <c r="Q40" s="13">
        <f t="shared" si="4"/>
        <v>22</v>
      </c>
      <c r="R40" s="13">
        <v>68</v>
      </c>
      <c r="S40" s="13">
        <f t="shared" si="5"/>
        <v>25</v>
      </c>
      <c r="T40" s="13">
        <v>4958</v>
      </c>
      <c r="U40" s="13">
        <v>97796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8" thickBot="1">
      <c r="A41" s="12">
        <v>43924</v>
      </c>
      <c r="B41" s="50">
        <v>38</v>
      </c>
      <c r="C41" s="14">
        <v>9886</v>
      </c>
      <c r="D41" s="49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v>59099</v>
      </c>
      <c r="O41" s="13">
        <v>7475</v>
      </c>
      <c r="P41" s="13">
        <v>246</v>
      </c>
      <c r="Q41" s="13">
        <f t="shared" si="4"/>
        <v>37</v>
      </c>
      <c r="R41" s="13">
        <v>68</v>
      </c>
      <c r="S41" s="13">
        <f t="shared" si="5"/>
        <v>0</v>
      </c>
      <c r="T41" s="13">
        <v>5392</v>
      </c>
      <c r="U41" s="13">
        <v>107234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ht="18" thickBot="1">
      <c r="A42" s="12">
        <v>43925</v>
      </c>
      <c r="B42" s="50">
        <v>39</v>
      </c>
      <c r="C42" s="14">
        <v>10524</v>
      </c>
      <c r="D42" s="49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v>65045</v>
      </c>
      <c r="O42" s="13">
        <v>8269</v>
      </c>
      <c r="P42" s="13">
        <v>266</v>
      </c>
      <c r="Q42" s="13">
        <f t="shared" si="4"/>
        <v>20</v>
      </c>
      <c r="R42" s="13">
        <v>75</v>
      </c>
      <c r="S42" s="13">
        <f t="shared" si="5"/>
        <v>7</v>
      </c>
      <c r="T42" s="13">
        <v>5518</v>
      </c>
      <c r="U42" s="13">
        <v>116289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8" thickBot="1">
      <c r="A43" s="12">
        <v>43926</v>
      </c>
      <c r="B43" s="50">
        <v>40</v>
      </c>
      <c r="C43" s="14">
        <v>11278</v>
      </c>
      <c r="D43" s="49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v>70130</v>
      </c>
      <c r="O43" s="13">
        <v>8857</v>
      </c>
      <c r="P43" s="13">
        <v>295</v>
      </c>
      <c r="Q43" s="13">
        <f t="shared" si="4"/>
        <v>29</v>
      </c>
      <c r="R43" s="13">
        <v>75</v>
      </c>
      <c r="S43" s="13">
        <f t="shared" si="5"/>
        <v>0</v>
      </c>
      <c r="T43" s="13">
        <v>4962</v>
      </c>
      <c r="U43" s="13">
        <v>123005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8" thickBot="1">
      <c r="A44" s="12">
        <v>43927</v>
      </c>
      <c r="B44" s="50">
        <v>41</v>
      </c>
      <c r="C44" s="14">
        <v>11730</v>
      </c>
      <c r="D44" s="49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v>75564</v>
      </c>
      <c r="O44" s="13">
        <v>9557</v>
      </c>
      <c r="P44" s="13">
        <v>311</v>
      </c>
      <c r="Q44" s="13">
        <f t="shared" si="4"/>
        <v>16</v>
      </c>
      <c r="R44" s="13">
        <v>140</v>
      </c>
      <c r="S44" s="13">
        <f t="shared" si="5"/>
        <v>65</v>
      </c>
      <c r="T44" s="13">
        <v>4500</v>
      </c>
      <c r="U44" s="13">
        <v>132191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8" thickBot="1">
      <c r="A45" s="12">
        <v>43928</v>
      </c>
      <c r="B45" s="50">
        <v>42</v>
      </c>
      <c r="C45" s="14">
        <v>12442</v>
      </c>
      <c r="D45" s="49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v>82846</v>
      </c>
      <c r="O45" s="13">
        <v>9910</v>
      </c>
      <c r="P45" s="13">
        <v>345</v>
      </c>
      <c r="Q45" s="13">
        <f t="shared" si="4"/>
        <v>34</v>
      </c>
      <c r="R45" s="13">
        <v>184</v>
      </c>
      <c r="S45" s="13">
        <f t="shared" si="5"/>
        <v>44</v>
      </c>
      <c r="T45" s="13">
        <v>4442</v>
      </c>
      <c r="U45" s="13">
        <v>142748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8" thickBot="1">
      <c r="A46" s="12">
        <v>43929</v>
      </c>
      <c r="B46" s="50">
        <v>43</v>
      </c>
      <c r="C46" s="14">
        <v>13141</v>
      </c>
      <c r="D46" s="49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v>85842</v>
      </c>
      <c r="O46" s="13">
        <v>10462</v>
      </c>
      <c r="P46" s="13">
        <v>380</v>
      </c>
      <c r="Q46" s="13">
        <f t="shared" si="4"/>
        <v>35</v>
      </c>
      <c r="R46" s="13">
        <v>196</v>
      </c>
      <c r="S46" s="13">
        <f t="shared" si="5"/>
        <v>12</v>
      </c>
      <c r="T46" s="13">
        <v>5903</v>
      </c>
      <c r="U46" s="13">
        <v>154150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8" thickBot="1">
      <c r="A47" s="12">
        <v>43930</v>
      </c>
      <c r="B47" s="50">
        <v>44</v>
      </c>
      <c r="C47" s="14">
        <v>13956</v>
      </c>
      <c r="D47" s="49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v>97401</v>
      </c>
      <c r="O47" s="13">
        <v>11109</v>
      </c>
      <c r="P47" s="13">
        <v>409</v>
      </c>
      <c r="Q47" s="13">
        <f t="shared" si="4"/>
        <v>29</v>
      </c>
      <c r="R47" s="13">
        <v>205</v>
      </c>
      <c r="S47" s="13">
        <f t="shared" si="5"/>
        <v>9</v>
      </c>
      <c r="T47" s="13">
        <v>3801</v>
      </c>
      <c r="U47" s="13">
        <v>166359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8" thickBot="1">
      <c r="A48" s="12">
        <v>43931</v>
      </c>
      <c r="B48" s="50">
        <v>45</v>
      </c>
      <c r="C48" s="14">
        <v>15472</v>
      </c>
      <c r="D48" s="49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v>123583</v>
      </c>
      <c r="O48" s="13">
        <v>11928</v>
      </c>
      <c r="P48" s="13">
        <v>435</v>
      </c>
      <c r="Q48" s="13">
        <f t="shared" si="4"/>
        <v>26</v>
      </c>
      <c r="R48" s="13">
        <v>233</v>
      </c>
      <c r="S48" s="13">
        <f t="shared" si="5"/>
        <v>28</v>
      </c>
      <c r="T48" s="13">
        <v>4509</v>
      </c>
      <c r="U48" s="13">
        <v>176546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21" ht="17" thickBot="1">
      <c r="A49" s="12">
        <v>43932</v>
      </c>
      <c r="B49" s="50">
        <v>46</v>
      </c>
      <c r="C49" s="14">
        <v>15987</v>
      </c>
      <c r="D49" s="49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v>110352</v>
      </c>
      <c r="O49" s="13">
        <v>13669</v>
      </c>
      <c r="P49" s="13">
        <v>470</v>
      </c>
      <c r="Q49" s="13">
        <f t="shared" si="4"/>
        <v>35</v>
      </c>
      <c r="R49" s="13">
        <v>266</v>
      </c>
      <c r="S49" s="13">
        <f t="shared" si="5"/>
        <v>33</v>
      </c>
      <c r="T49" s="13">
        <v>3961</v>
      </c>
      <c r="U49" s="13">
        <v>185647</v>
      </c>
    </row>
    <row r="50" spans="1:21" ht="17" thickBot="1">
      <c r="A50" s="12">
        <v>43933</v>
      </c>
      <c r="B50" s="50">
        <v>47</v>
      </c>
      <c r="C50" s="14">
        <v>16585</v>
      </c>
      <c r="D50" s="49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v>116047</v>
      </c>
      <c r="O50" s="13">
        <v>13843</v>
      </c>
      <c r="P50" s="13">
        <v>504</v>
      </c>
      <c r="Q50" s="13">
        <f t="shared" si="4"/>
        <v>34</v>
      </c>
      <c r="R50" s="13">
        <v>277</v>
      </c>
      <c r="S50" s="13">
        <f t="shared" si="5"/>
        <v>11</v>
      </c>
      <c r="T50" s="13">
        <v>3611</v>
      </c>
      <c r="U50" s="13">
        <v>190857</v>
      </c>
    </row>
    <row r="51" spans="1:21" ht="17" thickBot="1">
      <c r="A51" s="12">
        <v>43934</v>
      </c>
      <c r="B51" s="50">
        <v>48</v>
      </c>
      <c r="C51" s="14">
        <v>16934</v>
      </c>
      <c r="D51" s="49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v>118986</v>
      </c>
      <c r="O51" s="13">
        <v>14399</v>
      </c>
      <c r="P51" s="13">
        <v>535</v>
      </c>
      <c r="Q51" s="13">
        <f t="shared" si="4"/>
        <v>31</v>
      </c>
      <c r="R51" s="13">
        <v>277</v>
      </c>
      <c r="S51" s="13">
        <f t="shared" si="5"/>
        <v>0</v>
      </c>
      <c r="T51" s="13">
        <v>3264</v>
      </c>
      <c r="U51" s="13">
        <v>199743</v>
      </c>
    </row>
    <row r="52" spans="1:21" ht="17" thickBot="1">
      <c r="A52" s="12">
        <v>43935</v>
      </c>
      <c r="B52" s="50">
        <v>49</v>
      </c>
      <c r="C52" s="14">
        <v>17448</v>
      </c>
      <c r="D52" s="49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v>122592</v>
      </c>
      <c r="O52" s="13">
        <v>14762</v>
      </c>
      <c r="P52" s="13">
        <v>567</v>
      </c>
      <c r="Q52" s="13">
        <f t="shared" si="4"/>
        <v>32</v>
      </c>
      <c r="R52" s="13">
        <v>347</v>
      </c>
      <c r="S52" s="13">
        <f t="shared" si="5"/>
        <v>70</v>
      </c>
      <c r="T52" s="13">
        <v>2474</v>
      </c>
      <c r="U52" s="13">
        <v>211663</v>
      </c>
    </row>
    <row r="53" spans="1:21" ht="17" thickBot="1">
      <c r="A53" s="12">
        <v>43936</v>
      </c>
      <c r="B53" s="50">
        <v>50</v>
      </c>
      <c r="C53" s="14">
        <v>18091</v>
      </c>
      <c r="D53" s="49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v>128653</v>
      </c>
      <c r="O53" s="13">
        <v>15089</v>
      </c>
      <c r="P53" s="13">
        <v>599</v>
      </c>
      <c r="Q53" s="13">
        <f t="shared" si="4"/>
        <v>32</v>
      </c>
      <c r="R53" s="13">
        <v>383</v>
      </c>
      <c r="S53" s="13">
        <f t="shared" si="5"/>
        <v>36</v>
      </c>
      <c r="T53" s="13">
        <v>4060</v>
      </c>
      <c r="U53" s="13">
        <v>225291</v>
      </c>
    </row>
    <row r="54" spans="1:21" ht="17" thickBot="1">
      <c r="A54" s="12">
        <v>43937</v>
      </c>
      <c r="B54" s="50">
        <v>51</v>
      </c>
      <c r="C54" s="14">
        <v>18841</v>
      </c>
      <c r="D54" s="49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v>131976</v>
      </c>
      <c r="O54" s="13">
        <v>15701</v>
      </c>
      <c r="P54" s="13">
        <v>629</v>
      </c>
      <c r="Q54" s="13">
        <f t="shared" si="4"/>
        <v>30</v>
      </c>
      <c r="R54" s="13">
        <v>493</v>
      </c>
      <c r="S54" s="13">
        <f t="shared" si="5"/>
        <v>110</v>
      </c>
      <c r="T54" s="13">
        <v>3910</v>
      </c>
      <c r="U54" s="13">
        <v>238691</v>
      </c>
    </row>
    <row r="55" spans="1:21" ht="17" thickBot="1">
      <c r="A55" s="12">
        <v>43938</v>
      </c>
      <c r="B55" s="50">
        <v>52</v>
      </c>
      <c r="C55" s="14">
        <v>19022</v>
      </c>
      <c r="D55" s="49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v>135113</v>
      </c>
      <c r="O55" s="13">
        <v>16262</v>
      </c>
      <c r="P55" s="13">
        <v>657</v>
      </c>
      <c r="Q55" s="13">
        <f t="shared" si="4"/>
        <v>28</v>
      </c>
      <c r="R55" s="13">
        <v>519</v>
      </c>
      <c r="S55" s="13">
        <f t="shared" si="5"/>
        <v>26</v>
      </c>
      <c r="T55" s="13">
        <v>4805</v>
      </c>
      <c r="U55" s="13">
        <v>253408</v>
      </c>
    </row>
    <row r="56" spans="1:21" ht="17" thickBot="1">
      <c r="A56" s="12">
        <v>43939</v>
      </c>
      <c r="B56" s="50">
        <v>53</v>
      </c>
      <c r="C56" s="14">
        <v>19685</v>
      </c>
      <c r="D56" s="49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v>137860</v>
      </c>
      <c r="O56" s="13">
        <v>16340</v>
      </c>
      <c r="P56" s="13">
        <v>687</v>
      </c>
      <c r="Q56" s="13">
        <f t="shared" si="4"/>
        <v>30</v>
      </c>
      <c r="R56" s="13">
        <v>610</v>
      </c>
      <c r="S56" s="13">
        <f t="shared" si="5"/>
        <v>91</v>
      </c>
      <c r="T56" s="13">
        <v>5166</v>
      </c>
      <c r="U56" s="13">
        <v>266187</v>
      </c>
    </row>
    <row r="57" spans="1:21" ht="17" thickBot="1">
      <c r="A57" s="12">
        <v>43940</v>
      </c>
      <c r="B57" s="50">
        <v>54</v>
      </c>
      <c r="C57" s="14">
        <v>20206</v>
      </c>
      <c r="D57" s="49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v>162439</v>
      </c>
      <c r="O57" s="13">
        <v>16907</v>
      </c>
      <c r="P57" s="13">
        <v>714</v>
      </c>
      <c r="Q57" s="13">
        <f t="shared" si="4"/>
        <v>27</v>
      </c>
      <c r="R57" s="13">
        <v>610</v>
      </c>
      <c r="S57" s="13">
        <f t="shared" si="5"/>
        <v>0</v>
      </c>
      <c r="T57" s="13">
        <v>4959</v>
      </c>
      <c r="U57" s="13">
        <v>275689</v>
      </c>
    </row>
    <row r="58" spans="1:21" ht="17" thickBot="1">
      <c r="A58" s="12">
        <v>43941</v>
      </c>
      <c r="B58" s="50">
        <v>55</v>
      </c>
      <c r="C58" s="14">
        <v>20863</v>
      </c>
      <c r="D58" s="49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v>172751</v>
      </c>
      <c r="O58" s="13">
        <v>17415</v>
      </c>
      <c r="P58" s="13">
        <v>735</v>
      </c>
      <c r="Q58" s="13">
        <f t="shared" si="4"/>
        <v>21</v>
      </c>
      <c r="R58" s="13">
        <v>610</v>
      </c>
      <c r="S58" s="13">
        <f t="shared" si="5"/>
        <v>0</v>
      </c>
      <c r="T58" s="13">
        <v>4739</v>
      </c>
      <c r="U58" s="13">
        <v>286690</v>
      </c>
    </row>
    <row r="59" spans="1:21" ht="17" thickBot="1">
      <c r="A59" s="12">
        <v>43942</v>
      </c>
      <c r="B59" s="50">
        <v>56</v>
      </c>
      <c r="C59" s="14">
        <v>21379</v>
      </c>
      <c r="D59" s="49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v>176381</v>
      </c>
      <c r="O59" s="13">
        <v>18095</v>
      </c>
      <c r="P59" s="13">
        <v>762</v>
      </c>
      <c r="Q59" s="13">
        <f t="shared" si="4"/>
        <v>27</v>
      </c>
      <c r="R59" s="13">
        <v>917</v>
      </c>
      <c r="S59" s="13">
        <f t="shared" si="5"/>
        <v>307</v>
      </c>
      <c r="T59" s="13">
        <v>5009</v>
      </c>
      <c r="U59" s="13">
        <v>301519</v>
      </c>
    </row>
    <row r="60" spans="1:21" ht="17" thickBot="1">
      <c r="A60" s="12">
        <v>43943</v>
      </c>
      <c r="B60" s="50">
        <v>57</v>
      </c>
      <c r="C60" s="14">
        <v>21982</v>
      </c>
      <c r="D60" s="49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v>185101</v>
      </c>
      <c r="O60" s="13">
        <v>18315</v>
      </c>
      <c r="P60" s="13">
        <v>785</v>
      </c>
      <c r="Q60" s="13">
        <f t="shared" si="4"/>
        <v>23</v>
      </c>
      <c r="R60" s="13">
        <v>1143</v>
      </c>
      <c r="S60" s="13">
        <f t="shared" si="5"/>
        <v>226</v>
      </c>
      <c r="T60" s="13">
        <v>3219</v>
      </c>
      <c r="U60" s="13">
        <v>316951</v>
      </c>
    </row>
    <row r="61" spans="1:21" ht="17" thickBot="1">
      <c r="A61" s="12">
        <v>43944</v>
      </c>
      <c r="B61" s="50">
        <v>58</v>
      </c>
      <c r="C61" s="14">
        <v>22353</v>
      </c>
      <c r="D61" s="49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v>193447</v>
      </c>
      <c r="O61" s="13">
        <v>18701</v>
      </c>
      <c r="P61" s="13">
        <v>820</v>
      </c>
      <c r="Q61" s="13">
        <f t="shared" si="4"/>
        <v>35</v>
      </c>
      <c r="R61" s="13">
        <v>1201</v>
      </c>
      <c r="S61" s="13">
        <f t="shared" si="5"/>
        <v>58</v>
      </c>
      <c r="T61" s="13">
        <v>4048</v>
      </c>
      <c r="U61" s="13">
        <v>332041</v>
      </c>
    </row>
    <row r="62" spans="1:21" ht="17" thickBot="1">
      <c r="A62" s="12">
        <v>43945</v>
      </c>
      <c r="B62" s="50">
        <v>59</v>
      </c>
      <c r="C62" s="14">
        <v>22797</v>
      </c>
      <c r="D62" s="49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v>200219</v>
      </c>
      <c r="O62" s="13">
        <v>19033</v>
      </c>
      <c r="P62" s="13">
        <v>854</v>
      </c>
      <c r="Q62" s="13">
        <f t="shared" si="4"/>
        <v>34</v>
      </c>
      <c r="R62" s="13">
        <v>1228</v>
      </c>
      <c r="S62" s="13">
        <f t="shared" si="5"/>
        <v>27</v>
      </c>
      <c r="T62" s="13">
        <v>4377</v>
      </c>
      <c r="U62" s="13">
        <v>346762</v>
      </c>
    </row>
    <row r="63" spans="1:21" ht="17" thickBot="1">
      <c r="A63" s="12">
        <v>43946</v>
      </c>
      <c r="B63" s="50">
        <v>60</v>
      </c>
      <c r="C63" s="89">
        <v>23271</v>
      </c>
      <c r="D63" s="90">
        <f t="shared" si="0"/>
        <v>474</v>
      </c>
      <c r="E63" s="89">
        <v>231616</v>
      </c>
      <c r="F63" s="89">
        <f t="shared" si="1"/>
        <v>4223</v>
      </c>
      <c r="G63" s="89">
        <v>1040</v>
      </c>
      <c r="H63" s="89">
        <f t="shared" si="2"/>
        <v>-28</v>
      </c>
      <c r="I63" s="89">
        <v>186</v>
      </c>
      <c r="J63" s="89">
        <f t="shared" si="3"/>
        <v>-2</v>
      </c>
      <c r="K63" s="89">
        <v>1256</v>
      </c>
      <c r="L63" s="89">
        <v>20715</v>
      </c>
      <c r="M63" s="89">
        <v>29932</v>
      </c>
      <c r="N63" s="89">
        <v>203562</v>
      </c>
      <c r="O63" s="89">
        <v>19459</v>
      </c>
      <c r="P63" s="89">
        <v>880</v>
      </c>
      <c r="Q63" s="89">
        <f t="shared" si="4"/>
        <v>26</v>
      </c>
      <c r="R63" s="89">
        <v>1277</v>
      </c>
      <c r="S63" s="89">
        <f t="shared" si="5"/>
        <v>49</v>
      </c>
      <c r="T63" s="89">
        <v>4783</v>
      </c>
      <c r="U63" s="89">
        <v>360195</v>
      </c>
    </row>
    <row r="64" spans="1:21" ht="17" thickBot="1">
      <c r="A64" s="12">
        <v>43947</v>
      </c>
      <c r="B64" s="50">
        <v>61</v>
      </c>
      <c r="C64" s="13">
        <v>23683</v>
      </c>
      <c r="D64" s="49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v>207873</v>
      </c>
      <c r="O64" s="13">
        <v>20009</v>
      </c>
      <c r="P64" s="13">
        <v>903</v>
      </c>
      <c r="Q64" s="13">
        <f t="shared" si="4"/>
        <v>23</v>
      </c>
      <c r="R64" s="13">
        <v>1329</v>
      </c>
      <c r="S64" s="13">
        <f t="shared" si="5"/>
        <v>52</v>
      </c>
      <c r="T64" s="13">
        <v>4673</v>
      </c>
      <c r="U64" s="13">
        <v>368428</v>
      </c>
    </row>
    <row r="65" spans="1:23" ht="17" thickBot="1">
      <c r="A65" s="12">
        <v>43948</v>
      </c>
      <c r="B65" s="50">
        <v>62</v>
      </c>
      <c r="C65" s="13">
        <v>23846</v>
      </c>
      <c r="D65" s="49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v>208453</v>
      </c>
      <c r="O65" s="13">
        <v>20264</v>
      </c>
      <c r="P65" s="13">
        <v>928</v>
      </c>
      <c r="Q65" s="13">
        <f t="shared" si="4"/>
        <v>25</v>
      </c>
      <c r="R65" s="13">
        <v>1357</v>
      </c>
      <c r="S65" s="13">
        <f t="shared" si="5"/>
        <v>28</v>
      </c>
      <c r="T65" s="13">
        <v>5091</v>
      </c>
      <c r="U65" s="13">
        <v>380572</v>
      </c>
    </row>
    <row r="66" spans="1:23" ht="17" thickBot="1">
      <c r="A66" s="12">
        <v>43949</v>
      </c>
      <c r="B66" s="50">
        <v>63</v>
      </c>
      <c r="C66" s="13">
        <v>24141</v>
      </c>
      <c r="D66" s="49">
        <f t="shared" si="0"/>
        <v>295</v>
      </c>
      <c r="E66" s="13">
        <v>238884</v>
      </c>
      <c r="F66" s="13">
        <f t="shared" si="1"/>
        <v>1494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v>211180</v>
      </c>
      <c r="O66" s="13">
        <v>20390</v>
      </c>
      <c r="P66" s="13">
        <v>948</v>
      </c>
      <c r="Q66" s="13">
        <f t="shared" si="4"/>
        <v>20</v>
      </c>
      <c r="R66" s="13">
        <v>1389</v>
      </c>
      <c r="S66" s="13">
        <f t="shared" si="5"/>
        <v>32</v>
      </c>
      <c r="T66" s="13">
        <v>3563</v>
      </c>
      <c r="U66" s="13">
        <v>396061</v>
      </c>
    </row>
    <row r="67" spans="1:23" ht="17" thickBot="1">
      <c r="A67" s="12">
        <v>43950</v>
      </c>
      <c r="B67" s="50">
        <v>64</v>
      </c>
      <c r="C67" s="13">
        <v>24324</v>
      </c>
      <c r="D67" s="49">
        <f t="shared" si="0"/>
        <v>183</v>
      </c>
      <c r="E67" s="13">
        <v>243474</v>
      </c>
      <c r="F67" s="13">
        <f t="shared" si="1"/>
        <v>4590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v>215325</v>
      </c>
      <c r="O67" s="13">
        <v>20913</v>
      </c>
      <c r="P67" s="13">
        <v>973</v>
      </c>
      <c r="Q67" s="13">
        <f t="shared" si="4"/>
        <v>25</v>
      </c>
      <c r="R67" s="13">
        <v>1470</v>
      </c>
      <c r="S67" s="13">
        <f t="shared" si="5"/>
        <v>81</v>
      </c>
      <c r="T67" s="13">
        <v>3825</v>
      </c>
      <c r="U67" s="13">
        <v>410775</v>
      </c>
    </row>
    <row r="68" spans="1:23" ht="17" thickBot="1">
      <c r="A68" s="12">
        <v>43951</v>
      </c>
      <c r="B68" s="50">
        <v>65</v>
      </c>
      <c r="C68" s="13">
        <v>24692</v>
      </c>
      <c r="D68" s="49">
        <f t="shared" ref="D68:D73" si="6">C68-C67</f>
        <v>368</v>
      </c>
      <c r="E68" s="13">
        <v>247343</v>
      </c>
      <c r="F68" s="13">
        <f t="shared" ref="F68:F73" si="7">E68-E67</f>
        <v>3869</v>
      </c>
      <c r="G68" s="13">
        <v>968</v>
      </c>
      <c r="H68" s="13">
        <f t="shared" ref="H68:H73" si="8">G68-G67</f>
        <v>-12</v>
      </c>
      <c r="I68" s="13">
        <v>172</v>
      </c>
      <c r="J68" s="13">
        <f t="shared" ref="J68:J73" si="9">I68-I67</f>
        <v>3</v>
      </c>
      <c r="K68" s="13">
        <v>1140</v>
      </c>
      <c r="L68" s="13">
        <v>22062</v>
      </c>
      <c r="M68" s="13">
        <v>29467</v>
      </c>
      <c r="N68" s="13">
        <v>218857</v>
      </c>
      <c r="O68" s="13">
        <v>21397</v>
      </c>
      <c r="P68" s="13">
        <v>989</v>
      </c>
      <c r="Q68" s="13">
        <f t="shared" ref="Q68:Q73" si="10">P68-P67</f>
        <v>16</v>
      </c>
      <c r="R68" s="13">
        <v>1519</v>
      </c>
      <c r="S68" s="13">
        <f t="shared" si="5"/>
        <v>49</v>
      </c>
      <c r="T68" s="13">
        <v>3794</v>
      </c>
      <c r="U68" s="13">
        <v>427169</v>
      </c>
    </row>
    <row r="69" spans="1:23" ht="17" thickBot="1">
      <c r="A69" s="12">
        <v>43952</v>
      </c>
      <c r="B69" s="50">
        <v>66</v>
      </c>
      <c r="C69" s="13">
        <v>24987</v>
      </c>
      <c r="D69" s="49">
        <f t="shared" si="6"/>
        <v>295</v>
      </c>
      <c r="E69" s="13">
        <v>250905</v>
      </c>
      <c r="F69" s="13">
        <f t="shared" si="7"/>
        <v>3562</v>
      </c>
      <c r="G69" s="13">
        <v>892</v>
      </c>
      <c r="H69" s="13">
        <f t="shared" si="8"/>
        <v>-76</v>
      </c>
      <c r="I69" s="13">
        <v>154</v>
      </c>
      <c r="J69" s="13">
        <f t="shared" si="9"/>
        <v>-18</v>
      </c>
      <c r="K69" s="13">
        <v>1046</v>
      </c>
      <c r="L69" s="13">
        <v>22333</v>
      </c>
      <c r="M69" s="13">
        <v>29756</v>
      </c>
      <c r="N69" s="13">
        <v>222090</v>
      </c>
      <c r="O69" s="13">
        <v>21287</v>
      </c>
      <c r="P69" s="13">
        <v>1007</v>
      </c>
      <c r="Q69" s="13">
        <f t="shared" si="10"/>
        <v>18</v>
      </c>
      <c r="R69" s="13">
        <v>1647</v>
      </c>
      <c r="S69" s="13">
        <f t="shared" si="5"/>
        <v>128</v>
      </c>
      <c r="T69" s="13">
        <v>3828</v>
      </c>
      <c r="U69" s="13">
        <v>439717</v>
      </c>
    </row>
    <row r="70" spans="1:23" ht="17" thickBot="1">
      <c r="A70" s="12">
        <v>43953</v>
      </c>
      <c r="B70" s="50">
        <v>67</v>
      </c>
      <c r="C70" s="14">
        <v>25190</v>
      </c>
      <c r="D70" s="49">
        <f t="shared" si="6"/>
        <v>203</v>
      </c>
      <c r="E70" s="13">
        <v>252728</v>
      </c>
      <c r="F70" s="13">
        <f t="shared" si="7"/>
        <v>1823</v>
      </c>
      <c r="G70" s="13">
        <v>855</v>
      </c>
      <c r="H70" s="13">
        <f t="shared" si="8"/>
        <v>-37</v>
      </c>
      <c r="I70" s="13">
        <v>150</v>
      </c>
      <c r="J70" s="13">
        <f t="shared" si="9"/>
        <v>-4</v>
      </c>
      <c r="K70" s="13">
        <v>1005</v>
      </c>
      <c r="L70" s="13">
        <v>22476</v>
      </c>
      <c r="M70" s="13">
        <v>27895</v>
      </c>
      <c r="N70" s="13">
        <v>223777</v>
      </c>
      <c r="O70" s="13">
        <v>21471</v>
      </c>
      <c r="P70" s="13">
        <v>1023</v>
      </c>
      <c r="Q70" s="13">
        <f t="shared" si="10"/>
        <v>16</v>
      </c>
      <c r="R70" s="13">
        <v>1671</v>
      </c>
      <c r="S70" s="13">
        <f t="shared" ref="S70:S75" si="11">R70-R69</f>
        <v>24</v>
      </c>
      <c r="T70" s="13">
        <v>3761</v>
      </c>
      <c r="U70" s="13">
        <v>450244</v>
      </c>
    </row>
    <row r="71" spans="1:23" ht="17" thickBot="1">
      <c r="A71" s="12">
        <v>43954</v>
      </c>
      <c r="B71" s="50">
        <v>68</v>
      </c>
      <c r="C71" s="14">
        <v>25282</v>
      </c>
      <c r="D71" s="49">
        <f t="shared" si="6"/>
        <v>92</v>
      </c>
      <c r="E71" s="13">
        <v>252889</v>
      </c>
      <c r="F71" s="13">
        <f t="shared" si="7"/>
        <v>161</v>
      </c>
      <c r="G71" s="13">
        <v>856</v>
      </c>
      <c r="H71" s="13">
        <f t="shared" si="8"/>
        <v>1</v>
      </c>
      <c r="I71" s="13">
        <v>144</v>
      </c>
      <c r="J71" s="13">
        <f t="shared" si="9"/>
        <v>-6</v>
      </c>
      <c r="K71" s="13">
        <v>1000</v>
      </c>
      <c r="L71" s="13">
        <v>22550</v>
      </c>
      <c r="M71" s="13">
        <v>25324</v>
      </c>
      <c r="N71" s="13">
        <v>223916</v>
      </c>
      <c r="O71" s="13">
        <v>21550</v>
      </c>
      <c r="P71" s="13">
        <v>1043</v>
      </c>
      <c r="Q71" s="13">
        <f t="shared" si="10"/>
        <v>20</v>
      </c>
      <c r="R71" s="13">
        <v>1689</v>
      </c>
      <c r="S71" s="13">
        <f t="shared" si="11"/>
        <v>18</v>
      </c>
      <c r="T71" s="13">
        <v>3691</v>
      </c>
      <c r="U71" s="13">
        <v>458702</v>
      </c>
    </row>
    <row r="72" spans="1:23" ht="18" thickBot="1">
      <c r="A72" s="12">
        <v>43955</v>
      </c>
      <c r="B72" s="50">
        <v>69</v>
      </c>
      <c r="C72" s="14">
        <v>25524</v>
      </c>
      <c r="D72" s="49">
        <f t="shared" si="6"/>
        <v>242</v>
      </c>
      <c r="E72" s="13">
        <v>254510</v>
      </c>
      <c r="F72" s="13">
        <f t="shared" si="7"/>
        <v>1621</v>
      </c>
      <c r="G72" s="13">
        <v>813</v>
      </c>
      <c r="H72" s="13">
        <f t="shared" si="8"/>
        <v>-43</v>
      </c>
      <c r="I72" s="13">
        <v>143</v>
      </c>
      <c r="J72" s="13">
        <f t="shared" si="9"/>
        <v>-1</v>
      </c>
      <c r="K72" s="13">
        <f t="shared" ref="K72:K135" si="12">G72+I72</f>
        <v>956</v>
      </c>
      <c r="L72" s="13">
        <f t="shared" ref="L72:L135" si="13">C72-P72-R72</f>
        <v>22749</v>
      </c>
      <c r="M72" s="13">
        <v>25081</v>
      </c>
      <c r="N72" s="13">
        <v>226226</v>
      </c>
      <c r="O72" s="13">
        <f t="shared" ref="O72:O135" si="14">L72-G72-I72</f>
        <v>21793</v>
      </c>
      <c r="P72" s="13">
        <v>1063</v>
      </c>
      <c r="Q72" s="13">
        <f t="shared" si="10"/>
        <v>20</v>
      </c>
      <c r="R72" s="13">
        <v>1712</v>
      </c>
      <c r="S72" s="13">
        <f t="shared" si="11"/>
        <v>23</v>
      </c>
      <c r="T72" s="13">
        <v>2760</v>
      </c>
      <c r="U72" s="13">
        <v>470234</v>
      </c>
      <c r="W72" s="88"/>
    </row>
    <row r="73" spans="1:23" ht="17" thickBot="1">
      <c r="A73" s="12">
        <v>43956</v>
      </c>
      <c r="B73" s="50">
        <v>70</v>
      </c>
      <c r="C73" s="14">
        <v>25702</v>
      </c>
      <c r="D73" s="49">
        <f t="shared" si="6"/>
        <v>178</v>
      </c>
      <c r="E73" s="13">
        <v>258488</v>
      </c>
      <c r="F73" s="13">
        <f t="shared" si="7"/>
        <v>3978</v>
      </c>
      <c r="G73" s="13">
        <v>818</v>
      </c>
      <c r="H73" s="13">
        <f t="shared" si="8"/>
        <v>5</v>
      </c>
      <c r="I73" s="13">
        <v>134</v>
      </c>
      <c r="J73" s="13">
        <f t="shared" si="9"/>
        <v>-9</v>
      </c>
      <c r="K73" s="13">
        <f t="shared" si="12"/>
        <v>952</v>
      </c>
      <c r="L73" s="13">
        <f t="shared" si="13"/>
        <v>22885</v>
      </c>
      <c r="M73" s="13">
        <v>25066</v>
      </c>
      <c r="N73" s="13">
        <v>230115</v>
      </c>
      <c r="O73" s="13">
        <f t="shared" si="14"/>
        <v>21933</v>
      </c>
      <c r="P73" s="13">
        <v>1074</v>
      </c>
      <c r="Q73" s="13">
        <f t="shared" si="10"/>
        <v>11</v>
      </c>
      <c r="R73" s="13">
        <v>1743</v>
      </c>
      <c r="S73" s="13">
        <f t="shared" si="11"/>
        <v>31</v>
      </c>
      <c r="T73" s="13">
        <v>2671</v>
      </c>
      <c r="U73" s="13">
        <v>485925</v>
      </c>
    </row>
    <row r="74" spans="1:23" ht="17" thickBot="1">
      <c r="A74" s="12">
        <v>43957</v>
      </c>
      <c r="B74" s="50">
        <v>71</v>
      </c>
      <c r="C74" s="14">
        <v>26182</v>
      </c>
      <c r="D74" s="49">
        <f>C74-C73</f>
        <v>480</v>
      </c>
      <c r="E74" s="13">
        <v>262041</v>
      </c>
      <c r="F74" s="13">
        <f>E74-E73</f>
        <v>3553</v>
      </c>
      <c r="G74" s="13">
        <v>838</v>
      </c>
      <c r="H74" s="13">
        <f>G74-G73</f>
        <v>20</v>
      </c>
      <c r="I74" s="13">
        <v>136</v>
      </c>
      <c r="J74" s="13">
        <f>I74-I73</f>
        <v>2</v>
      </c>
      <c r="K74" s="13">
        <f t="shared" si="12"/>
        <v>974</v>
      </c>
      <c r="L74" s="13">
        <f t="shared" si="13"/>
        <v>23017</v>
      </c>
      <c r="M74" s="13">
        <v>24579</v>
      </c>
      <c r="N74" s="13">
        <v>233367</v>
      </c>
      <c r="O74" s="13">
        <f t="shared" si="14"/>
        <v>22043</v>
      </c>
      <c r="P74" s="13">
        <v>1089</v>
      </c>
      <c r="Q74" s="13">
        <f>P74-P73</f>
        <v>15</v>
      </c>
      <c r="R74" s="13">
        <v>2076</v>
      </c>
      <c r="S74" s="13">
        <f t="shared" si="11"/>
        <v>333</v>
      </c>
      <c r="T74" s="13">
        <v>2492</v>
      </c>
      <c r="U74" s="13"/>
    </row>
    <row r="75" spans="1:23" ht="17" thickBot="1">
      <c r="A75" s="12">
        <v>43958</v>
      </c>
      <c r="B75" s="50">
        <v>72</v>
      </c>
      <c r="C75" s="14">
        <v>26715</v>
      </c>
      <c r="D75" s="49">
        <f>C75-C74</f>
        <v>533</v>
      </c>
      <c r="E75" s="13">
        <v>265572</v>
      </c>
      <c r="F75" s="13">
        <f>E75-E74</f>
        <v>3531</v>
      </c>
      <c r="G75" s="13">
        <v>874</v>
      </c>
      <c r="H75" s="13">
        <f>G75-G74</f>
        <v>36</v>
      </c>
      <c r="I75" s="13">
        <v>135</v>
      </c>
      <c r="J75" s="13">
        <f>I75-I74</f>
        <v>-1</v>
      </c>
      <c r="K75" s="13">
        <f t="shared" si="12"/>
        <v>1009</v>
      </c>
      <c r="L75" s="13">
        <f t="shared" si="13"/>
        <v>23352</v>
      </c>
      <c r="M75" s="13">
        <v>27318</v>
      </c>
      <c r="N75" s="13">
        <v>236191</v>
      </c>
      <c r="O75" s="13">
        <f t="shared" si="14"/>
        <v>22343</v>
      </c>
      <c r="P75" s="13">
        <v>1105</v>
      </c>
      <c r="Q75" s="13">
        <f>P75-P74</f>
        <v>16</v>
      </c>
      <c r="R75" s="13">
        <v>2258</v>
      </c>
      <c r="S75" s="13">
        <f t="shared" si="11"/>
        <v>182</v>
      </c>
      <c r="T75" s="13">
        <v>2666</v>
      </c>
      <c r="U75" s="13"/>
    </row>
    <row r="76" spans="1:23" ht="17" thickBot="1">
      <c r="A76" s="12">
        <v>43959</v>
      </c>
      <c r="B76" s="50">
        <v>73</v>
      </c>
      <c r="C76" s="14"/>
      <c r="D76" s="49"/>
      <c r="E76" s="13"/>
      <c r="F76" s="13"/>
      <c r="G76" s="13"/>
      <c r="H76" s="13"/>
      <c r="I76" s="13"/>
      <c r="J76" s="13"/>
      <c r="K76" s="13">
        <f t="shared" si="12"/>
        <v>0</v>
      </c>
      <c r="L76" s="13">
        <f t="shared" si="13"/>
        <v>0</v>
      </c>
      <c r="M76" s="13"/>
      <c r="N76" s="13"/>
      <c r="O76" s="13">
        <f t="shared" si="14"/>
        <v>0</v>
      </c>
      <c r="P76" s="13"/>
      <c r="Q76" s="13"/>
      <c r="R76" s="13"/>
      <c r="S76" s="13"/>
      <c r="T76" s="13"/>
      <c r="U76" s="13"/>
    </row>
    <row r="77" spans="1:23" ht="17" thickBot="1">
      <c r="A77" s="12">
        <v>43960</v>
      </c>
      <c r="B77" s="50">
        <v>74</v>
      </c>
      <c r="C77" s="14"/>
      <c r="D77" s="49"/>
      <c r="E77" s="13"/>
      <c r="F77" s="13"/>
      <c r="G77" s="13"/>
      <c r="H77" s="13"/>
      <c r="I77" s="13"/>
      <c r="J77" s="13"/>
      <c r="K77" s="13">
        <f t="shared" si="12"/>
        <v>0</v>
      </c>
      <c r="L77" s="13">
        <f t="shared" si="13"/>
        <v>0</v>
      </c>
      <c r="M77" s="13"/>
      <c r="N77" s="13"/>
      <c r="O77" s="13">
        <f t="shared" si="14"/>
        <v>0</v>
      </c>
      <c r="P77" s="13"/>
      <c r="Q77" s="13"/>
      <c r="R77" s="13"/>
      <c r="S77" s="13"/>
      <c r="T77" s="13"/>
      <c r="U77" s="13"/>
    </row>
    <row r="78" spans="1:23" ht="17" thickBot="1">
      <c r="A78" s="12">
        <v>43961</v>
      </c>
      <c r="B78" s="50">
        <v>75</v>
      </c>
      <c r="C78" s="14"/>
      <c r="D78" s="49"/>
      <c r="E78" s="13"/>
      <c r="F78" s="13"/>
      <c r="G78" s="13"/>
      <c r="H78" s="13"/>
      <c r="I78" s="13"/>
      <c r="J78" s="13"/>
      <c r="K78" s="13">
        <f t="shared" si="12"/>
        <v>0</v>
      </c>
      <c r="L78" s="13">
        <f t="shared" si="13"/>
        <v>0</v>
      </c>
      <c r="M78" s="13"/>
      <c r="N78" s="13"/>
      <c r="O78" s="13">
        <f t="shared" si="14"/>
        <v>0</v>
      </c>
      <c r="P78" s="13"/>
      <c r="Q78" s="13"/>
      <c r="R78" s="13"/>
      <c r="S78" s="13"/>
      <c r="T78" s="13"/>
      <c r="U78" s="13"/>
    </row>
    <row r="79" spans="1:23" ht="17" thickBot="1">
      <c r="A79" s="12">
        <v>43962</v>
      </c>
      <c r="B79" s="50">
        <v>76</v>
      </c>
      <c r="C79" s="14"/>
      <c r="D79" s="49"/>
      <c r="E79" s="13"/>
      <c r="F79" s="13"/>
      <c r="G79" s="13"/>
      <c r="H79" s="13"/>
      <c r="I79" s="13"/>
      <c r="J79" s="13"/>
      <c r="K79" s="13">
        <f t="shared" si="12"/>
        <v>0</v>
      </c>
      <c r="L79" s="13">
        <f t="shared" si="13"/>
        <v>0</v>
      </c>
      <c r="M79" s="13"/>
      <c r="N79" s="13"/>
      <c r="O79" s="13">
        <f t="shared" si="14"/>
        <v>0</v>
      </c>
      <c r="P79" s="13"/>
      <c r="Q79" s="13"/>
      <c r="R79" s="13"/>
      <c r="S79" s="13"/>
      <c r="T79" s="13"/>
      <c r="U79" s="13"/>
    </row>
    <row r="80" spans="1:23" ht="17" thickBot="1">
      <c r="A80" s="12">
        <v>43963</v>
      </c>
      <c r="B80" s="50">
        <v>77</v>
      </c>
      <c r="C80" s="14"/>
      <c r="D80" s="49"/>
      <c r="E80" s="13"/>
      <c r="F80" s="13"/>
      <c r="G80" s="13"/>
      <c r="H80" s="13"/>
      <c r="I80" s="13"/>
      <c r="J80" s="13"/>
      <c r="K80" s="13">
        <f t="shared" si="12"/>
        <v>0</v>
      </c>
      <c r="L80" s="13">
        <f t="shared" si="13"/>
        <v>0</v>
      </c>
      <c r="M80" s="13"/>
      <c r="N80" s="13"/>
      <c r="O80" s="13">
        <f t="shared" si="14"/>
        <v>0</v>
      </c>
      <c r="P80" s="13"/>
      <c r="Q80" s="13"/>
      <c r="R80" s="13"/>
      <c r="S80" s="13"/>
      <c r="T80" s="13"/>
      <c r="U80" s="13"/>
    </row>
    <row r="81" spans="1:21" ht="17" thickBot="1">
      <c r="A81" s="12">
        <v>43964</v>
      </c>
      <c r="B81" s="50">
        <v>78</v>
      </c>
      <c r="C81" s="14"/>
      <c r="D81" s="49"/>
      <c r="E81" s="13"/>
      <c r="F81" s="13"/>
      <c r="G81" s="13"/>
      <c r="H81" s="13"/>
      <c r="I81" s="13"/>
      <c r="J81" s="13"/>
      <c r="K81" s="13">
        <f t="shared" si="12"/>
        <v>0</v>
      </c>
      <c r="L81" s="13">
        <f t="shared" si="13"/>
        <v>0</v>
      </c>
      <c r="M81" s="13"/>
      <c r="N81" s="13"/>
      <c r="O81" s="13">
        <f t="shared" si="14"/>
        <v>0</v>
      </c>
      <c r="P81" s="13"/>
      <c r="Q81" s="13"/>
      <c r="R81" s="13"/>
      <c r="S81" s="13"/>
      <c r="T81" s="13"/>
      <c r="U81" s="13"/>
    </row>
    <row r="82" spans="1:21" ht="17" thickBot="1">
      <c r="A82" s="12">
        <v>43965</v>
      </c>
      <c r="B82" s="50">
        <v>79</v>
      </c>
      <c r="C82" s="14"/>
      <c r="D82" s="49"/>
      <c r="E82" s="13"/>
      <c r="F82" s="13"/>
      <c r="G82" s="13"/>
      <c r="H82" s="13"/>
      <c r="I82" s="13"/>
      <c r="J82" s="13"/>
      <c r="K82" s="13">
        <f t="shared" si="12"/>
        <v>0</v>
      </c>
      <c r="L82" s="13">
        <f t="shared" si="13"/>
        <v>0</v>
      </c>
      <c r="M82" s="13"/>
      <c r="N82" s="13"/>
      <c r="O82" s="13">
        <f t="shared" si="14"/>
        <v>0</v>
      </c>
      <c r="P82" s="13"/>
      <c r="Q82" s="13"/>
      <c r="R82" s="13"/>
      <c r="S82" s="13"/>
      <c r="T82" s="13"/>
      <c r="U82" s="13"/>
    </row>
    <row r="83" spans="1:21" ht="17" thickBot="1">
      <c r="A83" s="12">
        <v>43966</v>
      </c>
      <c r="B83" s="50">
        <v>80</v>
      </c>
      <c r="C83" s="14"/>
      <c r="D83" s="49"/>
      <c r="E83" s="13"/>
      <c r="F83" s="13"/>
      <c r="G83" s="13"/>
      <c r="H83" s="13"/>
      <c r="I83" s="13"/>
      <c r="J83" s="13"/>
      <c r="K83" s="13">
        <f t="shared" si="12"/>
        <v>0</v>
      </c>
      <c r="L83" s="13">
        <f t="shared" si="13"/>
        <v>0</v>
      </c>
      <c r="M83" s="13"/>
      <c r="N83" s="13"/>
      <c r="O83" s="13">
        <f t="shared" si="14"/>
        <v>0</v>
      </c>
      <c r="P83" s="13"/>
      <c r="Q83" s="13"/>
      <c r="R83" s="13"/>
      <c r="S83" s="13"/>
      <c r="T83" s="13"/>
      <c r="U83" s="13"/>
    </row>
    <row r="84" spans="1:21" ht="17" thickBot="1">
      <c r="A84" s="12">
        <v>43967</v>
      </c>
      <c r="B84" s="50">
        <v>81</v>
      </c>
      <c r="C84" s="14"/>
      <c r="D84" s="49"/>
      <c r="E84" s="13"/>
      <c r="F84" s="13"/>
      <c r="G84" s="13"/>
      <c r="H84" s="13"/>
      <c r="I84" s="13"/>
      <c r="J84" s="13"/>
      <c r="K84" s="13">
        <f t="shared" si="12"/>
        <v>0</v>
      </c>
      <c r="L84" s="13">
        <f t="shared" si="13"/>
        <v>0</v>
      </c>
      <c r="M84" s="13"/>
      <c r="N84" s="13"/>
      <c r="O84" s="13">
        <f t="shared" si="14"/>
        <v>0</v>
      </c>
      <c r="P84" s="13"/>
      <c r="Q84" s="13"/>
      <c r="R84" s="13"/>
      <c r="S84" s="13"/>
      <c r="T84" s="13"/>
      <c r="U84" s="13"/>
    </row>
    <row r="85" spans="1:21" ht="17" thickBot="1">
      <c r="A85" s="12">
        <v>43968</v>
      </c>
      <c r="B85" s="50">
        <v>82</v>
      </c>
      <c r="C85" s="14"/>
      <c r="D85" s="49"/>
      <c r="E85" s="13"/>
      <c r="F85" s="13"/>
      <c r="G85" s="13"/>
      <c r="H85" s="13"/>
      <c r="I85" s="13"/>
      <c r="J85" s="13"/>
      <c r="K85" s="13">
        <f t="shared" si="12"/>
        <v>0</v>
      </c>
      <c r="L85" s="13">
        <f t="shared" si="13"/>
        <v>0</v>
      </c>
      <c r="M85" s="13"/>
      <c r="N85" s="13"/>
      <c r="O85" s="13">
        <f t="shared" si="14"/>
        <v>0</v>
      </c>
      <c r="P85" s="13"/>
      <c r="Q85" s="13"/>
      <c r="R85" s="13"/>
      <c r="S85" s="13"/>
      <c r="T85" s="13"/>
      <c r="U85" s="13"/>
    </row>
    <row r="86" spans="1:21" ht="17" thickBot="1">
      <c r="A86" s="12">
        <v>43969</v>
      </c>
      <c r="B86" s="50">
        <v>83</v>
      </c>
      <c r="C86" s="14"/>
      <c r="D86" s="49"/>
      <c r="E86" s="13"/>
      <c r="F86" s="13"/>
      <c r="G86" s="13"/>
      <c r="H86" s="13"/>
      <c r="I86" s="13"/>
      <c r="J86" s="13"/>
      <c r="K86" s="13">
        <f t="shared" si="12"/>
        <v>0</v>
      </c>
      <c r="L86" s="13">
        <f t="shared" si="13"/>
        <v>0</v>
      </c>
      <c r="M86" s="13"/>
      <c r="N86" s="13"/>
      <c r="O86" s="13">
        <f t="shared" si="14"/>
        <v>0</v>
      </c>
      <c r="P86" s="13"/>
      <c r="Q86" s="13"/>
      <c r="R86" s="13"/>
      <c r="S86" s="13"/>
      <c r="T86" s="13"/>
      <c r="U86" s="13"/>
    </row>
    <row r="87" spans="1:21" ht="17" thickBot="1">
      <c r="A87" s="12">
        <v>43970</v>
      </c>
      <c r="B87" s="50">
        <v>84</v>
      </c>
      <c r="C87" s="14"/>
      <c r="D87" s="49"/>
      <c r="E87" s="13"/>
      <c r="F87" s="13"/>
      <c r="G87" s="13"/>
      <c r="H87" s="13"/>
      <c r="I87" s="13"/>
      <c r="J87" s="13"/>
      <c r="K87" s="13">
        <f t="shared" si="12"/>
        <v>0</v>
      </c>
      <c r="L87" s="13">
        <f t="shared" si="13"/>
        <v>0</v>
      </c>
      <c r="M87" s="13"/>
      <c r="N87" s="13"/>
      <c r="O87" s="13">
        <f t="shared" si="14"/>
        <v>0</v>
      </c>
      <c r="P87" s="13"/>
      <c r="Q87" s="13"/>
      <c r="R87" s="13"/>
      <c r="S87" s="13"/>
      <c r="T87" s="13"/>
      <c r="U87" s="13"/>
    </row>
    <row r="88" spans="1:21" ht="17" thickBot="1">
      <c r="A88" s="12">
        <v>43971</v>
      </c>
      <c r="B88" s="50">
        <v>85</v>
      </c>
      <c r="C88" s="14"/>
      <c r="D88" s="49"/>
      <c r="E88" s="13"/>
      <c r="F88" s="13"/>
      <c r="G88" s="13"/>
      <c r="H88" s="13"/>
      <c r="I88" s="13"/>
      <c r="J88" s="13"/>
      <c r="K88" s="13">
        <f t="shared" si="12"/>
        <v>0</v>
      </c>
      <c r="L88" s="13">
        <f t="shared" si="13"/>
        <v>0</v>
      </c>
      <c r="M88" s="13"/>
      <c r="N88" s="13"/>
      <c r="O88" s="13">
        <f t="shared" si="14"/>
        <v>0</v>
      </c>
      <c r="P88" s="13"/>
      <c r="Q88" s="13"/>
      <c r="R88" s="13"/>
      <c r="S88" s="13"/>
      <c r="T88" s="13"/>
      <c r="U88" s="13"/>
    </row>
    <row r="89" spans="1:21" ht="17" thickBot="1">
      <c r="A89" s="12">
        <v>43972</v>
      </c>
      <c r="B89" s="50">
        <v>86</v>
      </c>
      <c r="C89" s="14"/>
      <c r="D89" s="49"/>
      <c r="E89" s="13"/>
      <c r="F89" s="13"/>
      <c r="G89" s="13"/>
      <c r="H89" s="13"/>
      <c r="I89" s="13"/>
      <c r="J89" s="13"/>
      <c r="K89" s="13">
        <f t="shared" si="12"/>
        <v>0</v>
      </c>
      <c r="L89" s="13">
        <f t="shared" si="13"/>
        <v>0</v>
      </c>
      <c r="M89" s="13"/>
      <c r="N89" s="13"/>
      <c r="O89" s="13">
        <f t="shared" si="14"/>
        <v>0</v>
      </c>
      <c r="P89" s="13"/>
      <c r="Q89" s="13"/>
      <c r="R89" s="13"/>
      <c r="S89" s="13"/>
      <c r="T89" s="13"/>
      <c r="U89" s="13"/>
    </row>
    <row r="90" spans="1:21" ht="17" thickBot="1">
      <c r="A90" s="12">
        <v>43973</v>
      </c>
      <c r="B90" s="50">
        <v>87</v>
      </c>
      <c r="C90" s="14"/>
      <c r="D90" s="49"/>
      <c r="E90" s="13"/>
      <c r="F90" s="13"/>
      <c r="G90" s="13"/>
      <c r="H90" s="13"/>
      <c r="I90" s="13"/>
      <c r="J90" s="13"/>
      <c r="K90" s="13">
        <f t="shared" si="12"/>
        <v>0</v>
      </c>
      <c r="L90" s="13">
        <f t="shared" si="13"/>
        <v>0</v>
      </c>
      <c r="M90" s="13"/>
      <c r="N90" s="13"/>
      <c r="O90" s="13">
        <f t="shared" si="14"/>
        <v>0</v>
      </c>
      <c r="P90" s="13"/>
      <c r="Q90" s="13"/>
      <c r="R90" s="13"/>
      <c r="S90" s="13"/>
      <c r="T90" s="13"/>
      <c r="U90" s="13"/>
    </row>
    <row r="91" spans="1:21" ht="17" thickBot="1">
      <c r="A91" s="12">
        <v>43974</v>
      </c>
      <c r="B91" s="50">
        <v>88</v>
      </c>
      <c r="C91" s="14"/>
      <c r="D91" s="49"/>
      <c r="E91" s="13"/>
      <c r="F91" s="13"/>
      <c r="G91" s="13"/>
      <c r="H91" s="13"/>
      <c r="I91" s="13"/>
      <c r="J91" s="13"/>
      <c r="K91" s="13">
        <f t="shared" si="12"/>
        <v>0</v>
      </c>
      <c r="L91" s="13">
        <f t="shared" si="13"/>
        <v>0</v>
      </c>
      <c r="M91" s="13"/>
      <c r="N91" s="13"/>
      <c r="O91" s="13">
        <f t="shared" si="14"/>
        <v>0</v>
      </c>
      <c r="P91" s="13"/>
      <c r="Q91" s="13"/>
      <c r="R91" s="13"/>
      <c r="S91" s="13"/>
      <c r="T91" s="13"/>
      <c r="U91" s="13"/>
    </row>
    <row r="92" spans="1:21" ht="17" thickBot="1">
      <c r="A92" s="12">
        <v>43975</v>
      </c>
      <c r="B92" s="50">
        <v>89</v>
      </c>
      <c r="C92" s="14"/>
      <c r="D92" s="49"/>
      <c r="E92" s="13"/>
      <c r="F92" s="13"/>
      <c r="G92" s="13"/>
      <c r="H92" s="13"/>
      <c r="I92" s="13"/>
      <c r="J92" s="13"/>
      <c r="K92" s="13">
        <f t="shared" si="12"/>
        <v>0</v>
      </c>
      <c r="L92" s="13">
        <f t="shared" si="13"/>
        <v>0</v>
      </c>
      <c r="M92" s="13"/>
      <c r="N92" s="13"/>
      <c r="O92" s="13">
        <f t="shared" si="14"/>
        <v>0</v>
      </c>
      <c r="P92" s="13"/>
      <c r="Q92" s="13"/>
      <c r="R92" s="13"/>
      <c r="S92" s="13"/>
      <c r="T92" s="13"/>
      <c r="U92" s="13"/>
    </row>
    <row r="93" spans="1:21" ht="17" thickBot="1">
      <c r="A93" s="12">
        <v>43976</v>
      </c>
      <c r="B93" s="50">
        <v>90</v>
      </c>
      <c r="C93" s="14"/>
      <c r="D93" s="49"/>
      <c r="E93" s="13"/>
      <c r="F93" s="13"/>
      <c r="G93" s="13"/>
      <c r="H93" s="13"/>
      <c r="I93" s="13"/>
      <c r="J93" s="13"/>
      <c r="K93" s="13">
        <f t="shared" si="12"/>
        <v>0</v>
      </c>
      <c r="L93" s="13">
        <f t="shared" si="13"/>
        <v>0</v>
      </c>
      <c r="M93" s="13"/>
      <c r="N93" s="13"/>
      <c r="O93" s="13">
        <f t="shared" si="14"/>
        <v>0</v>
      </c>
      <c r="P93" s="13"/>
      <c r="Q93" s="13"/>
      <c r="R93" s="13"/>
      <c r="S93" s="13"/>
      <c r="T93" s="13"/>
      <c r="U93" s="13"/>
    </row>
    <row r="94" spans="1:21" ht="17" thickBot="1">
      <c r="A94" s="12">
        <v>43977</v>
      </c>
      <c r="B94" s="50">
        <v>91</v>
      </c>
      <c r="C94" s="14"/>
      <c r="D94" s="49"/>
      <c r="E94" s="13"/>
      <c r="F94" s="13"/>
      <c r="G94" s="13"/>
      <c r="H94" s="13"/>
      <c r="I94" s="13"/>
      <c r="J94" s="13"/>
      <c r="K94" s="13">
        <f t="shared" si="12"/>
        <v>0</v>
      </c>
      <c r="L94" s="13">
        <f t="shared" si="13"/>
        <v>0</v>
      </c>
      <c r="M94" s="13"/>
      <c r="N94" s="13"/>
      <c r="O94" s="13">
        <f t="shared" si="14"/>
        <v>0</v>
      </c>
      <c r="P94" s="13"/>
      <c r="Q94" s="13"/>
      <c r="R94" s="13"/>
      <c r="S94" s="13"/>
      <c r="T94" s="13"/>
      <c r="U94" s="13"/>
    </row>
    <row r="95" spans="1:21" ht="17" thickBot="1">
      <c r="A95" s="12">
        <v>43978</v>
      </c>
      <c r="B95" s="50">
        <v>92</v>
      </c>
      <c r="C95" s="14"/>
      <c r="D95" s="49"/>
      <c r="E95" s="13"/>
      <c r="F95" s="13"/>
      <c r="G95" s="13"/>
      <c r="H95" s="13"/>
      <c r="I95" s="13"/>
      <c r="J95" s="13"/>
      <c r="K95" s="13">
        <f t="shared" si="12"/>
        <v>0</v>
      </c>
      <c r="L95" s="13">
        <f t="shared" si="13"/>
        <v>0</v>
      </c>
      <c r="M95" s="13"/>
      <c r="N95" s="13"/>
      <c r="O95" s="13">
        <f t="shared" si="14"/>
        <v>0</v>
      </c>
      <c r="P95" s="13"/>
      <c r="Q95" s="13"/>
      <c r="R95" s="13"/>
      <c r="S95" s="13"/>
      <c r="T95" s="13"/>
      <c r="U95" s="13"/>
    </row>
    <row r="96" spans="1:21" ht="17" thickBot="1">
      <c r="A96" s="12">
        <v>43979</v>
      </c>
      <c r="B96" s="50">
        <v>93</v>
      </c>
      <c r="C96" s="14"/>
      <c r="D96" s="49"/>
      <c r="E96" s="13"/>
      <c r="F96" s="13"/>
      <c r="G96" s="13"/>
      <c r="H96" s="13"/>
      <c r="I96" s="13"/>
      <c r="J96" s="13"/>
      <c r="K96" s="13">
        <f t="shared" si="12"/>
        <v>0</v>
      </c>
      <c r="L96" s="13">
        <f t="shared" si="13"/>
        <v>0</v>
      </c>
      <c r="M96" s="13"/>
      <c r="N96" s="13"/>
      <c r="O96" s="13">
        <f t="shared" si="14"/>
        <v>0</v>
      </c>
      <c r="P96" s="13"/>
      <c r="Q96" s="13"/>
      <c r="R96" s="13"/>
      <c r="S96" s="13"/>
      <c r="T96" s="13"/>
      <c r="U96" s="13"/>
    </row>
    <row r="97" spans="1:21" ht="17" thickBot="1">
      <c r="A97" s="12">
        <v>43980</v>
      </c>
      <c r="B97" s="50">
        <v>94</v>
      </c>
      <c r="C97" s="14"/>
      <c r="D97" s="49"/>
      <c r="E97" s="13"/>
      <c r="F97" s="13"/>
      <c r="G97" s="13"/>
      <c r="H97" s="13"/>
      <c r="I97" s="13"/>
      <c r="J97" s="13"/>
      <c r="K97" s="13">
        <f t="shared" si="12"/>
        <v>0</v>
      </c>
      <c r="L97" s="13">
        <f t="shared" si="13"/>
        <v>0</v>
      </c>
      <c r="M97" s="13"/>
      <c r="N97" s="13"/>
      <c r="O97" s="13">
        <f t="shared" si="14"/>
        <v>0</v>
      </c>
      <c r="P97" s="13"/>
      <c r="Q97" s="13"/>
      <c r="R97" s="13"/>
      <c r="S97" s="13"/>
      <c r="T97" s="13"/>
      <c r="U97" s="13"/>
    </row>
    <row r="98" spans="1:21" ht="17" thickBot="1">
      <c r="A98" s="12">
        <v>43981</v>
      </c>
      <c r="B98" s="50">
        <v>95</v>
      </c>
      <c r="C98" s="14"/>
      <c r="D98" s="49"/>
      <c r="E98" s="13"/>
      <c r="F98" s="13"/>
      <c r="G98" s="13"/>
      <c r="H98" s="13"/>
      <c r="I98" s="13"/>
      <c r="J98" s="13"/>
      <c r="K98" s="13">
        <f t="shared" si="12"/>
        <v>0</v>
      </c>
      <c r="L98" s="13">
        <f t="shared" si="13"/>
        <v>0</v>
      </c>
      <c r="M98" s="13"/>
      <c r="N98" s="13"/>
      <c r="O98" s="13">
        <f t="shared" si="14"/>
        <v>0</v>
      </c>
      <c r="P98" s="13"/>
      <c r="Q98" s="13"/>
      <c r="R98" s="13"/>
      <c r="S98" s="13"/>
      <c r="T98" s="13"/>
      <c r="U98" s="13"/>
    </row>
    <row r="99" spans="1:21" ht="17" thickBot="1">
      <c r="A99" s="12">
        <v>43982</v>
      </c>
      <c r="B99" s="50">
        <v>96</v>
      </c>
      <c r="C99" s="14"/>
      <c r="D99" s="49"/>
      <c r="E99" s="13"/>
      <c r="F99" s="13"/>
      <c r="G99" s="13"/>
      <c r="H99" s="13"/>
      <c r="I99" s="13"/>
      <c r="J99" s="13"/>
      <c r="K99" s="13">
        <f t="shared" si="12"/>
        <v>0</v>
      </c>
      <c r="L99" s="13">
        <f t="shared" si="13"/>
        <v>0</v>
      </c>
      <c r="M99" s="13"/>
      <c r="N99" s="13"/>
      <c r="O99" s="13">
        <f t="shared" si="14"/>
        <v>0</v>
      </c>
      <c r="P99" s="13"/>
      <c r="Q99" s="13"/>
      <c r="R99" s="13"/>
      <c r="S99" s="13"/>
      <c r="T99" s="13"/>
      <c r="U99" s="13"/>
    </row>
    <row r="100" spans="1:21" ht="17" thickBot="1">
      <c r="A100" s="12">
        <v>43983</v>
      </c>
      <c r="B100" s="50">
        <v>97</v>
      </c>
      <c r="C100" s="14"/>
      <c r="D100" s="49"/>
      <c r="E100" s="13"/>
      <c r="F100" s="13"/>
      <c r="G100" s="13"/>
      <c r="H100" s="13"/>
      <c r="I100" s="13"/>
      <c r="J100" s="13"/>
      <c r="K100" s="13">
        <f t="shared" si="12"/>
        <v>0</v>
      </c>
      <c r="L100" s="13">
        <f t="shared" si="13"/>
        <v>0</v>
      </c>
      <c r="M100" s="13"/>
      <c r="N100" s="13"/>
      <c r="O100" s="13">
        <f t="shared" si="14"/>
        <v>0</v>
      </c>
      <c r="P100" s="13"/>
      <c r="Q100" s="13"/>
      <c r="R100" s="13"/>
      <c r="S100" s="13"/>
      <c r="T100" s="13"/>
      <c r="U100" s="13"/>
    </row>
    <row r="101" spans="1:21" ht="17" thickBot="1">
      <c r="A101" s="12">
        <v>43984</v>
      </c>
      <c r="B101" s="50">
        <v>98</v>
      </c>
      <c r="C101" s="14"/>
      <c r="D101" s="49"/>
      <c r="E101" s="13"/>
      <c r="F101" s="13"/>
      <c r="G101" s="13"/>
      <c r="H101" s="13"/>
      <c r="I101" s="13"/>
      <c r="J101" s="13"/>
      <c r="K101" s="13">
        <f t="shared" si="12"/>
        <v>0</v>
      </c>
      <c r="L101" s="13">
        <f t="shared" si="13"/>
        <v>0</v>
      </c>
      <c r="M101" s="13"/>
      <c r="N101" s="13"/>
      <c r="O101" s="13">
        <f t="shared" si="14"/>
        <v>0</v>
      </c>
      <c r="P101" s="13"/>
      <c r="Q101" s="13"/>
      <c r="R101" s="13"/>
      <c r="S101" s="13"/>
      <c r="T101" s="13"/>
      <c r="U101" s="13"/>
    </row>
    <row r="102" spans="1:21" ht="17" thickBot="1">
      <c r="A102" s="12">
        <v>43985</v>
      </c>
      <c r="B102" s="50">
        <v>99</v>
      </c>
      <c r="C102" s="14"/>
      <c r="D102" s="49"/>
      <c r="E102" s="13"/>
      <c r="F102" s="13"/>
      <c r="G102" s="13"/>
      <c r="H102" s="13"/>
      <c r="I102" s="13"/>
      <c r="J102" s="13"/>
      <c r="K102" s="13">
        <f t="shared" si="12"/>
        <v>0</v>
      </c>
      <c r="L102" s="13">
        <f t="shared" si="13"/>
        <v>0</v>
      </c>
      <c r="M102" s="13"/>
      <c r="N102" s="13"/>
      <c r="O102" s="13">
        <f t="shared" si="14"/>
        <v>0</v>
      </c>
      <c r="P102" s="13"/>
      <c r="Q102" s="13"/>
      <c r="R102" s="13"/>
      <c r="S102" s="13"/>
      <c r="T102" s="13"/>
      <c r="U102" s="13"/>
    </row>
    <row r="103" spans="1:21" ht="17" thickBot="1">
      <c r="A103" s="12">
        <v>43986</v>
      </c>
      <c r="B103" s="50">
        <v>100</v>
      </c>
      <c r="C103" s="14"/>
      <c r="D103" s="49"/>
      <c r="E103" s="13"/>
      <c r="F103" s="13"/>
      <c r="G103" s="13"/>
      <c r="H103" s="13"/>
      <c r="I103" s="13"/>
      <c r="J103" s="13"/>
      <c r="K103" s="13">
        <f t="shared" si="12"/>
        <v>0</v>
      </c>
      <c r="L103" s="13">
        <f t="shared" si="13"/>
        <v>0</v>
      </c>
      <c r="M103" s="13"/>
      <c r="N103" s="13"/>
      <c r="O103" s="13">
        <f t="shared" si="14"/>
        <v>0</v>
      </c>
      <c r="P103" s="13"/>
      <c r="Q103" s="13"/>
      <c r="R103" s="13"/>
      <c r="S103" s="13"/>
      <c r="T103" s="13"/>
      <c r="U103" s="13"/>
    </row>
    <row r="104" spans="1:21" ht="17" thickBot="1">
      <c r="A104" s="12">
        <v>43987</v>
      </c>
      <c r="B104" s="50">
        <v>101</v>
      </c>
      <c r="C104" s="14"/>
      <c r="D104" s="49"/>
      <c r="E104" s="13"/>
      <c r="F104" s="13"/>
      <c r="G104" s="13"/>
      <c r="H104" s="13"/>
      <c r="I104" s="13"/>
      <c r="J104" s="13"/>
      <c r="K104" s="13">
        <f t="shared" si="12"/>
        <v>0</v>
      </c>
      <c r="L104" s="13">
        <f t="shared" si="13"/>
        <v>0</v>
      </c>
      <c r="M104" s="13"/>
      <c r="N104" s="13"/>
      <c r="O104" s="13">
        <f t="shared" si="14"/>
        <v>0</v>
      </c>
      <c r="P104" s="13"/>
      <c r="Q104" s="13"/>
      <c r="R104" s="13"/>
      <c r="S104" s="13"/>
      <c r="T104" s="13"/>
      <c r="U104" s="13"/>
    </row>
    <row r="105" spans="1:21" ht="17" thickBot="1">
      <c r="A105" s="12">
        <v>43988</v>
      </c>
      <c r="B105" s="50">
        <v>102</v>
      </c>
      <c r="C105" s="14"/>
      <c r="D105" s="49"/>
      <c r="E105" s="13"/>
      <c r="F105" s="13"/>
      <c r="G105" s="13"/>
      <c r="H105" s="13"/>
      <c r="I105" s="13"/>
      <c r="J105" s="13"/>
      <c r="K105" s="13">
        <f t="shared" si="12"/>
        <v>0</v>
      </c>
      <c r="L105" s="13">
        <f t="shared" si="13"/>
        <v>0</v>
      </c>
      <c r="M105" s="13"/>
      <c r="N105" s="13"/>
      <c r="O105" s="13">
        <f t="shared" si="14"/>
        <v>0</v>
      </c>
      <c r="P105" s="13"/>
      <c r="Q105" s="13"/>
      <c r="R105" s="13"/>
      <c r="S105" s="13"/>
      <c r="T105" s="13"/>
      <c r="U105" s="13"/>
    </row>
    <row r="106" spans="1:21" ht="17" thickBot="1">
      <c r="A106" s="12">
        <v>43989</v>
      </c>
      <c r="B106" s="50">
        <v>103</v>
      </c>
      <c r="C106" s="14"/>
      <c r="D106" s="49"/>
      <c r="E106" s="13"/>
      <c r="F106" s="13"/>
      <c r="G106" s="13"/>
      <c r="H106" s="13"/>
      <c r="I106" s="13"/>
      <c r="J106" s="13"/>
      <c r="K106" s="13">
        <f t="shared" si="12"/>
        <v>0</v>
      </c>
      <c r="L106" s="13">
        <f t="shared" si="13"/>
        <v>0</v>
      </c>
      <c r="M106" s="13"/>
      <c r="N106" s="13"/>
      <c r="O106" s="13">
        <f t="shared" si="14"/>
        <v>0</v>
      </c>
      <c r="P106" s="13"/>
      <c r="Q106" s="13"/>
      <c r="R106" s="13"/>
      <c r="S106" s="13"/>
      <c r="T106" s="13"/>
      <c r="U106" s="13"/>
    </row>
    <row r="107" spans="1:21" ht="17" thickBot="1">
      <c r="A107" s="12">
        <v>43990</v>
      </c>
      <c r="B107" s="50">
        <v>104</v>
      </c>
      <c r="C107" s="14"/>
      <c r="D107" s="49"/>
      <c r="E107" s="13"/>
      <c r="F107" s="13"/>
      <c r="G107" s="13"/>
      <c r="H107" s="13"/>
      <c r="I107" s="13"/>
      <c r="J107" s="13"/>
      <c r="K107" s="13">
        <f t="shared" si="12"/>
        <v>0</v>
      </c>
      <c r="L107" s="13">
        <f t="shared" si="13"/>
        <v>0</v>
      </c>
      <c r="M107" s="13"/>
      <c r="N107" s="13"/>
      <c r="O107" s="13">
        <f t="shared" si="14"/>
        <v>0</v>
      </c>
      <c r="P107" s="13"/>
      <c r="Q107" s="13"/>
      <c r="R107" s="13"/>
      <c r="S107" s="13"/>
      <c r="T107" s="13"/>
      <c r="U107" s="13"/>
    </row>
    <row r="108" spans="1:21" ht="17" thickBot="1">
      <c r="A108" s="12">
        <v>43991</v>
      </c>
      <c r="B108" s="50">
        <v>105</v>
      </c>
      <c r="C108" s="14"/>
      <c r="D108" s="49"/>
      <c r="E108" s="13"/>
      <c r="F108" s="13"/>
      <c r="G108" s="13"/>
      <c r="H108" s="13"/>
      <c r="I108" s="13"/>
      <c r="J108" s="13"/>
      <c r="K108" s="13">
        <f t="shared" si="12"/>
        <v>0</v>
      </c>
      <c r="L108" s="13">
        <f t="shared" si="13"/>
        <v>0</v>
      </c>
      <c r="M108" s="13"/>
      <c r="N108" s="13"/>
      <c r="O108" s="13">
        <f t="shared" si="14"/>
        <v>0</v>
      </c>
      <c r="P108" s="13"/>
      <c r="Q108" s="13"/>
      <c r="R108" s="13"/>
      <c r="S108" s="13"/>
      <c r="T108" s="13"/>
      <c r="U108" s="13"/>
    </row>
    <row r="109" spans="1:21" ht="17" thickBot="1">
      <c r="A109" s="12">
        <v>43992</v>
      </c>
      <c r="B109" s="50">
        <v>106</v>
      </c>
      <c r="C109" s="14"/>
      <c r="D109" s="49"/>
      <c r="E109" s="13"/>
      <c r="F109" s="13"/>
      <c r="G109" s="13"/>
      <c r="H109" s="13"/>
      <c r="I109" s="13"/>
      <c r="J109" s="13"/>
      <c r="K109" s="13">
        <f t="shared" si="12"/>
        <v>0</v>
      </c>
      <c r="L109" s="13">
        <f t="shared" si="13"/>
        <v>0</v>
      </c>
      <c r="M109" s="13"/>
      <c r="N109" s="13"/>
      <c r="O109" s="13">
        <f t="shared" si="14"/>
        <v>0</v>
      </c>
      <c r="P109" s="13"/>
      <c r="Q109" s="13"/>
      <c r="R109" s="13"/>
      <c r="S109" s="13"/>
      <c r="T109" s="13"/>
      <c r="U109" s="13"/>
    </row>
    <row r="110" spans="1:21" ht="17" thickBot="1">
      <c r="A110" s="12">
        <v>43993</v>
      </c>
      <c r="B110" s="50">
        <v>107</v>
      </c>
      <c r="C110" s="14"/>
      <c r="D110" s="49"/>
      <c r="E110" s="13"/>
      <c r="F110" s="13"/>
      <c r="G110" s="13"/>
      <c r="H110" s="13"/>
      <c r="I110" s="13"/>
      <c r="J110" s="13"/>
      <c r="K110" s="13">
        <f t="shared" si="12"/>
        <v>0</v>
      </c>
      <c r="L110" s="13">
        <f t="shared" si="13"/>
        <v>0</v>
      </c>
      <c r="M110" s="13"/>
      <c r="N110" s="13"/>
      <c r="O110" s="13">
        <f t="shared" si="14"/>
        <v>0</v>
      </c>
      <c r="P110" s="13"/>
      <c r="Q110" s="13"/>
      <c r="R110" s="13"/>
      <c r="S110" s="13"/>
      <c r="T110" s="13"/>
      <c r="U110" s="13"/>
    </row>
    <row r="111" spans="1:21" ht="17" thickBot="1">
      <c r="A111" s="12">
        <v>43994</v>
      </c>
      <c r="B111" s="50">
        <v>108</v>
      </c>
      <c r="C111" s="14"/>
      <c r="D111" s="49"/>
      <c r="E111" s="13"/>
      <c r="F111" s="13"/>
      <c r="G111" s="13"/>
      <c r="H111" s="13"/>
      <c r="I111" s="13"/>
      <c r="J111" s="13"/>
      <c r="K111" s="13">
        <f t="shared" si="12"/>
        <v>0</v>
      </c>
      <c r="L111" s="13">
        <f t="shared" si="13"/>
        <v>0</v>
      </c>
      <c r="M111" s="13"/>
      <c r="N111" s="13"/>
      <c r="O111" s="13">
        <f t="shared" si="14"/>
        <v>0</v>
      </c>
      <c r="P111" s="13"/>
      <c r="Q111" s="13"/>
      <c r="R111" s="13"/>
      <c r="S111" s="13"/>
      <c r="T111" s="13"/>
      <c r="U111" s="13"/>
    </row>
    <row r="112" spans="1:21" ht="17" thickBot="1">
      <c r="A112" s="12">
        <v>43995</v>
      </c>
      <c r="B112" s="50">
        <v>109</v>
      </c>
      <c r="C112" s="14"/>
      <c r="D112" s="49"/>
      <c r="E112" s="13"/>
      <c r="F112" s="13"/>
      <c r="G112" s="13"/>
      <c r="H112" s="13"/>
      <c r="I112" s="13"/>
      <c r="J112" s="13"/>
      <c r="K112" s="13">
        <f t="shared" si="12"/>
        <v>0</v>
      </c>
      <c r="L112" s="13">
        <f t="shared" si="13"/>
        <v>0</v>
      </c>
      <c r="M112" s="13"/>
      <c r="N112" s="13"/>
      <c r="O112" s="13">
        <f t="shared" si="14"/>
        <v>0</v>
      </c>
      <c r="P112" s="13"/>
      <c r="Q112" s="13"/>
      <c r="R112" s="13"/>
      <c r="S112" s="13"/>
      <c r="T112" s="13"/>
      <c r="U112" s="13"/>
    </row>
    <row r="113" spans="1:21" ht="17" thickBot="1">
      <c r="A113" s="12">
        <v>43996</v>
      </c>
      <c r="B113" s="50">
        <v>110</v>
      </c>
      <c r="C113" s="14"/>
      <c r="D113" s="49"/>
      <c r="E113" s="13"/>
      <c r="F113" s="13"/>
      <c r="G113" s="13"/>
      <c r="H113" s="13"/>
      <c r="I113" s="13"/>
      <c r="J113" s="13"/>
      <c r="K113" s="13">
        <f t="shared" si="12"/>
        <v>0</v>
      </c>
      <c r="L113" s="13">
        <f t="shared" si="13"/>
        <v>0</v>
      </c>
      <c r="M113" s="13"/>
      <c r="N113" s="13"/>
      <c r="O113" s="13">
        <f t="shared" si="14"/>
        <v>0</v>
      </c>
      <c r="P113" s="13"/>
      <c r="Q113" s="13"/>
      <c r="R113" s="13"/>
      <c r="S113" s="13"/>
      <c r="T113" s="13"/>
      <c r="U113" s="13"/>
    </row>
    <row r="114" spans="1:21" ht="17" thickBot="1">
      <c r="A114" s="12">
        <v>43997</v>
      </c>
      <c r="B114" s="50">
        <v>111</v>
      </c>
      <c r="C114" s="14"/>
      <c r="D114" s="49"/>
      <c r="E114" s="13"/>
      <c r="F114" s="13"/>
      <c r="G114" s="13"/>
      <c r="H114" s="13"/>
      <c r="I114" s="13"/>
      <c r="J114" s="13"/>
      <c r="K114" s="13">
        <f t="shared" si="12"/>
        <v>0</v>
      </c>
      <c r="L114" s="13">
        <f t="shared" si="13"/>
        <v>0</v>
      </c>
      <c r="M114" s="13"/>
      <c r="N114" s="13"/>
      <c r="O114" s="13">
        <f t="shared" si="14"/>
        <v>0</v>
      </c>
      <c r="P114" s="13"/>
      <c r="Q114" s="13"/>
      <c r="R114" s="13"/>
      <c r="S114" s="13"/>
      <c r="T114" s="13"/>
      <c r="U114" s="13"/>
    </row>
    <row r="115" spans="1:21" ht="17" thickBot="1">
      <c r="A115" s="12">
        <v>43998</v>
      </c>
      <c r="B115" s="50">
        <v>112</v>
      </c>
      <c r="C115" s="14"/>
      <c r="D115" s="49"/>
      <c r="E115" s="13"/>
      <c r="F115" s="13"/>
      <c r="G115" s="13"/>
      <c r="H115" s="13"/>
      <c r="I115" s="13"/>
      <c r="J115" s="13"/>
      <c r="K115" s="13">
        <f t="shared" si="12"/>
        <v>0</v>
      </c>
      <c r="L115" s="13">
        <f t="shared" si="13"/>
        <v>0</v>
      </c>
      <c r="M115" s="13"/>
      <c r="N115" s="13"/>
      <c r="O115" s="13">
        <f t="shared" si="14"/>
        <v>0</v>
      </c>
      <c r="P115" s="13"/>
      <c r="Q115" s="13"/>
      <c r="R115" s="13"/>
      <c r="S115" s="13"/>
      <c r="T115" s="13"/>
      <c r="U115" s="13"/>
    </row>
    <row r="116" spans="1:21" ht="17" thickBot="1">
      <c r="A116" s="12">
        <v>43999</v>
      </c>
      <c r="B116" s="50">
        <v>113</v>
      </c>
      <c r="C116" s="14"/>
      <c r="D116" s="49"/>
      <c r="E116" s="13"/>
      <c r="F116" s="13"/>
      <c r="G116" s="13"/>
      <c r="H116" s="13"/>
      <c r="I116" s="13"/>
      <c r="J116" s="13"/>
      <c r="K116" s="13">
        <f t="shared" si="12"/>
        <v>0</v>
      </c>
      <c r="L116" s="13">
        <f t="shared" si="13"/>
        <v>0</v>
      </c>
      <c r="M116" s="13"/>
      <c r="N116" s="13"/>
      <c r="O116" s="13">
        <f t="shared" si="14"/>
        <v>0</v>
      </c>
      <c r="P116" s="13"/>
      <c r="Q116" s="13"/>
      <c r="R116" s="13"/>
      <c r="S116" s="13"/>
      <c r="T116" s="13"/>
      <c r="U116" s="13"/>
    </row>
    <row r="117" spans="1:21" ht="17" thickBot="1">
      <c r="A117" s="12">
        <v>44000</v>
      </c>
      <c r="B117" s="50">
        <v>114</v>
      </c>
      <c r="C117" s="14"/>
      <c r="D117" s="49"/>
      <c r="E117" s="13"/>
      <c r="F117" s="13"/>
      <c r="G117" s="13"/>
      <c r="H117" s="13"/>
      <c r="I117" s="13"/>
      <c r="J117" s="13"/>
      <c r="K117" s="13">
        <f t="shared" si="12"/>
        <v>0</v>
      </c>
      <c r="L117" s="13">
        <f t="shared" si="13"/>
        <v>0</v>
      </c>
      <c r="M117" s="13"/>
      <c r="N117" s="13"/>
      <c r="O117" s="13">
        <f t="shared" si="14"/>
        <v>0</v>
      </c>
      <c r="P117" s="13"/>
      <c r="Q117" s="13"/>
      <c r="R117" s="13"/>
      <c r="S117" s="13"/>
      <c r="T117" s="13"/>
      <c r="U117" s="13"/>
    </row>
    <row r="118" spans="1:21" ht="17" thickBot="1">
      <c r="A118" s="12">
        <v>44001</v>
      </c>
      <c r="B118" s="50">
        <v>115</v>
      </c>
      <c r="C118" s="14"/>
      <c r="D118" s="49"/>
      <c r="E118" s="13"/>
      <c r="F118" s="13"/>
      <c r="G118" s="13"/>
      <c r="H118" s="13"/>
      <c r="I118" s="13"/>
      <c r="J118" s="13"/>
      <c r="K118" s="13">
        <f t="shared" si="12"/>
        <v>0</v>
      </c>
      <c r="L118" s="13">
        <f t="shared" si="13"/>
        <v>0</v>
      </c>
      <c r="M118" s="13"/>
      <c r="N118" s="13"/>
      <c r="O118" s="13">
        <f t="shared" si="14"/>
        <v>0</v>
      </c>
      <c r="P118" s="13"/>
      <c r="Q118" s="13"/>
      <c r="R118" s="13"/>
      <c r="S118" s="13"/>
      <c r="T118" s="13"/>
      <c r="U118" s="13"/>
    </row>
    <row r="119" spans="1:21" ht="17" thickBot="1">
      <c r="A119" s="12">
        <v>44002</v>
      </c>
      <c r="B119" s="50">
        <v>116</v>
      </c>
      <c r="C119" s="14"/>
      <c r="D119" s="49"/>
      <c r="E119" s="13"/>
      <c r="F119" s="13"/>
      <c r="G119" s="13"/>
      <c r="H119" s="13"/>
      <c r="I119" s="13"/>
      <c r="J119" s="13"/>
      <c r="K119" s="13">
        <f t="shared" si="12"/>
        <v>0</v>
      </c>
      <c r="L119" s="13">
        <f t="shared" si="13"/>
        <v>0</v>
      </c>
      <c r="M119" s="13"/>
      <c r="N119" s="13"/>
      <c r="O119" s="13">
        <f t="shared" si="14"/>
        <v>0</v>
      </c>
      <c r="P119" s="13"/>
      <c r="Q119" s="13"/>
      <c r="R119" s="13"/>
      <c r="S119" s="13"/>
      <c r="T119" s="13"/>
      <c r="U119" s="13"/>
    </row>
    <row r="120" spans="1:21" ht="17" thickBot="1">
      <c r="A120" s="12">
        <v>44003</v>
      </c>
      <c r="B120" s="50">
        <v>117</v>
      </c>
      <c r="C120" s="14"/>
      <c r="D120" s="49"/>
      <c r="E120" s="13"/>
      <c r="F120" s="13"/>
      <c r="G120" s="13"/>
      <c r="H120" s="13"/>
      <c r="I120" s="13"/>
      <c r="J120" s="13"/>
      <c r="K120" s="13">
        <f t="shared" si="12"/>
        <v>0</v>
      </c>
      <c r="L120" s="13">
        <f t="shared" si="13"/>
        <v>0</v>
      </c>
      <c r="M120" s="13"/>
      <c r="N120" s="13"/>
      <c r="O120" s="13">
        <f t="shared" si="14"/>
        <v>0</v>
      </c>
      <c r="P120" s="13"/>
      <c r="Q120" s="13"/>
      <c r="R120" s="13"/>
      <c r="S120" s="13"/>
      <c r="T120" s="13"/>
      <c r="U120" s="13"/>
    </row>
    <row r="121" spans="1:21" ht="17" thickBot="1">
      <c r="A121" s="12">
        <v>44004</v>
      </c>
      <c r="B121" s="50">
        <v>118</v>
      </c>
      <c r="C121" s="14"/>
      <c r="D121" s="49"/>
      <c r="E121" s="13"/>
      <c r="F121" s="13"/>
      <c r="G121" s="13"/>
      <c r="H121" s="13"/>
      <c r="I121" s="13"/>
      <c r="J121" s="13"/>
      <c r="K121" s="13">
        <f t="shared" si="12"/>
        <v>0</v>
      </c>
      <c r="L121" s="13">
        <f t="shared" si="13"/>
        <v>0</v>
      </c>
      <c r="M121" s="13"/>
      <c r="N121" s="13"/>
      <c r="O121" s="13">
        <f t="shared" si="14"/>
        <v>0</v>
      </c>
      <c r="P121" s="13"/>
      <c r="Q121" s="13"/>
      <c r="R121" s="13"/>
      <c r="S121" s="13"/>
      <c r="T121" s="13"/>
      <c r="U121" s="13"/>
    </row>
    <row r="122" spans="1:21" ht="17" thickBot="1">
      <c r="A122" s="12">
        <v>44005</v>
      </c>
      <c r="B122" s="50">
        <v>119</v>
      </c>
      <c r="C122" s="14"/>
      <c r="D122" s="49"/>
      <c r="E122" s="13"/>
      <c r="F122" s="13"/>
      <c r="G122" s="13"/>
      <c r="H122" s="13"/>
      <c r="I122" s="13"/>
      <c r="J122" s="13"/>
      <c r="K122" s="13">
        <f t="shared" si="12"/>
        <v>0</v>
      </c>
      <c r="L122" s="13">
        <f t="shared" si="13"/>
        <v>0</v>
      </c>
      <c r="M122" s="13"/>
      <c r="N122" s="13"/>
      <c r="O122" s="13">
        <f t="shared" si="14"/>
        <v>0</v>
      </c>
      <c r="P122" s="13"/>
      <c r="Q122" s="13"/>
      <c r="R122" s="13"/>
      <c r="S122" s="13"/>
      <c r="T122" s="13"/>
      <c r="U122" s="13"/>
    </row>
    <row r="123" spans="1:21" ht="17" thickBot="1">
      <c r="A123" s="12">
        <v>44006</v>
      </c>
      <c r="B123" s="50">
        <v>120</v>
      </c>
      <c r="C123" s="14"/>
      <c r="D123" s="49"/>
      <c r="E123" s="13"/>
      <c r="F123" s="13"/>
      <c r="G123" s="13"/>
      <c r="H123" s="13"/>
      <c r="I123" s="13"/>
      <c r="J123" s="13"/>
      <c r="K123" s="13">
        <f t="shared" si="12"/>
        <v>0</v>
      </c>
      <c r="L123" s="13">
        <f t="shared" si="13"/>
        <v>0</v>
      </c>
      <c r="M123" s="13"/>
      <c r="N123" s="13"/>
      <c r="O123" s="13">
        <f t="shared" si="14"/>
        <v>0</v>
      </c>
      <c r="P123" s="13"/>
      <c r="Q123" s="13"/>
      <c r="R123" s="13"/>
      <c r="S123" s="13"/>
      <c r="T123" s="13"/>
      <c r="U123" s="13"/>
    </row>
    <row r="124" spans="1:21" ht="17" thickBot="1">
      <c r="A124" s="12">
        <v>44007</v>
      </c>
      <c r="B124" s="50">
        <v>121</v>
      </c>
      <c r="C124" s="14"/>
      <c r="D124" s="49"/>
      <c r="E124" s="13"/>
      <c r="F124" s="13"/>
      <c r="G124" s="13"/>
      <c r="H124" s="13"/>
      <c r="I124" s="13"/>
      <c r="J124" s="13"/>
      <c r="K124" s="13">
        <f t="shared" si="12"/>
        <v>0</v>
      </c>
      <c r="L124" s="13">
        <f t="shared" si="13"/>
        <v>0</v>
      </c>
      <c r="M124" s="13"/>
      <c r="N124" s="13"/>
      <c r="O124" s="13">
        <f t="shared" si="14"/>
        <v>0</v>
      </c>
      <c r="P124" s="13"/>
      <c r="Q124" s="13"/>
      <c r="R124" s="13"/>
      <c r="S124" s="13"/>
      <c r="T124" s="13"/>
      <c r="U124" s="13"/>
    </row>
    <row r="125" spans="1:21" ht="17" thickBot="1">
      <c r="A125" s="12">
        <v>44008</v>
      </c>
      <c r="B125" s="50">
        <v>122</v>
      </c>
      <c r="C125" s="14"/>
      <c r="D125" s="49"/>
      <c r="E125" s="13"/>
      <c r="F125" s="13"/>
      <c r="G125" s="13"/>
      <c r="H125" s="13"/>
      <c r="I125" s="13"/>
      <c r="J125" s="13"/>
      <c r="K125" s="13">
        <f t="shared" si="12"/>
        <v>0</v>
      </c>
      <c r="L125" s="13">
        <f t="shared" si="13"/>
        <v>0</v>
      </c>
      <c r="M125" s="13"/>
      <c r="N125" s="13"/>
      <c r="O125" s="13">
        <f t="shared" si="14"/>
        <v>0</v>
      </c>
      <c r="P125" s="13"/>
      <c r="Q125" s="13"/>
      <c r="R125" s="13"/>
      <c r="S125" s="13"/>
      <c r="T125" s="13"/>
      <c r="U125" s="13"/>
    </row>
    <row r="126" spans="1:21" ht="17" thickBot="1">
      <c r="A126" s="12">
        <v>44009</v>
      </c>
      <c r="B126" s="50">
        <v>123</v>
      </c>
      <c r="C126" s="14"/>
      <c r="D126" s="49"/>
      <c r="E126" s="13"/>
      <c r="F126" s="13"/>
      <c r="G126" s="13"/>
      <c r="H126" s="13"/>
      <c r="I126" s="13"/>
      <c r="J126" s="13"/>
      <c r="K126" s="13">
        <f t="shared" si="12"/>
        <v>0</v>
      </c>
      <c r="L126" s="13">
        <f t="shared" si="13"/>
        <v>0</v>
      </c>
      <c r="M126" s="13"/>
      <c r="N126" s="13"/>
      <c r="O126" s="13">
        <f t="shared" si="14"/>
        <v>0</v>
      </c>
      <c r="P126" s="13"/>
      <c r="Q126" s="13"/>
      <c r="R126" s="13"/>
      <c r="S126" s="13"/>
      <c r="T126" s="13"/>
      <c r="U126" s="13"/>
    </row>
    <row r="127" spans="1:21" ht="17" thickBot="1">
      <c r="A127" s="12">
        <v>44010</v>
      </c>
      <c r="B127" s="50">
        <v>124</v>
      </c>
      <c r="C127" s="14"/>
      <c r="D127" s="49"/>
      <c r="E127" s="13"/>
      <c r="F127" s="13"/>
      <c r="G127" s="13"/>
      <c r="H127" s="13"/>
      <c r="I127" s="13"/>
      <c r="J127" s="13"/>
      <c r="K127" s="13">
        <f t="shared" si="12"/>
        <v>0</v>
      </c>
      <c r="L127" s="13">
        <f t="shared" si="13"/>
        <v>0</v>
      </c>
      <c r="M127" s="13"/>
      <c r="N127" s="13"/>
      <c r="O127" s="13">
        <f t="shared" si="14"/>
        <v>0</v>
      </c>
      <c r="P127" s="13"/>
      <c r="Q127" s="13"/>
      <c r="R127" s="13"/>
      <c r="S127" s="13"/>
      <c r="T127" s="13"/>
      <c r="U127" s="13"/>
    </row>
    <row r="128" spans="1:21" ht="17" thickBot="1">
      <c r="A128" s="12">
        <v>44011</v>
      </c>
      <c r="B128" s="50">
        <v>125</v>
      </c>
      <c r="C128" s="14"/>
      <c r="D128" s="49"/>
      <c r="E128" s="13"/>
      <c r="F128" s="13"/>
      <c r="G128" s="13"/>
      <c r="H128" s="13"/>
      <c r="I128" s="13"/>
      <c r="J128" s="13"/>
      <c r="K128" s="13">
        <f t="shared" si="12"/>
        <v>0</v>
      </c>
      <c r="L128" s="13">
        <f t="shared" si="13"/>
        <v>0</v>
      </c>
      <c r="M128" s="13"/>
      <c r="N128" s="13"/>
      <c r="O128" s="13">
        <f t="shared" si="14"/>
        <v>0</v>
      </c>
      <c r="P128" s="13"/>
      <c r="Q128" s="13"/>
      <c r="R128" s="13"/>
      <c r="S128" s="13"/>
      <c r="T128" s="13"/>
      <c r="U128" s="13"/>
    </row>
    <row r="129" spans="1:21" ht="17" thickBot="1">
      <c r="A129" s="12">
        <v>44012</v>
      </c>
      <c r="B129" s="50">
        <v>126</v>
      </c>
      <c r="C129" s="14"/>
      <c r="D129" s="49"/>
      <c r="E129" s="13"/>
      <c r="F129" s="13"/>
      <c r="G129" s="13"/>
      <c r="H129" s="13"/>
      <c r="I129" s="13"/>
      <c r="J129" s="13"/>
      <c r="K129" s="13">
        <f t="shared" si="12"/>
        <v>0</v>
      </c>
      <c r="L129" s="13">
        <f t="shared" si="13"/>
        <v>0</v>
      </c>
      <c r="M129" s="13"/>
      <c r="N129" s="13"/>
      <c r="O129" s="13">
        <f t="shared" si="14"/>
        <v>0</v>
      </c>
      <c r="P129" s="13"/>
      <c r="Q129" s="13"/>
      <c r="R129" s="13"/>
      <c r="S129" s="13"/>
      <c r="T129" s="13"/>
      <c r="U129" s="13"/>
    </row>
    <row r="130" spans="1:21" ht="17" thickBot="1">
      <c r="A130" s="12">
        <v>44013</v>
      </c>
      <c r="B130" s="50">
        <v>127</v>
      </c>
      <c r="C130" s="14"/>
      <c r="D130" s="49"/>
      <c r="E130" s="13"/>
      <c r="F130" s="13"/>
      <c r="G130" s="13"/>
      <c r="H130" s="13"/>
      <c r="I130" s="13"/>
      <c r="J130" s="13"/>
      <c r="K130" s="13">
        <f t="shared" si="12"/>
        <v>0</v>
      </c>
      <c r="L130" s="13">
        <f t="shared" si="13"/>
        <v>0</v>
      </c>
      <c r="M130" s="13"/>
      <c r="N130" s="13"/>
      <c r="O130" s="13">
        <f t="shared" si="14"/>
        <v>0</v>
      </c>
      <c r="P130" s="13"/>
      <c r="Q130" s="13"/>
      <c r="R130" s="13"/>
      <c r="S130" s="13"/>
      <c r="T130" s="13"/>
      <c r="U130" s="13"/>
    </row>
    <row r="131" spans="1:21" ht="17" thickBot="1">
      <c r="A131" s="12">
        <v>44014</v>
      </c>
      <c r="B131" s="50">
        <v>128</v>
      </c>
      <c r="C131" s="14"/>
      <c r="D131" s="49"/>
      <c r="E131" s="13"/>
      <c r="F131" s="13"/>
      <c r="G131" s="13"/>
      <c r="H131" s="13"/>
      <c r="I131" s="13"/>
      <c r="J131" s="13"/>
      <c r="K131" s="13">
        <f t="shared" si="12"/>
        <v>0</v>
      </c>
      <c r="L131" s="13">
        <f t="shared" si="13"/>
        <v>0</v>
      </c>
      <c r="M131" s="13"/>
      <c r="N131" s="13"/>
      <c r="O131" s="13">
        <f t="shared" si="14"/>
        <v>0</v>
      </c>
      <c r="P131" s="13"/>
      <c r="Q131" s="13"/>
      <c r="R131" s="13"/>
      <c r="S131" s="13"/>
      <c r="T131" s="13"/>
      <c r="U131" s="13"/>
    </row>
    <row r="132" spans="1:21" ht="17" thickBot="1">
      <c r="A132" s="12">
        <v>44015</v>
      </c>
      <c r="B132" s="50">
        <v>129</v>
      </c>
      <c r="C132" s="14"/>
      <c r="D132" s="49"/>
      <c r="E132" s="13"/>
      <c r="F132" s="13"/>
      <c r="G132" s="13"/>
      <c r="H132" s="13"/>
      <c r="I132" s="13"/>
      <c r="J132" s="13"/>
      <c r="K132" s="13">
        <f t="shared" si="12"/>
        <v>0</v>
      </c>
      <c r="L132" s="13">
        <f t="shared" si="13"/>
        <v>0</v>
      </c>
      <c r="M132" s="13"/>
      <c r="N132" s="13"/>
      <c r="O132" s="13">
        <f t="shared" si="14"/>
        <v>0</v>
      </c>
      <c r="P132" s="13"/>
      <c r="Q132" s="13"/>
      <c r="R132" s="13"/>
      <c r="S132" s="13"/>
      <c r="T132" s="13"/>
      <c r="U132" s="13"/>
    </row>
    <row r="133" spans="1:21" ht="17" thickBot="1">
      <c r="A133" s="12">
        <v>44016</v>
      </c>
      <c r="B133" s="50">
        <v>130</v>
      </c>
      <c r="C133" s="14"/>
      <c r="D133" s="49"/>
      <c r="E133" s="13"/>
      <c r="F133" s="13"/>
      <c r="G133" s="13"/>
      <c r="H133" s="13"/>
      <c r="I133" s="13"/>
      <c r="J133" s="13"/>
      <c r="K133" s="13">
        <f t="shared" si="12"/>
        <v>0</v>
      </c>
      <c r="L133" s="13">
        <f t="shared" si="13"/>
        <v>0</v>
      </c>
      <c r="M133" s="13"/>
      <c r="N133" s="13"/>
      <c r="O133" s="13">
        <f t="shared" si="14"/>
        <v>0</v>
      </c>
      <c r="P133" s="13"/>
      <c r="Q133" s="13"/>
      <c r="R133" s="13"/>
      <c r="S133" s="13"/>
      <c r="T133" s="13"/>
      <c r="U133" s="13"/>
    </row>
    <row r="134" spans="1:21" ht="17" thickBot="1">
      <c r="A134" s="12">
        <v>44017</v>
      </c>
      <c r="B134" s="50">
        <v>131</v>
      </c>
      <c r="C134" s="14"/>
      <c r="D134" s="49"/>
      <c r="E134" s="13"/>
      <c r="F134" s="13"/>
      <c r="G134" s="13"/>
      <c r="H134" s="13"/>
      <c r="I134" s="13"/>
      <c r="J134" s="13"/>
      <c r="K134" s="13">
        <f t="shared" si="12"/>
        <v>0</v>
      </c>
      <c r="L134" s="13">
        <f t="shared" si="13"/>
        <v>0</v>
      </c>
      <c r="M134" s="13"/>
      <c r="N134" s="13"/>
      <c r="O134" s="13">
        <f t="shared" si="14"/>
        <v>0</v>
      </c>
      <c r="P134" s="13"/>
      <c r="Q134" s="13"/>
      <c r="R134" s="13"/>
      <c r="S134" s="13"/>
      <c r="T134" s="13"/>
      <c r="U134" s="13"/>
    </row>
    <row r="135" spans="1:21" ht="17" thickBot="1">
      <c r="A135" s="12">
        <v>44018</v>
      </c>
      <c r="B135" s="50">
        <v>132</v>
      </c>
      <c r="C135" s="14"/>
      <c r="D135" s="49"/>
      <c r="E135" s="13"/>
      <c r="F135" s="13"/>
      <c r="G135" s="13"/>
      <c r="H135" s="13"/>
      <c r="I135" s="13"/>
      <c r="J135" s="13"/>
      <c r="K135" s="13">
        <f t="shared" si="12"/>
        <v>0</v>
      </c>
      <c r="L135" s="13">
        <f t="shared" si="13"/>
        <v>0</v>
      </c>
      <c r="M135" s="13"/>
      <c r="N135" s="13"/>
      <c r="O135" s="13">
        <f t="shared" si="14"/>
        <v>0</v>
      </c>
      <c r="P135" s="13"/>
      <c r="Q135" s="13"/>
      <c r="R135" s="13"/>
      <c r="S135" s="13"/>
      <c r="T135" s="13"/>
      <c r="U135" s="13"/>
    </row>
    <row r="136" spans="1:21" ht="17" thickBot="1">
      <c r="A136" s="12">
        <v>44019</v>
      </c>
      <c r="B136" s="50">
        <v>133</v>
      </c>
      <c r="C136" s="14"/>
      <c r="D136" s="49"/>
      <c r="E136" s="13"/>
      <c r="F136" s="13"/>
      <c r="G136" s="13"/>
      <c r="H136" s="13"/>
      <c r="I136" s="13"/>
      <c r="J136" s="13"/>
      <c r="K136" s="13">
        <f t="shared" ref="K136:K199" si="15">G136+I136</f>
        <v>0</v>
      </c>
      <c r="L136" s="13">
        <f t="shared" ref="L136:L199" si="16">C136-P136-R136</f>
        <v>0</v>
      </c>
      <c r="M136" s="13"/>
      <c r="N136" s="13"/>
      <c r="O136" s="13">
        <f t="shared" ref="O136:O199" si="17">L136-G136-I136</f>
        <v>0</v>
      </c>
      <c r="P136" s="13"/>
      <c r="Q136" s="13"/>
      <c r="R136" s="13"/>
      <c r="S136" s="13"/>
      <c r="T136" s="13"/>
      <c r="U136" s="13"/>
    </row>
    <row r="137" spans="1:21" ht="17" thickBot="1">
      <c r="A137" s="12">
        <v>44020</v>
      </c>
      <c r="B137" s="50">
        <v>134</v>
      </c>
      <c r="C137" s="14"/>
      <c r="D137" s="49"/>
      <c r="E137" s="13"/>
      <c r="F137" s="13"/>
      <c r="G137" s="13"/>
      <c r="H137" s="13"/>
      <c r="I137" s="13"/>
      <c r="J137" s="13"/>
      <c r="K137" s="13">
        <f t="shared" si="15"/>
        <v>0</v>
      </c>
      <c r="L137" s="13">
        <f t="shared" si="16"/>
        <v>0</v>
      </c>
      <c r="M137" s="13"/>
      <c r="N137" s="13"/>
      <c r="O137" s="13">
        <f t="shared" si="17"/>
        <v>0</v>
      </c>
      <c r="P137" s="13"/>
      <c r="Q137" s="13"/>
      <c r="R137" s="13"/>
      <c r="S137" s="13"/>
      <c r="T137" s="13"/>
      <c r="U137" s="13"/>
    </row>
    <row r="138" spans="1:21" ht="17" thickBot="1">
      <c r="A138" s="12">
        <v>44021</v>
      </c>
      <c r="B138" s="50">
        <v>135</v>
      </c>
      <c r="C138" s="14"/>
      <c r="D138" s="49"/>
      <c r="E138" s="13"/>
      <c r="F138" s="13"/>
      <c r="G138" s="13"/>
      <c r="H138" s="13"/>
      <c r="I138" s="13"/>
      <c r="J138" s="13"/>
      <c r="K138" s="13">
        <f t="shared" si="15"/>
        <v>0</v>
      </c>
      <c r="L138" s="13">
        <f t="shared" si="16"/>
        <v>0</v>
      </c>
      <c r="M138" s="13"/>
      <c r="N138" s="13"/>
      <c r="O138" s="13">
        <f t="shared" si="17"/>
        <v>0</v>
      </c>
      <c r="P138" s="13"/>
      <c r="Q138" s="13"/>
      <c r="R138" s="13"/>
      <c r="S138" s="13"/>
      <c r="T138" s="13"/>
      <c r="U138" s="13"/>
    </row>
    <row r="139" spans="1:21" ht="17" thickBot="1">
      <c r="A139" s="12">
        <v>44022</v>
      </c>
      <c r="B139" s="50">
        <v>136</v>
      </c>
      <c r="C139" s="14"/>
      <c r="D139" s="49"/>
      <c r="E139" s="13"/>
      <c r="F139" s="13"/>
      <c r="G139" s="13"/>
      <c r="H139" s="13"/>
      <c r="I139" s="13"/>
      <c r="J139" s="13"/>
      <c r="K139" s="13">
        <f t="shared" si="15"/>
        <v>0</v>
      </c>
      <c r="L139" s="13">
        <f t="shared" si="16"/>
        <v>0</v>
      </c>
      <c r="M139" s="13"/>
      <c r="N139" s="13"/>
      <c r="O139" s="13">
        <f t="shared" si="17"/>
        <v>0</v>
      </c>
      <c r="P139" s="13"/>
      <c r="Q139" s="13"/>
      <c r="R139" s="13"/>
      <c r="S139" s="13"/>
      <c r="T139" s="13"/>
      <c r="U139" s="13"/>
    </row>
    <row r="140" spans="1:21" ht="17" thickBot="1">
      <c r="A140" s="12">
        <v>44023</v>
      </c>
      <c r="B140" s="50">
        <v>137</v>
      </c>
      <c r="C140" s="14"/>
      <c r="D140" s="49"/>
      <c r="E140" s="13"/>
      <c r="F140" s="13"/>
      <c r="G140" s="13"/>
      <c r="H140" s="13"/>
      <c r="I140" s="13"/>
      <c r="J140" s="13"/>
      <c r="K140" s="13">
        <f t="shared" si="15"/>
        <v>0</v>
      </c>
      <c r="L140" s="13">
        <f t="shared" si="16"/>
        <v>0</v>
      </c>
      <c r="M140" s="13"/>
      <c r="N140" s="13"/>
      <c r="O140" s="13">
        <f t="shared" si="17"/>
        <v>0</v>
      </c>
      <c r="P140" s="13"/>
      <c r="Q140" s="13"/>
      <c r="R140" s="13"/>
      <c r="S140" s="13"/>
      <c r="T140" s="13"/>
      <c r="U140" s="13"/>
    </row>
    <row r="141" spans="1:21" ht="17" thickBot="1">
      <c r="A141" s="12">
        <v>44024</v>
      </c>
      <c r="B141" s="50">
        <v>138</v>
      </c>
      <c r="C141" s="14"/>
      <c r="D141" s="49"/>
      <c r="E141" s="13"/>
      <c r="F141" s="13"/>
      <c r="G141" s="13"/>
      <c r="H141" s="13"/>
      <c r="I141" s="13"/>
      <c r="J141" s="13"/>
      <c r="K141" s="13">
        <f t="shared" si="15"/>
        <v>0</v>
      </c>
      <c r="L141" s="13">
        <f t="shared" si="16"/>
        <v>0</v>
      </c>
      <c r="M141" s="13"/>
      <c r="N141" s="13"/>
      <c r="O141" s="13">
        <f t="shared" si="17"/>
        <v>0</v>
      </c>
      <c r="P141" s="13"/>
      <c r="Q141" s="13"/>
      <c r="R141" s="13"/>
      <c r="S141" s="13"/>
      <c r="T141" s="13"/>
      <c r="U141" s="13"/>
    </row>
    <row r="142" spans="1:21" ht="17" thickBot="1">
      <c r="A142" s="12">
        <v>44025</v>
      </c>
      <c r="B142" s="50">
        <v>139</v>
      </c>
      <c r="C142" s="14"/>
      <c r="D142" s="49"/>
      <c r="E142" s="13"/>
      <c r="F142" s="13"/>
      <c r="G142" s="13"/>
      <c r="H142" s="13"/>
      <c r="I142" s="13"/>
      <c r="J142" s="13"/>
      <c r="K142" s="13">
        <f t="shared" si="15"/>
        <v>0</v>
      </c>
      <c r="L142" s="13">
        <f t="shared" si="16"/>
        <v>0</v>
      </c>
      <c r="M142" s="13"/>
      <c r="N142" s="13"/>
      <c r="O142" s="13">
        <f t="shared" si="17"/>
        <v>0</v>
      </c>
      <c r="P142" s="13"/>
      <c r="Q142" s="13"/>
      <c r="R142" s="13"/>
      <c r="S142" s="13"/>
      <c r="T142" s="13"/>
      <c r="U142" s="13"/>
    </row>
    <row r="143" spans="1:21" ht="17" thickBot="1">
      <c r="A143" s="12">
        <v>44026</v>
      </c>
      <c r="B143" s="50">
        <v>140</v>
      </c>
      <c r="C143" s="14"/>
      <c r="D143" s="49"/>
      <c r="E143" s="13"/>
      <c r="F143" s="13"/>
      <c r="G143" s="13"/>
      <c r="H143" s="13"/>
      <c r="I143" s="13"/>
      <c r="J143" s="13"/>
      <c r="K143" s="13">
        <f t="shared" si="15"/>
        <v>0</v>
      </c>
      <c r="L143" s="13">
        <f t="shared" si="16"/>
        <v>0</v>
      </c>
      <c r="M143" s="13"/>
      <c r="N143" s="13"/>
      <c r="O143" s="13">
        <f t="shared" si="17"/>
        <v>0</v>
      </c>
      <c r="P143" s="13"/>
      <c r="Q143" s="13"/>
      <c r="R143" s="13"/>
      <c r="S143" s="13"/>
      <c r="T143" s="13"/>
      <c r="U143" s="13"/>
    </row>
    <row r="144" spans="1:21" ht="17" thickBot="1">
      <c r="A144" s="12">
        <v>44027</v>
      </c>
      <c r="B144" s="50">
        <v>141</v>
      </c>
      <c r="C144" s="14"/>
      <c r="D144" s="49"/>
      <c r="E144" s="13"/>
      <c r="F144" s="13"/>
      <c r="G144" s="13"/>
      <c r="H144" s="13"/>
      <c r="I144" s="13"/>
      <c r="J144" s="13"/>
      <c r="K144" s="13">
        <f t="shared" si="15"/>
        <v>0</v>
      </c>
      <c r="L144" s="13">
        <f t="shared" si="16"/>
        <v>0</v>
      </c>
      <c r="M144" s="13"/>
      <c r="N144" s="13"/>
      <c r="O144" s="13">
        <f t="shared" si="17"/>
        <v>0</v>
      </c>
      <c r="P144" s="13"/>
      <c r="Q144" s="13"/>
      <c r="R144" s="13"/>
      <c r="S144" s="13"/>
      <c r="T144" s="13"/>
      <c r="U144" s="13"/>
    </row>
    <row r="145" spans="1:21" ht="17" thickBot="1">
      <c r="A145" s="12">
        <v>44028</v>
      </c>
      <c r="B145" s="50">
        <v>142</v>
      </c>
      <c r="C145" s="14"/>
      <c r="D145" s="49"/>
      <c r="E145" s="13"/>
      <c r="F145" s="13"/>
      <c r="G145" s="13"/>
      <c r="H145" s="13"/>
      <c r="I145" s="13"/>
      <c r="J145" s="13"/>
      <c r="K145" s="13">
        <f t="shared" si="15"/>
        <v>0</v>
      </c>
      <c r="L145" s="13">
        <f t="shared" si="16"/>
        <v>0</v>
      </c>
      <c r="M145" s="13"/>
      <c r="N145" s="13"/>
      <c r="O145" s="13">
        <f t="shared" si="17"/>
        <v>0</v>
      </c>
      <c r="P145" s="13"/>
      <c r="Q145" s="13"/>
      <c r="R145" s="13"/>
      <c r="S145" s="13"/>
      <c r="T145" s="13"/>
      <c r="U145" s="13"/>
    </row>
    <row r="146" spans="1:21" ht="17" thickBot="1">
      <c r="A146" s="12">
        <v>44029</v>
      </c>
      <c r="B146" s="50">
        <v>143</v>
      </c>
      <c r="C146" s="14"/>
      <c r="D146" s="49"/>
      <c r="E146" s="13"/>
      <c r="F146" s="13"/>
      <c r="G146" s="13"/>
      <c r="H146" s="13"/>
      <c r="I146" s="13"/>
      <c r="J146" s="13"/>
      <c r="K146" s="13">
        <f t="shared" si="15"/>
        <v>0</v>
      </c>
      <c r="L146" s="13">
        <f t="shared" si="16"/>
        <v>0</v>
      </c>
      <c r="M146" s="13"/>
      <c r="N146" s="13"/>
      <c r="O146" s="13">
        <f t="shared" si="17"/>
        <v>0</v>
      </c>
      <c r="P146" s="13"/>
      <c r="Q146" s="13"/>
      <c r="R146" s="13"/>
      <c r="S146" s="13"/>
      <c r="T146" s="13"/>
      <c r="U146" s="13"/>
    </row>
    <row r="147" spans="1:21" ht="17" thickBot="1">
      <c r="A147" s="12">
        <v>44030</v>
      </c>
      <c r="B147" s="50">
        <v>144</v>
      </c>
      <c r="C147" s="14"/>
      <c r="D147" s="49"/>
      <c r="E147" s="13"/>
      <c r="F147" s="13"/>
      <c r="G147" s="13"/>
      <c r="H147" s="13"/>
      <c r="I147" s="13"/>
      <c r="J147" s="13"/>
      <c r="K147" s="13">
        <f t="shared" si="15"/>
        <v>0</v>
      </c>
      <c r="L147" s="13">
        <f t="shared" si="16"/>
        <v>0</v>
      </c>
      <c r="M147" s="13"/>
      <c r="N147" s="13"/>
      <c r="O147" s="13">
        <f t="shared" si="17"/>
        <v>0</v>
      </c>
      <c r="P147" s="13"/>
      <c r="Q147" s="13"/>
      <c r="R147" s="13"/>
      <c r="S147" s="13"/>
      <c r="T147" s="13"/>
      <c r="U147" s="13"/>
    </row>
    <row r="148" spans="1:21" ht="17" thickBot="1">
      <c r="A148" s="12">
        <v>44031</v>
      </c>
      <c r="B148" s="50">
        <v>145</v>
      </c>
      <c r="C148" s="14"/>
      <c r="D148" s="49"/>
      <c r="E148" s="13"/>
      <c r="F148" s="13"/>
      <c r="G148" s="13"/>
      <c r="H148" s="13"/>
      <c r="I148" s="13"/>
      <c r="J148" s="13"/>
      <c r="K148" s="13">
        <f t="shared" si="15"/>
        <v>0</v>
      </c>
      <c r="L148" s="13">
        <f t="shared" si="16"/>
        <v>0</v>
      </c>
      <c r="M148" s="13"/>
      <c r="N148" s="13"/>
      <c r="O148" s="13">
        <f t="shared" si="17"/>
        <v>0</v>
      </c>
      <c r="P148" s="13"/>
      <c r="Q148" s="13"/>
      <c r="R148" s="13"/>
      <c r="S148" s="13"/>
      <c r="T148" s="13"/>
      <c r="U148" s="13"/>
    </row>
    <row r="149" spans="1:21" ht="17" thickBot="1">
      <c r="A149" s="12">
        <v>44032</v>
      </c>
      <c r="B149" s="50">
        <v>146</v>
      </c>
      <c r="C149" s="14"/>
      <c r="D149" s="49"/>
      <c r="E149" s="13"/>
      <c r="F149" s="13"/>
      <c r="G149" s="13"/>
      <c r="H149" s="13"/>
      <c r="I149" s="13"/>
      <c r="J149" s="13"/>
      <c r="K149" s="13">
        <f t="shared" si="15"/>
        <v>0</v>
      </c>
      <c r="L149" s="13">
        <f t="shared" si="16"/>
        <v>0</v>
      </c>
      <c r="M149" s="13"/>
      <c r="N149" s="13"/>
      <c r="O149" s="13">
        <f t="shared" si="17"/>
        <v>0</v>
      </c>
      <c r="P149" s="13"/>
      <c r="Q149" s="13"/>
      <c r="R149" s="13"/>
      <c r="S149" s="13"/>
      <c r="T149" s="13"/>
      <c r="U149" s="13"/>
    </row>
    <row r="150" spans="1:21" ht="17" thickBot="1">
      <c r="A150" s="12">
        <v>44033</v>
      </c>
      <c r="B150" s="50">
        <v>147</v>
      </c>
      <c r="C150" s="14"/>
      <c r="D150" s="49"/>
      <c r="E150" s="13"/>
      <c r="F150" s="13"/>
      <c r="G150" s="13"/>
      <c r="H150" s="13"/>
      <c r="I150" s="13"/>
      <c r="J150" s="13"/>
      <c r="K150" s="13">
        <f t="shared" si="15"/>
        <v>0</v>
      </c>
      <c r="L150" s="13">
        <f t="shared" si="16"/>
        <v>0</v>
      </c>
      <c r="M150" s="13"/>
      <c r="N150" s="13"/>
      <c r="O150" s="13">
        <f t="shared" si="17"/>
        <v>0</v>
      </c>
      <c r="P150" s="13"/>
      <c r="Q150" s="13"/>
      <c r="R150" s="13"/>
      <c r="S150" s="13"/>
      <c r="T150" s="13"/>
      <c r="U150" s="13"/>
    </row>
    <row r="151" spans="1:21" ht="17" thickBot="1">
      <c r="A151" s="12">
        <v>44034</v>
      </c>
      <c r="B151" s="50">
        <v>148</v>
      </c>
      <c r="C151" s="14"/>
      <c r="D151" s="49"/>
      <c r="E151" s="13"/>
      <c r="F151" s="13"/>
      <c r="G151" s="13"/>
      <c r="H151" s="13"/>
      <c r="I151" s="13"/>
      <c r="J151" s="13"/>
      <c r="K151" s="13">
        <f t="shared" si="15"/>
        <v>0</v>
      </c>
      <c r="L151" s="13">
        <f t="shared" si="16"/>
        <v>0</v>
      </c>
      <c r="M151" s="13"/>
      <c r="N151" s="13"/>
      <c r="O151" s="13">
        <f t="shared" si="17"/>
        <v>0</v>
      </c>
      <c r="P151" s="13"/>
      <c r="Q151" s="13"/>
      <c r="R151" s="13"/>
      <c r="S151" s="13"/>
      <c r="T151" s="13"/>
      <c r="U151" s="13"/>
    </row>
    <row r="152" spans="1:21" ht="17" thickBot="1">
      <c r="A152" s="12">
        <v>44035</v>
      </c>
      <c r="B152" s="50">
        <v>149</v>
      </c>
      <c r="C152" s="14"/>
      <c r="D152" s="49"/>
      <c r="E152" s="13"/>
      <c r="F152" s="13"/>
      <c r="G152" s="13"/>
      <c r="H152" s="13"/>
      <c r="I152" s="13"/>
      <c r="J152" s="13"/>
      <c r="K152" s="13">
        <f t="shared" si="15"/>
        <v>0</v>
      </c>
      <c r="L152" s="13">
        <f t="shared" si="16"/>
        <v>0</v>
      </c>
      <c r="M152" s="13"/>
      <c r="N152" s="13"/>
      <c r="O152" s="13">
        <f t="shared" si="17"/>
        <v>0</v>
      </c>
      <c r="P152" s="13"/>
      <c r="Q152" s="13"/>
      <c r="R152" s="13"/>
      <c r="S152" s="13"/>
      <c r="T152" s="13"/>
      <c r="U152" s="13"/>
    </row>
    <row r="153" spans="1:21" ht="17" thickBot="1">
      <c r="A153" s="12">
        <v>44036</v>
      </c>
      <c r="B153" s="50">
        <v>150</v>
      </c>
      <c r="C153" s="14"/>
      <c r="D153" s="49"/>
      <c r="E153" s="13"/>
      <c r="F153" s="13"/>
      <c r="G153" s="13"/>
      <c r="H153" s="13"/>
      <c r="I153" s="13"/>
      <c r="J153" s="13"/>
      <c r="K153" s="13">
        <f t="shared" si="15"/>
        <v>0</v>
      </c>
      <c r="L153" s="13">
        <f t="shared" si="16"/>
        <v>0</v>
      </c>
      <c r="M153" s="13"/>
      <c r="N153" s="13"/>
      <c r="O153" s="13">
        <f t="shared" si="17"/>
        <v>0</v>
      </c>
      <c r="P153" s="13"/>
      <c r="Q153" s="13"/>
      <c r="R153" s="13"/>
      <c r="S153" s="13"/>
      <c r="T153" s="13"/>
      <c r="U153" s="13"/>
    </row>
    <row r="154" spans="1:21" ht="17" thickBot="1">
      <c r="A154" s="12">
        <v>44037</v>
      </c>
      <c r="B154" s="50">
        <v>151</v>
      </c>
      <c r="C154" s="14"/>
      <c r="D154" s="49"/>
      <c r="E154" s="13"/>
      <c r="F154" s="13"/>
      <c r="G154" s="13"/>
      <c r="H154" s="13"/>
      <c r="I154" s="13"/>
      <c r="J154" s="13"/>
      <c r="K154" s="13">
        <f t="shared" si="15"/>
        <v>0</v>
      </c>
      <c r="L154" s="13">
        <f t="shared" si="16"/>
        <v>0</v>
      </c>
      <c r="M154" s="13"/>
      <c r="N154" s="13"/>
      <c r="O154" s="13">
        <f t="shared" si="17"/>
        <v>0</v>
      </c>
      <c r="P154" s="13"/>
      <c r="Q154" s="13"/>
      <c r="R154" s="13"/>
      <c r="S154" s="13"/>
      <c r="T154" s="13"/>
      <c r="U154" s="13"/>
    </row>
    <row r="155" spans="1:21" ht="17" thickBot="1">
      <c r="A155" s="12">
        <v>44038</v>
      </c>
      <c r="B155" s="50">
        <v>152</v>
      </c>
      <c r="C155" s="14"/>
      <c r="D155" s="49"/>
      <c r="E155" s="13"/>
      <c r="F155" s="13"/>
      <c r="G155" s="13"/>
      <c r="H155" s="13"/>
      <c r="I155" s="13"/>
      <c r="J155" s="13"/>
      <c r="K155" s="13">
        <f t="shared" si="15"/>
        <v>0</v>
      </c>
      <c r="L155" s="13">
        <f t="shared" si="16"/>
        <v>0</v>
      </c>
      <c r="M155" s="13"/>
      <c r="N155" s="13"/>
      <c r="O155" s="13">
        <f t="shared" si="17"/>
        <v>0</v>
      </c>
      <c r="P155" s="13"/>
      <c r="Q155" s="13"/>
      <c r="R155" s="13"/>
      <c r="S155" s="13"/>
      <c r="T155" s="13"/>
      <c r="U155" s="13"/>
    </row>
    <row r="156" spans="1:21" ht="17" thickBot="1">
      <c r="A156" s="12">
        <v>44039</v>
      </c>
      <c r="B156" s="50">
        <v>153</v>
      </c>
      <c r="C156" s="14"/>
      <c r="D156" s="49"/>
      <c r="E156" s="13"/>
      <c r="F156" s="13"/>
      <c r="G156" s="13"/>
      <c r="H156" s="13"/>
      <c r="I156" s="13"/>
      <c r="J156" s="13"/>
      <c r="K156" s="13">
        <f t="shared" si="15"/>
        <v>0</v>
      </c>
      <c r="L156" s="13">
        <f t="shared" si="16"/>
        <v>0</v>
      </c>
      <c r="M156" s="13"/>
      <c r="N156" s="13"/>
      <c r="O156" s="13">
        <f t="shared" si="17"/>
        <v>0</v>
      </c>
      <c r="P156" s="13"/>
      <c r="Q156" s="13"/>
      <c r="R156" s="13"/>
      <c r="S156" s="13"/>
      <c r="T156" s="13"/>
      <c r="U156" s="13"/>
    </row>
    <row r="157" spans="1:21" ht="17" thickBot="1">
      <c r="A157" s="12">
        <v>44040</v>
      </c>
      <c r="B157" s="50">
        <v>154</v>
      </c>
      <c r="C157" s="14"/>
      <c r="D157" s="49"/>
      <c r="E157" s="13"/>
      <c r="F157" s="13"/>
      <c r="G157" s="13"/>
      <c r="H157" s="13"/>
      <c r="I157" s="13"/>
      <c r="J157" s="13"/>
      <c r="K157" s="13">
        <f t="shared" si="15"/>
        <v>0</v>
      </c>
      <c r="L157" s="13">
        <f t="shared" si="16"/>
        <v>0</v>
      </c>
      <c r="M157" s="13"/>
      <c r="N157" s="13"/>
      <c r="O157" s="13">
        <f t="shared" si="17"/>
        <v>0</v>
      </c>
      <c r="P157" s="13"/>
      <c r="Q157" s="13"/>
      <c r="R157" s="13"/>
      <c r="S157" s="13"/>
      <c r="T157" s="13"/>
      <c r="U157" s="13"/>
    </row>
    <row r="158" spans="1:21" ht="17" thickBot="1">
      <c r="A158" s="12">
        <v>44041</v>
      </c>
      <c r="B158" s="50">
        <v>155</v>
      </c>
      <c r="C158" s="14"/>
      <c r="D158" s="49"/>
      <c r="E158" s="13"/>
      <c r="F158" s="13"/>
      <c r="G158" s="13"/>
      <c r="H158" s="13"/>
      <c r="I158" s="13"/>
      <c r="J158" s="13"/>
      <c r="K158" s="13">
        <f t="shared" si="15"/>
        <v>0</v>
      </c>
      <c r="L158" s="13">
        <f t="shared" si="16"/>
        <v>0</v>
      </c>
      <c r="M158" s="13"/>
      <c r="N158" s="13"/>
      <c r="O158" s="13">
        <f t="shared" si="17"/>
        <v>0</v>
      </c>
      <c r="P158" s="13"/>
      <c r="Q158" s="13"/>
      <c r="R158" s="13"/>
      <c r="S158" s="13"/>
      <c r="T158" s="13"/>
      <c r="U158" s="13"/>
    </row>
    <row r="159" spans="1:21" ht="17" thickBot="1">
      <c r="A159" s="12">
        <v>44042</v>
      </c>
      <c r="B159" s="50">
        <v>156</v>
      </c>
      <c r="C159" s="14"/>
      <c r="D159" s="49"/>
      <c r="E159" s="13"/>
      <c r="F159" s="13"/>
      <c r="G159" s="13"/>
      <c r="H159" s="13"/>
      <c r="I159" s="13"/>
      <c r="J159" s="13"/>
      <c r="K159" s="13">
        <f t="shared" si="15"/>
        <v>0</v>
      </c>
      <c r="L159" s="13">
        <f t="shared" si="16"/>
        <v>0</v>
      </c>
      <c r="M159" s="13"/>
      <c r="N159" s="13"/>
      <c r="O159" s="13">
        <f t="shared" si="17"/>
        <v>0</v>
      </c>
      <c r="P159" s="13"/>
      <c r="Q159" s="13"/>
      <c r="R159" s="13"/>
      <c r="S159" s="13"/>
      <c r="T159" s="13"/>
      <c r="U159" s="13"/>
    </row>
    <row r="160" spans="1:21" ht="17" thickBot="1">
      <c r="A160" s="12">
        <v>44043</v>
      </c>
      <c r="B160" s="50">
        <v>157</v>
      </c>
      <c r="C160" s="14"/>
      <c r="D160" s="49"/>
      <c r="E160" s="13"/>
      <c r="F160" s="13"/>
      <c r="G160" s="13"/>
      <c r="H160" s="13"/>
      <c r="I160" s="13"/>
      <c r="J160" s="13"/>
      <c r="K160" s="13">
        <f t="shared" si="15"/>
        <v>0</v>
      </c>
      <c r="L160" s="13">
        <f t="shared" si="16"/>
        <v>0</v>
      </c>
      <c r="M160" s="13"/>
      <c r="N160" s="13"/>
      <c r="O160" s="13">
        <f t="shared" si="17"/>
        <v>0</v>
      </c>
      <c r="P160" s="13"/>
      <c r="Q160" s="13"/>
      <c r="R160" s="13"/>
      <c r="S160" s="13"/>
      <c r="T160" s="13"/>
      <c r="U160" s="13"/>
    </row>
    <row r="161" spans="1:21" ht="17" thickBot="1">
      <c r="A161" s="12">
        <v>44044</v>
      </c>
      <c r="B161" s="50">
        <v>158</v>
      </c>
      <c r="C161" s="14"/>
      <c r="D161" s="49"/>
      <c r="E161" s="13"/>
      <c r="F161" s="13"/>
      <c r="G161" s="13"/>
      <c r="H161" s="13"/>
      <c r="I161" s="13"/>
      <c r="J161" s="13"/>
      <c r="K161" s="13">
        <f t="shared" si="15"/>
        <v>0</v>
      </c>
      <c r="L161" s="13">
        <f t="shared" si="16"/>
        <v>0</v>
      </c>
      <c r="M161" s="13"/>
      <c r="N161" s="13"/>
      <c r="O161" s="13">
        <f t="shared" si="17"/>
        <v>0</v>
      </c>
      <c r="P161" s="13"/>
      <c r="Q161" s="13"/>
      <c r="R161" s="13"/>
      <c r="S161" s="13"/>
      <c r="T161" s="13"/>
      <c r="U161" s="13"/>
    </row>
    <row r="162" spans="1:21" ht="17" thickBot="1">
      <c r="A162" s="12">
        <v>44045</v>
      </c>
      <c r="B162" s="50">
        <v>159</v>
      </c>
      <c r="C162" s="14"/>
      <c r="D162" s="49"/>
      <c r="E162" s="13"/>
      <c r="F162" s="13"/>
      <c r="G162" s="13"/>
      <c r="H162" s="13"/>
      <c r="I162" s="13"/>
      <c r="J162" s="13"/>
      <c r="K162" s="13">
        <f t="shared" si="15"/>
        <v>0</v>
      </c>
      <c r="L162" s="13">
        <f t="shared" si="16"/>
        <v>0</v>
      </c>
      <c r="M162" s="13"/>
      <c r="N162" s="13"/>
      <c r="O162" s="13">
        <f t="shared" si="17"/>
        <v>0</v>
      </c>
      <c r="P162" s="13"/>
      <c r="Q162" s="13"/>
      <c r="R162" s="13"/>
      <c r="S162" s="13"/>
      <c r="T162" s="13"/>
      <c r="U162" s="13"/>
    </row>
    <row r="163" spans="1:21" ht="17" thickBot="1">
      <c r="A163" s="12">
        <v>44046</v>
      </c>
      <c r="B163" s="50">
        <v>160</v>
      </c>
      <c r="C163" s="14"/>
      <c r="D163" s="49"/>
      <c r="E163" s="13"/>
      <c r="F163" s="13"/>
      <c r="G163" s="13"/>
      <c r="H163" s="13"/>
      <c r="I163" s="13"/>
      <c r="J163" s="13"/>
      <c r="K163" s="13">
        <f t="shared" si="15"/>
        <v>0</v>
      </c>
      <c r="L163" s="13">
        <f t="shared" si="16"/>
        <v>0</v>
      </c>
      <c r="M163" s="13"/>
      <c r="N163" s="13"/>
      <c r="O163" s="13">
        <f t="shared" si="17"/>
        <v>0</v>
      </c>
      <c r="P163" s="13"/>
      <c r="Q163" s="13"/>
      <c r="R163" s="13"/>
      <c r="S163" s="13"/>
      <c r="T163" s="13"/>
      <c r="U163" s="13"/>
    </row>
    <row r="164" spans="1:21" ht="17" thickBot="1">
      <c r="A164" s="12">
        <v>44047</v>
      </c>
      <c r="B164" s="50">
        <v>161</v>
      </c>
      <c r="C164" s="14"/>
      <c r="D164" s="49"/>
      <c r="E164" s="13"/>
      <c r="F164" s="13"/>
      <c r="G164" s="13"/>
      <c r="H164" s="13"/>
      <c r="I164" s="13"/>
      <c r="J164" s="13"/>
      <c r="K164" s="13">
        <f t="shared" si="15"/>
        <v>0</v>
      </c>
      <c r="L164" s="13">
        <f t="shared" si="16"/>
        <v>0</v>
      </c>
      <c r="M164" s="13"/>
      <c r="N164" s="13"/>
      <c r="O164" s="13">
        <f t="shared" si="17"/>
        <v>0</v>
      </c>
      <c r="P164" s="13"/>
      <c r="Q164" s="13"/>
      <c r="R164" s="13"/>
      <c r="S164" s="13"/>
      <c r="T164" s="13"/>
      <c r="U164" s="13"/>
    </row>
    <row r="165" spans="1:21" ht="17" thickBot="1">
      <c r="A165" s="12">
        <v>44048</v>
      </c>
      <c r="B165" s="50">
        <v>162</v>
      </c>
      <c r="C165" s="14"/>
      <c r="D165" s="49"/>
      <c r="E165" s="13"/>
      <c r="F165" s="13"/>
      <c r="G165" s="13"/>
      <c r="H165" s="13"/>
      <c r="I165" s="13"/>
      <c r="J165" s="13"/>
      <c r="K165" s="13">
        <f t="shared" si="15"/>
        <v>0</v>
      </c>
      <c r="L165" s="13">
        <f t="shared" si="16"/>
        <v>0</v>
      </c>
      <c r="M165" s="13"/>
      <c r="N165" s="13"/>
      <c r="O165" s="13">
        <f t="shared" si="17"/>
        <v>0</v>
      </c>
      <c r="P165" s="13"/>
      <c r="Q165" s="13"/>
      <c r="R165" s="13"/>
      <c r="S165" s="13"/>
      <c r="T165" s="13"/>
      <c r="U165" s="13"/>
    </row>
    <row r="166" spans="1:21" ht="17" thickBot="1">
      <c r="A166" s="12">
        <v>44049</v>
      </c>
      <c r="B166" s="50">
        <v>163</v>
      </c>
      <c r="C166" s="14"/>
      <c r="D166" s="49"/>
      <c r="E166" s="13"/>
      <c r="F166" s="13"/>
      <c r="G166" s="13"/>
      <c r="H166" s="13"/>
      <c r="I166" s="13"/>
      <c r="J166" s="13"/>
      <c r="K166" s="13">
        <f t="shared" si="15"/>
        <v>0</v>
      </c>
      <c r="L166" s="13">
        <f t="shared" si="16"/>
        <v>0</v>
      </c>
      <c r="M166" s="13"/>
      <c r="N166" s="13"/>
      <c r="O166" s="13">
        <f t="shared" si="17"/>
        <v>0</v>
      </c>
      <c r="P166" s="13"/>
      <c r="Q166" s="13"/>
      <c r="R166" s="13"/>
      <c r="S166" s="13"/>
      <c r="T166" s="13"/>
      <c r="U166" s="13"/>
    </row>
    <row r="167" spans="1:21" ht="17" thickBot="1">
      <c r="A167" s="12">
        <v>44050</v>
      </c>
      <c r="B167" s="50">
        <v>164</v>
      </c>
      <c r="C167" s="14"/>
      <c r="D167" s="49"/>
      <c r="E167" s="13"/>
      <c r="F167" s="13"/>
      <c r="G167" s="13"/>
      <c r="H167" s="13"/>
      <c r="I167" s="13"/>
      <c r="J167" s="13"/>
      <c r="K167" s="13">
        <f t="shared" si="15"/>
        <v>0</v>
      </c>
      <c r="L167" s="13">
        <f t="shared" si="16"/>
        <v>0</v>
      </c>
      <c r="M167" s="13"/>
      <c r="N167" s="13"/>
      <c r="O167" s="13">
        <f t="shared" si="17"/>
        <v>0</v>
      </c>
      <c r="P167" s="13"/>
      <c r="Q167" s="13"/>
      <c r="R167" s="13"/>
      <c r="S167" s="13"/>
      <c r="T167" s="13"/>
      <c r="U167" s="13"/>
    </row>
    <row r="168" spans="1:21" ht="17" thickBot="1">
      <c r="A168" s="12">
        <v>44051</v>
      </c>
      <c r="B168" s="50">
        <v>165</v>
      </c>
      <c r="C168" s="14"/>
      <c r="D168" s="49"/>
      <c r="E168" s="13"/>
      <c r="F168" s="13"/>
      <c r="G168" s="13"/>
      <c r="H168" s="13"/>
      <c r="I168" s="13"/>
      <c r="J168" s="13"/>
      <c r="K168" s="13">
        <f t="shared" si="15"/>
        <v>0</v>
      </c>
      <c r="L168" s="13">
        <f t="shared" si="16"/>
        <v>0</v>
      </c>
      <c r="M168" s="13"/>
      <c r="N168" s="13"/>
      <c r="O168" s="13">
        <f t="shared" si="17"/>
        <v>0</v>
      </c>
      <c r="P168" s="13"/>
      <c r="Q168" s="13"/>
      <c r="R168" s="13"/>
      <c r="S168" s="13"/>
      <c r="T168" s="13"/>
      <c r="U168" s="13"/>
    </row>
    <row r="169" spans="1:21" ht="17" thickBot="1">
      <c r="A169" s="12">
        <v>44052</v>
      </c>
      <c r="B169" s="50">
        <v>166</v>
      </c>
      <c r="C169" s="14"/>
      <c r="D169" s="49"/>
      <c r="E169" s="13"/>
      <c r="F169" s="13"/>
      <c r="G169" s="13"/>
      <c r="H169" s="13"/>
      <c r="I169" s="13"/>
      <c r="J169" s="13"/>
      <c r="K169" s="13">
        <f t="shared" si="15"/>
        <v>0</v>
      </c>
      <c r="L169" s="13">
        <f t="shared" si="16"/>
        <v>0</v>
      </c>
      <c r="M169" s="13"/>
      <c r="N169" s="13"/>
      <c r="O169" s="13">
        <f t="shared" si="17"/>
        <v>0</v>
      </c>
      <c r="P169" s="13"/>
      <c r="Q169" s="13"/>
      <c r="R169" s="13"/>
      <c r="S169" s="13"/>
      <c r="T169" s="13"/>
      <c r="U169" s="13"/>
    </row>
    <row r="170" spans="1:21" ht="17" thickBot="1">
      <c r="A170" s="12">
        <v>44053</v>
      </c>
      <c r="B170" s="50">
        <v>167</v>
      </c>
      <c r="C170" s="14"/>
      <c r="D170" s="49"/>
      <c r="E170" s="13"/>
      <c r="F170" s="13"/>
      <c r="G170" s="13"/>
      <c r="H170" s="13"/>
      <c r="I170" s="13"/>
      <c r="J170" s="13"/>
      <c r="K170" s="13">
        <f t="shared" si="15"/>
        <v>0</v>
      </c>
      <c r="L170" s="13">
        <f t="shared" si="16"/>
        <v>0</v>
      </c>
      <c r="M170" s="13"/>
      <c r="N170" s="13"/>
      <c r="O170" s="13">
        <f t="shared" si="17"/>
        <v>0</v>
      </c>
      <c r="P170" s="13"/>
      <c r="Q170" s="13"/>
      <c r="R170" s="13"/>
      <c r="S170" s="13"/>
      <c r="T170" s="13"/>
      <c r="U170" s="13"/>
    </row>
    <row r="171" spans="1:21" ht="17" thickBot="1">
      <c r="A171" s="12">
        <v>44054</v>
      </c>
      <c r="B171" s="50">
        <v>168</v>
      </c>
      <c r="C171" s="14"/>
      <c r="D171" s="49"/>
      <c r="E171" s="13"/>
      <c r="F171" s="13"/>
      <c r="G171" s="13"/>
      <c r="H171" s="13"/>
      <c r="I171" s="13"/>
      <c r="J171" s="13"/>
      <c r="K171" s="13">
        <f t="shared" si="15"/>
        <v>0</v>
      </c>
      <c r="L171" s="13">
        <f t="shared" si="16"/>
        <v>0</v>
      </c>
      <c r="M171" s="13"/>
      <c r="N171" s="13"/>
      <c r="O171" s="13">
        <f t="shared" si="17"/>
        <v>0</v>
      </c>
      <c r="P171" s="13"/>
      <c r="Q171" s="13"/>
      <c r="R171" s="13"/>
      <c r="S171" s="13"/>
      <c r="T171" s="13"/>
      <c r="U171" s="13"/>
    </row>
    <row r="172" spans="1:21" ht="17" thickBot="1">
      <c r="A172" s="12">
        <v>44055</v>
      </c>
      <c r="B172" s="50">
        <v>169</v>
      </c>
      <c r="C172" s="14"/>
      <c r="D172" s="49"/>
      <c r="E172" s="13"/>
      <c r="F172" s="13"/>
      <c r="G172" s="13"/>
      <c r="H172" s="13"/>
      <c r="I172" s="13"/>
      <c r="J172" s="13"/>
      <c r="K172" s="13">
        <f t="shared" si="15"/>
        <v>0</v>
      </c>
      <c r="L172" s="13">
        <f t="shared" si="16"/>
        <v>0</v>
      </c>
      <c r="M172" s="13"/>
      <c r="N172" s="13"/>
      <c r="O172" s="13">
        <f t="shared" si="17"/>
        <v>0</v>
      </c>
      <c r="P172" s="13"/>
      <c r="Q172" s="13"/>
      <c r="R172" s="13"/>
      <c r="S172" s="13"/>
      <c r="T172" s="13"/>
      <c r="U172" s="13"/>
    </row>
    <row r="173" spans="1:21" ht="17" thickBot="1">
      <c r="A173" s="12">
        <v>44056</v>
      </c>
      <c r="B173" s="50">
        <v>170</v>
      </c>
      <c r="C173" s="14"/>
      <c r="D173" s="49"/>
      <c r="E173" s="13"/>
      <c r="F173" s="13"/>
      <c r="G173" s="13"/>
      <c r="H173" s="13"/>
      <c r="I173" s="13"/>
      <c r="J173" s="13"/>
      <c r="K173" s="13">
        <f t="shared" si="15"/>
        <v>0</v>
      </c>
      <c r="L173" s="13">
        <f t="shared" si="16"/>
        <v>0</v>
      </c>
      <c r="M173" s="13"/>
      <c r="N173" s="13"/>
      <c r="O173" s="13">
        <f t="shared" si="17"/>
        <v>0</v>
      </c>
      <c r="P173" s="13"/>
      <c r="Q173" s="13"/>
      <c r="R173" s="13"/>
      <c r="S173" s="13"/>
      <c r="T173" s="13"/>
      <c r="U173" s="13"/>
    </row>
    <row r="174" spans="1:21" ht="17" thickBot="1">
      <c r="A174" s="12">
        <v>44057</v>
      </c>
      <c r="B174" s="50">
        <v>171</v>
      </c>
      <c r="C174" s="14"/>
      <c r="D174" s="49"/>
      <c r="E174" s="13"/>
      <c r="F174" s="13"/>
      <c r="G174" s="13"/>
      <c r="H174" s="13"/>
      <c r="I174" s="13"/>
      <c r="J174" s="13"/>
      <c r="K174" s="13">
        <f t="shared" si="15"/>
        <v>0</v>
      </c>
      <c r="L174" s="13">
        <f t="shared" si="16"/>
        <v>0</v>
      </c>
      <c r="M174" s="13"/>
      <c r="N174" s="13"/>
      <c r="O174" s="13">
        <f t="shared" si="17"/>
        <v>0</v>
      </c>
      <c r="P174" s="13"/>
      <c r="Q174" s="13"/>
      <c r="R174" s="13"/>
      <c r="S174" s="13"/>
      <c r="T174" s="13"/>
      <c r="U174" s="13"/>
    </row>
    <row r="175" spans="1:21" ht="17" thickBot="1">
      <c r="A175" s="12">
        <v>44058</v>
      </c>
      <c r="B175" s="50">
        <v>172</v>
      </c>
      <c r="C175" s="14"/>
      <c r="D175" s="49"/>
      <c r="E175" s="13"/>
      <c r="F175" s="13"/>
      <c r="G175" s="13"/>
      <c r="H175" s="13"/>
      <c r="I175" s="13"/>
      <c r="J175" s="13"/>
      <c r="K175" s="13">
        <f t="shared" si="15"/>
        <v>0</v>
      </c>
      <c r="L175" s="13">
        <f t="shared" si="16"/>
        <v>0</v>
      </c>
      <c r="M175" s="13"/>
      <c r="N175" s="13"/>
      <c r="O175" s="13">
        <f t="shared" si="17"/>
        <v>0</v>
      </c>
      <c r="P175" s="13"/>
      <c r="Q175" s="13"/>
      <c r="R175" s="13"/>
      <c r="S175" s="13"/>
      <c r="T175" s="13"/>
      <c r="U175" s="13"/>
    </row>
    <row r="176" spans="1:21" ht="17" thickBot="1">
      <c r="A176" s="12">
        <v>44059</v>
      </c>
      <c r="B176" s="50">
        <v>173</v>
      </c>
      <c r="C176" s="14"/>
      <c r="D176" s="49"/>
      <c r="E176" s="13"/>
      <c r="F176" s="13"/>
      <c r="G176" s="13"/>
      <c r="H176" s="13"/>
      <c r="I176" s="13"/>
      <c r="J176" s="13"/>
      <c r="K176" s="13">
        <f t="shared" si="15"/>
        <v>0</v>
      </c>
      <c r="L176" s="13">
        <f t="shared" si="16"/>
        <v>0</v>
      </c>
      <c r="M176" s="13"/>
      <c r="N176" s="13"/>
      <c r="O176" s="13">
        <f t="shared" si="17"/>
        <v>0</v>
      </c>
      <c r="P176" s="13"/>
      <c r="Q176" s="13"/>
      <c r="R176" s="13"/>
      <c r="S176" s="13"/>
      <c r="T176" s="13"/>
      <c r="U176" s="13"/>
    </row>
    <row r="177" spans="1:21" ht="17" thickBot="1">
      <c r="A177" s="12">
        <v>44060</v>
      </c>
      <c r="B177" s="50">
        <v>174</v>
      </c>
      <c r="C177" s="14"/>
      <c r="D177" s="49"/>
      <c r="E177" s="13"/>
      <c r="F177" s="13"/>
      <c r="G177" s="13"/>
      <c r="H177" s="13"/>
      <c r="I177" s="13"/>
      <c r="J177" s="13"/>
      <c r="K177" s="13">
        <f t="shared" si="15"/>
        <v>0</v>
      </c>
      <c r="L177" s="13">
        <f t="shared" si="16"/>
        <v>0</v>
      </c>
      <c r="M177" s="13"/>
      <c r="N177" s="13"/>
      <c r="O177" s="13">
        <f t="shared" si="17"/>
        <v>0</v>
      </c>
      <c r="P177" s="13"/>
      <c r="Q177" s="13"/>
      <c r="R177" s="13"/>
      <c r="S177" s="13"/>
      <c r="T177" s="13"/>
      <c r="U177" s="13"/>
    </row>
    <row r="178" spans="1:21" ht="17" thickBot="1">
      <c r="A178" s="12">
        <v>44061</v>
      </c>
      <c r="B178" s="50">
        <v>175</v>
      </c>
      <c r="C178" s="14"/>
      <c r="D178" s="49"/>
      <c r="E178" s="13"/>
      <c r="F178" s="13"/>
      <c r="G178" s="13"/>
      <c r="H178" s="13"/>
      <c r="I178" s="13"/>
      <c r="J178" s="13"/>
      <c r="K178" s="13">
        <f t="shared" si="15"/>
        <v>0</v>
      </c>
      <c r="L178" s="13">
        <f t="shared" si="16"/>
        <v>0</v>
      </c>
      <c r="M178" s="13"/>
      <c r="N178" s="13"/>
      <c r="O178" s="13">
        <f t="shared" si="17"/>
        <v>0</v>
      </c>
      <c r="P178" s="13"/>
      <c r="Q178" s="13"/>
      <c r="R178" s="13"/>
      <c r="S178" s="13"/>
      <c r="T178" s="13"/>
      <c r="U178" s="13"/>
    </row>
    <row r="179" spans="1:21" ht="17" thickBot="1">
      <c r="A179" s="12">
        <v>44062</v>
      </c>
      <c r="B179" s="50">
        <v>176</v>
      </c>
      <c r="C179" s="14"/>
      <c r="D179" s="49"/>
      <c r="E179" s="13"/>
      <c r="F179" s="13"/>
      <c r="G179" s="13"/>
      <c r="H179" s="13"/>
      <c r="I179" s="13"/>
      <c r="J179" s="13"/>
      <c r="K179" s="13">
        <f t="shared" si="15"/>
        <v>0</v>
      </c>
      <c r="L179" s="13">
        <f t="shared" si="16"/>
        <v>0</v>
      </c>
      <c r="M179" s="13"/>
      <c r="N179" s="13"/>
      <c r="O179" s="13">
        <f t="shared" si="17"/>
        <v>0</v>
      </c>
      <c r="P179" s="13"/>
      <c r="Q179" s="13"/>
      <c r="R179" s="13"/>
      <c r="S179" s="13"/>
      <c r="T179" s="13"/>
      <c r="U179" s="13"/>
    </row>
    <row r="180" spans="1:21" ht="17" thickBot="1">
      <c r="A180" s="12">
        <v>44063</v>
      </c>
      <c r="B180" s="50">
        <v>177</v>
      </c>
      <c r="C180" s="14"/>
      <c r="D180" s="49"/>
      <c r="E180" s="13"/>
      <c r="F180" s="13"/>
      <c r="G180" s="13"/>
      <c r="H180" s="13"/>
      <c r="I180" s="13"/>
      <c r="J180" s="13"/>
      <c r="K180" s="13">
        <f t="shared" si="15"/>
        <v>0</v>
      </c>
      <c r="L180" s="13">
        <f t="shared" si="16"/>
        <v>0</v>
      </c>
      <c r="M180" s="13"/>
      <c r="N180" s="13"/>
      <c r="O180" s="13">
        <f t="shared" si="17"/>
        <v>0</v>
      </c>
      <c r="P180" s="13"/>
      <c r="Q180" s="13"/>
      <c r="R180" s="13"/>
      <c r="S180" s="13"/>
      <c r="T180" s="13"/>
      <c r="U180" s="13"/>
    </row>
    <row r="181" spans="1:21" ht="17" thickBot="1">
      <c r="A181" s="12">
        <v>44064</v>
      </c>
      <c r="B181" s="50">
        <v>178</v>
      </c>
      <c r="C181" s="14"/>
      <c r="D181" s="49"/>
      <c r="E181" s="13"/>
      <c r="F181" s="13"/>
      <c r="G181" s="13"/>
      <c r="H181" s="13"/>
      <c r="I181" s="13"/>
      <c r="J181" s="13"/>
      <c r="K181" s="13">
        <f t="shared" si="15"/>
        <v>0</v>
      </c>
      <c r="L181" s="13">
        <f t="shared" si="16"/>
        <v>0</v>
      </c>
      <c r="M181" s="13"/>
      <c r="N181" s="13"/>
      <c r="O181" s="13">
        <f t="shared" si="17"/>
        <v>0</v>
      </c>
      <c r="P181" s="13"/>
      <c r="Q181" s="13"/>
      <c r="R181" s="13"/>
      <c r="S181" s="13"/>
      <c r="T181" s="13"/>
      <c r="U181" s="13"/>
    </row>
    <row r="182" spans="1:21" ht="17" thickBot="1">
      <c r="A182" s="12">
        <v>44065</v>
      </c>
      <c r="B182" s="50">
        <v>179</v>
      </c>
      <c r="C182" s="14"/>
      <c r="D182" s="49"/>
      <c r="E182" s="13"/>
      <c r="F182" s="13"/>
      <c r="G182" s="13"/>
      <c r="H182" s="13"/>
      <c r="I182" s="13"/>
      <c r="J182" s="13"/>
      <c r="K182" s="13">
        <f t="shared" si="15"/>
        <v>0</v>
      </c>
      <c r="L182" s="13">
        <f t="shared" si="16"/>
        <v>0</v>
      </c>
      <c r="M182" s="13"/>
      <c r="N182" s="13"/>
      <c r="O182" s="13">
        <f t="shared" si="17"/>
        <v>0</v>
      </c>
      <c r="P182" s="13"/>
      <c r="Q182" s="13"/>
      <c r="R182" s="13"/>
      <c r="S182" s="13"/>
      <c r="T182" s="13"/>
      <c r="U182" s="13"/>
    </row>
    <row r="183" spans="1:21" ht="17" thickBot="1">
      <c r="A183" s="12">
        <v>44066</v>
      </c>
      <c r="B183" s="50">
        <v>180</v>
      </c>
      <c r="C183" s="14"/>
      <c r="D183" s="49"/>
      <c r="E183" s="13"/>
      <c r="F183" s="13"/>
      <c r="G183" s="13"/>
      <c r="H183" s="13"/>
      <c r="I183" s="13"/>
      <c r="J183" s="13"/>
      <c r="K183" s="13">
        <f t="shared" si="15"/>
        <v>0</v>
      </c>
      <c r="L183" s="13">
        <f t="shared" si="16"/>
        <v>0</v>
      </c>
      <c r="M183" s="13"/>
      <c r="N183" s="13"/>
      <c r="O183" s="13">
        <f t="shared" si="17"/>
        <v>0</v>
      </c>
      <c r="P183" s="13"/>
      <c r="Q183" s="13"/>
      <c r="R183" s="13"/>
      <c r="S183" s="13"/>
      <c r="T183" s="13"/>
      <c r="U183" s="13"/>
    </row>
    <row r="184" spans="1:21" ht="17" thickBot="1">
      <c r="A184" s="12">
        <v>44067</v>
      </c>
      <c r="B184" s="50">
        <v>181</v>
      </c>
      <c r="C184" s="14"/>
      <c r="D184" s="49"/>
      <c r="E184" s="13"/>
      <c r="F184" s="13"/>
      <c r="G184" s="13"/>
      <c r="H184" s="13"/>
      <c r="I184" s="13"/>
      <c r="J184" s="13"/>
      <c r="K184" s="13">
        <f t="shared" si="15"/>
        <v>0</v>
      </c>
      <c r="L184" s="13">
        <f t="shared" si="16"/>
        <v>0</v>
      </c>
      <c r="M184" s="13"/>
      <c r="N184" s="13"/>
      <c r="O184" s="13">
        <f t="shared" si="17"/>
        <v>0</v>
      </c>
      <c r="P184" s="13"/>
      <c r="Q184" s="13"/>
      <c r="R184" s="13"/>
      <c r="S184" s="13"/>
      <c r="T184" s="13"/>
      <c r="U184" s="13"/>
    </row>
    <row r="185" spans="1:21" ht="17" thickBot="1">
      <c r="A185" s="12">
        <v>44068</v>
      </c>
      <c r="B185" s="50">
        <v>182</v>
      </c>
      <c r="C185" s="14"/>
      <c r="D185" s="49"/>
      <c r="E185" s="13"/>
      <c r="F185" s="13"/>
      <c r="G185" s="13"/>
      <c r="H185" s="13"/>
      <c r="I185" s="13"/>
      <c r="J185" s="13"/>
      <c r="K185" s="13">
        <f t="shared" si="15"/>
        <v>0</v>
      </c>
      <c r="L185" s="13">
        <f t="shared" si="16"/>
        <v>0</v>
      </c>
      <c r="M185" s="13"/>
      <c r="N185" s="13"/>
      <c r="O185" s="13">
        <f t="shared" si="17"/>
        <v>0</v>
      </c>
      <c r="P185" s="13"/>
      <c r="Q185" s="13"/>
      <c r="R185" s="13"/>
      <c r="S185" s="13"/>
      <c r="T185" s="13"/>
      <c r="U185" s="13"/>
    </row>
    <row r="186" spans="1:21" ht="17" thickBot="1">
      <c r="A186" s="12">
        <v>44069</v>
      </c>
      <c r="B186" s="50">
        <v>183</v>
      </c>
      <c r="C186" s="14"/>
      <c r="D186" s="49"/>
      <c r="E186" s="13"/>
      <c r="F186" s="13"/>
      <c r="G186" s="13"/>
      <c r="H186" s="13"/>
      <c r="I186" s="13"/>
      <c r="J186" s="13"/>
      <c r="K186" s="13">
        <f t="shared" si="15"/>
        <v>0</v>
      </c>
      <c r="L186" s="13">
        <f t="shared" si="16"/>
        <v>0</v>
      </c>
      <c r="M186" s="13"/>
      <c r="N186" s="13"/>
      <c r="O186" s="13">
        <f t="shared" si="17"/>
        <v>0</v>
      </c>
      <c r="P186" s="13"/>
      <c r="Q186" s="13"/>
      <c r="R186" s="13"/>
      <c r="S186" s="13"/>
      <c r="T186" s="13"/>
      <c r="U186" s="13"/>
    </row>
    <row r="187" spans="1:21" ht="17" thickBot="1">
      <c r="A187" s="12">
        <v>44070</v>
      </c>
      <c r="B187" s="50">
        <v>184</v>
      </c>
      <c r="C187" s="14"/>
      <c r="D187" s="49"/>
      <c r="E187" s="13"/>
      <c r="F187" s="13"/>
      <c r="G187" s="13"/>
      <c r="H187" s="13"/>
      <c r="I187" s="13"/>
      <c r="J187" s="13"/>
      <c r="K187" s="13">
        <f t="shared" si="15"/>
        <v>0</v>
      </c>
      <c r="L187" s="13">
        <f t="shared" si="16"/>
        <v>0</v>
      </c>
      <c r="M187" s="13"/>
      <c r="N187" s="13"/>
      <c r="O187" s="13">
        <f t="shared" si="17"/>
        <v>0</v>
      </c>
      <c r="P187" s="13"/>
      <c r="Q187" s="13"/>
      <c r="R187" s="13"/>
      <c r="S187" s="13"/>
      <c r="T187" s="13"/>
      <c r="U187" s="13"/>
    </row>
    <row r="188" spans="1:21" ht="17" thickBot="1">
      <c r="A188" s="12">
        <v>44071</v>
      </c>
      <c r="B188" s="50">
        <v>185</v>
      </c>
      <c r="C188" s="14"/>
      <c r="D188" s="49"/>
      <c r="E188" s="13"/>
      <c r="F188" s="13"/>
      <c r="G188" s="13"/>
      <c r="H188" s="13"/>
      <c r="I188" s="13"/>
      <c r="J188" s="13"/>
      <c r="K188" s="13">
        <f t="shared" si="15"/>
        <v>0</v>
      </c>
      <c r="L188" s="13">
        <f t="shared" si="16"/>
        <v>0</v>
      </c>
      <c r="M188" s="13"/>
      <c r="N188" s="13"/>
      <c r="O188" s="13">
        <f t="shared" si="17"/>
        <v>0</v>
      </c>
      <c r="P188" s="13"/>
      <c r="Q188" s="13"/>
      <c r="R188" s="13"/>
      <c r="S188" s="13"/>
      <c r="T188" s="13"/>
      <c r="U188" s="13"/>
    </row>
    <row r="189" spans="1:21" ht="17" thickBot="1">
      <c r="A189" s="12">
        <v>44072</v>
      </c>
      <c r="B189" s="50">
        <v>186</v>
      </c>
      <c r="C189" s="14"/>
      <c r="D189" s="49"/>
      <c r="E189" s="13"/>
      <c r="F189" s="13"/>
      <c r="G189" s="13"/>
      <c r="H189" s="13"/>
      <c r="I189" s="13"/>
      <c r="J189" s="13"/>
      <c r="K189" s="13">
        <f t="shared" si="15"/>
        <v>0</v>
      </c>
      <c r="L189" s="13">
        <f t="shared" si="16"/>
        <v>0</v>
      </c>
      <c r="M189" s="13"/>
      <c r="N189" s="13"/>
      <c r="O189" s="13">
        <f t="shared" si="17"/>
        <v>0</v>
      </c>
      <c r="P189" s="13"/>
      <c r="Q189" s="13"/>
      <c r="R189" s="13"/>
      <c r="S189" s="13"/>
      <c r="T189" s="13"/>
      <c r="U189" s="13"/>
    </row>
    <row r="190" spans="1:21" ht="17" thickBot="1">
      <c r="A190" s="12">
        <v>44073</v>
      </c>
      <c r="B190" s="50">
        <v>187</v>
      </c>
      <c r="C190" s="14"/>
      <c r="D190" s="49"/>
      <c r="E190" s="13"/>
      <c r="F190" s="13"/>
      <c r="G190" s="13"/>
      <c r="H190" s="13"/>
      <c r="I190" s="13"/>
      <c r="J190" s="13"/>
      <c r="K190" s="13">
        <f t="shared" si="15"/>
        <v>0</v>
      </c>
      <c r="L190" s="13">
        <f t="shared" si="16"/>
        <v>0</v>
      </c>
      <c r="M190" s="13"/>
      <c r="N190" s="13"/>
      <c r="O190" s="13">
        <f t="shared" si="17"/>
        <v>0</v>
      </c>
      <c r="P190" s="13"/>
      <c r="Q190" s="13"/>
      <c r="R190" s="13"/>
      <c r="S190" s="13"/>
      <c r="T190" s="13"/>
      <c r="U190" s="13"/>
    </row>
    <row r="191" spans="1:21" ht="17" thickBot="1">
      <c r="A191" s="12">
        <v>44074</v>
      </c>
      <c r="B191" s="50">
        <v>188</v>
      </c>
      <c r="C191" s="14"/>
      <c r="D191" s="49"/>
      <c r="E191" s="13"/>
      <c r="F191" s="13"/>
      <c r="G191" s="13"/>
      <c r="H191" s="13"/>
      <c r="I191" s="13"/>
      <c r="J191" s="13"/>
      <c r="K191" s="13">
        <f t="shared" si="15"/>
        <v>0</v>
      </c>
      <c r="L191" s="13">
        <f t="shared" si="16"/>
        <v>0</v>
      </c>
      <c r="M191" s="13"/>
      <c r="N191" s="13"/>
      <c r="O191" s="13">
        <f t="shared" si="17"/>
        <v>0</v>
      </c>
      <c r="P191" s="13"/>
      <c r="Q191" s="13"/>
      <c r="R191" s="13"/>
      <c r="S191" s="13"/>
      <c r="T191" s="13"/>
      <c r="U191" s="13"/>
    </row>
    <row r="192" spans="1:21" ht="17" thickBot="1">
      <c r="A192" s="12">
        <v>44075</v>
      </c>
      <c r="B192" s="50">
        <v>189</v>
      </c>
      <c r="C192" s="14"/>
      <c r="D192" s="49"/>
      <c r="E192" s="13"/>
      <c r="F192" s="13"/>
      <c r="G192" s="13"/>
      <c r="H192" s="13"/>
      <c r="I192" s="13"/>
      <c r="J192" s="13"/>
      <c r="K192" s="13">
        <f t="shared" si="15"/>
        <v>0</v>
      </c>
      <c r="L192" s="13">
        <f t="shared" si="16"/>
        <v>0</v>
      </c>
      <c r="M192" s="13"/>
      <c r="N192" s="13"/>
      <c r="O192" s="13">
        <f t="shared" si="17"/>
        <v>0</v>
      </c>
      <c r="P192" s="13"/>
      <c r="Q192" s="13"/>
      <c r="R192" s="13"/>
      <c r="S192" s="13"/>
      <c r="T192" s="13"/>
      <c r="U192" s="13"/>
    </row>
    <row r="193" spans="1:21" ht="17" thickBot="1">
      <c r="A193" s="12">
        <v>44076</v>
      </c>
      <c r="B193" s="50">
        <v>190</v>
      </c>
      <c r="C193" s="14"/>
      <c r="D193" s="49"/>
      <c r="E193" s="13"/>
      <c r="F193" s="13"/>
      <c r="G193" s="13"/>
      <c r="H193" s="13"/>
      <c r="I193" s="13"/>
      <c r="J193" s="13"/>
      <c r="K193" s="13">
        <f t="shared" si="15"/>
        <v>0</v>
      </c>
      <c r="L193" s="13">
        <f t="shared" si="16"/>
        <v>0</v>
      </c>
      <c r="M193" s="13"/>
      <c r="N193" s="13"/>
      <c r="O193" s="13">
        <f t="shared" si="17"/>
        <v>0</v>
      </c>
      <c r="P193" s="13"/>
      <c r="Q193" s="13"/>
      <c r="R193" s="13"/>
      <c r="S193" s="13"/>
      <c r="T193" s="13"/>
      <c r="U193" s="13"/>
    </row>
    <row r="194" spans="1:21" ht="17" thickBot="1">
      <c r="A194" s="12">
        <v>44077</v>
      </c>
      <c r="B194" s="50">
        <v>191</v>
      </c>
      <c r="C194" s="14"/>
      <c r="D194" s="49"/>
      <c r="E194" s="13"/>
      <c r="F194" s="13"/>
      <c r="G194" s="13"/>
      <c r="H194" s="13"/>
      <c r="I194" s="13"/>
      <c r="J194" s="13"/>
      <c r="K194" s="13">
        <f t="shared" si="15"/>
        <v>0</v>
      </c>
      <c r="L194" s="13">
        <f t="shared" si="16"/>
        <v>0</v>
      </c>
      <c r="M194" s="13"/>
      <c r="N194" s="13"/>
      <c r="O194" s="13">
        <f t="shared" si="17"/>
        <v>0</v>
      </c>
      <c r="P194" s="13"/>
      <c r="Q194" s="13"/>
      <c r="R194" s="13"/>
      <c r="S194" s="13"/>
      <c r="T194" s="13"/>
      <c r="U194" s="13"/>
    </row>
    <row r="195" spans="1:21" ht="17" thickBot="1">
      <c r="A195" s="12">
        <v>44078</v>
      </c>
      <c r="B195" s="50">
        <v>192</v>
      </c>
      <c r="C195" s="14"/>
      <c r="D195" s="49"/>
      <c r="E195" s="13"/>
      <c r="F195" s="13"/>
      <c r="G195" s="13"/>
      <c r="H195" s="13"/>
      <c r="I195" s="13"/>
      <c r="J195" s="13"/>
      <c r="K195" s="13">
        <f t="shared" si="15"/>
        <v>0</v>
      </c>
      <c r="L195" s="13">
        <f t="shared" si="16"/>
        <v>0</v>
      </c>
      <c r="M195" s="13"/>
      <c r="N195" s="13"/>
      <c r="O195" s="13">
        <f t="shared" si="17"/>
        <v>0</v>
      </c>
      <c r="P195" s="13"/>
      <c r="Q195" s="13"/>
      <c r="R195" s="13"/>
      <c r="S195" s="13"/>
      <c r="T195" s="13"/>
      <c r="U195" s="13"/>
    </row>
    <row r="196" spans="1:21" ht="17" thickBot="1">
      <c r="A196" s="12">
        <v>44079</v>
      </c>
      <c r="B196" s="50">
        <v>193</v>
      </c>
      <c r="C196" s="14"/>
      <c r="D196" s="49"/>
      <c r="E196" s="13"/>
      <c r="F196" s="13"/>
      <c r="G196" s="13"/>
      <c r="H196" s="13"/>
      <c r="I196" s="13"/>
      <c r="J196" s="13"/>
      <c r="K196" s="13">
        <f t="shared" si="15"/>
        <v>0</v>
      </c>
      <c r="L196" s="13">
        <f t="shared" si="16"/>
        <v>0</v>
      </c>
      <c r="M196" s="13"/>
      <c r="N196" s="13"/>
      <c r="O196" s="13">
        <f t="shared" si="17"/>
        <v>0</v>
      </c>
      <c r="P196" s="13"/>
      <c r="Q196" s="13"/>
      <c r="R196" s="13"/>
      <c r="S196" s="13"/>
      <c r="T196" s="13"/>
      <c r="U196" s="13"/>
    </row>
    <row r="197" spans="1:21" ht="17" thickBot="1">
      <c r="A197" s="12">
        <v>44080</v>
      </c>
      <c r="B197" s="50">
        <v>194</v>
      </c>
      <c r="C197" s="14"/>
      <c r="D197" s="49"/>
      <c r="E197" s="13"/>
      <c r="F197" s="13"/>
      <c r="G197" s="13"/>
      <c r="H197" s="13"/>
      <c r="I197" s="13"/>
      <c r="J197" s="13"/>
      <c r="K197" s="13">
        <f t="shared" si="15"/>
        <v>0</v>
      </c>
      <c r="L197" s="13">
        <f t="shared" si="16"/>
        <v>0</v>
      </c>
      <c r="M197" s="13"/>
      <c r="N197" s="13"/>
      <c r="O197" s="13">
        <f t="shared" si="17"/>
        <v>0</v>
      </c>
      <c r="P197" s="13"/>
      <c r="Q197" s="13"/>
      <c r="R197" s="13"/>
      <c r="S197" s="13"/>
      <c r="T197" s="13"/>
      <c r="U197" s="13"/>
    </row>
    <row r="198" spans="1:21" ht="17" thickBot="1">
      <c r="A198" s="12">
        <v>44081</v>
      </c>
      <c r="B198" s="50">
        <v>195</v>
      </c>
      <c r="C198" s="14"/>
      <c r="D198" s="49"/>
      <c r="E198" s="13"/>
      <c r="F198" s="13"/>
      <c r="G198" s="13"/>
      <c r="H198" s="13"/>
      <c r="I198" s="13"/>
      <c r="J198" s="13"/>
      <c r="K198" s="13">
        <f t="shared" si="15"/>
        <v>0</v>
      </c>
      <c r="L198" s="13">
        <f t="shared" si="16"/>
        <v>0</v>
      </c>
      <c r="M198" s="13"/>
      <c r="N198" s="13"/>
      <c r="O198" s="13">
        <f t="shared" si="17"/>
        <v>0</v>
      </c>
      <c r="P198" s="13"/>
      <c r="Q198" s="13"/>
      <c r="R198" s="13"/>
      <c r="S198" s="13"/>
      <c r="T198" s="13"/>
      <c r="U198" s="13"/>
    </row>
    <row r="199" spans="1:21" ht="17" thickBot="1">
      <c r="A199" s="12">
        <v>44082</v>
      </c>
      <c r="B199" s="50">
        <v>196</v>
      </c>
      <c r="C199" s="14"/>
      <c r="D199" s="49"/>
      <c r="E199" s="13"/>
      <c r="F199" s="13"/>
      <c r="G199" s="13"/>
      <c r="H199" s="13"/>
      <c r="I199" s="13"/>
      <c r="J199" s="13"/>
      <c r="K199" s="13">
        <f t="shared" si="15"/>
        <v>0</v>
      </c>
      <c r="L199" s="13">
        <f t="shared" si="16"/>
        <v>0</v>
      </c>
      <c r="M199" s="13"/>
      <c r="N199" s="13"/>
      <c r="O199" s="13">
        <f t="shared" si="17"/>
        <v>0</v>
      </c>
      <c r="P199" s="13"/>
      <c r="Q199" s="13"/>
      <c r="R199" s="13"/>
      <c r="S199" s="13"/>
      <c r="T199" s="13"/>
      <c r="U199" s="13"/>
    </row>
    <row r="200" spans="1:21" ht="17" thickBot="1">
      <c r="A200" s="12">
        <v>44083</v>
      </c>
      <c r="B200" s="50">
        <v>197</v>
      </c>
      <c r="C200" s="14"/>
      <c r="D200" s="49"/>
      <c r="E200" s="13"/>
      <c r="F200" s="13"/>
      <c r="G200" s="13"/>
      <c r="H200" s="13"/>
      <c r="I200" s="13"/>
      <c r="J200" s="13"/>
      <c r="K200" s="13">
        <f t="shared" ref="K200:K263" si="18">G200+I200</f>
        <v>0</v>
      </c>
      <c r="L200" s="13">
        <f t="shared" ref="L200:L263" si="19">C200-P200-R200</f>
        <v>0</v>
      </c>
      <c r="M200" s="13"/>
      <c r="N200" s="13"/>
      <c r="O200" s="13">
        <f t="shared" ref="O200:O263" si="20">L200-G200-I200</f>
        <v>0</v>
      </c>
      <c r="P200" s="13"/>
      <c r="Q200" s="13"/>
      <c r="R200" s="13"/>
      <c r="S200" s="13"/>
      <c r="T200" s="13"/>
      <c r="U200" s="13"/>
    </row>
    <row r="201" spans="1:21" ht="17" thickBot="1">
      <c r="A201" s="12">
        <v>44084</v>
      </c>
      <c r="B201" s="50">
        <v>198</v>
      </c>
      <c r="C201" s="14"/>
      <c r="D201" s="49"/>
      <c r="E201" s="13"/>
      <c r="F201" s="13"/>
      <c r="G201" s="13"/>
      <c r="H201" s="13"/>
      <c r="I201" s="13"/>
      <c r="J201" s="13"/>
      <c r="K201" s="13">
        <f t="shared" si="18"/>
        <v>0</v>
      </c>
      <c r="L201" s="13">
        <f t="shared" si="19"/>
        <v>0</v>
      </c>
      <c r="M201" s="13"/>
      <c r="N201" s="13"/>
      <c r="O201" s="13">
        <f t="shared" si="20"/>
        <v>0</v>
      </c>
      <c r="P201" s="13"/>
      <c r="Q201" s="13"/>
      <c r="R201" s="13"/>
      <c r="S201" s="13"/>
      <c r="T201" s="13"/>
      <c r="U201" s="13"/>
    </row>
    <row r="202" spans="1:21" ht="17" thickBot="1">
      <c r="A202" s="12">
        <v>44085</v>
      </c>
      <c r="B202" s="50">
        <v>199</v>
      </c>
      <c r="C202" s="14"/>
      <c r="D202" s="49"/>
      <c r="E202" s="13"/>
      <c r="F202" s="13"/>
      <c r="G202" s="13"/>
      <c r="H202" s="13"/>
      <c r="I202" s="13"/>
      <c r="J202" s="13"/>
      <c r="K202" s="13">
        <f t="shared" si="18"/>
        <v>0</v>
      </c>
      <c r="L202" s="13">
        <f t="shared" si="19"/>
        <v>0</v>
      </c>
      <c r="M202" s="13"/>
      <c r="N202" s="13"/>
      <c r="O202" s="13">
        <f t="shared" si="20"/>
        <v>0</v>
      </c>
      <c r="P202" s="13"/>
      <c r="Q202" s="13"/>
      <c r="R202" s="13"/>
      <c r="S202" s="13"/>
      <c r="T202" s="13"/>
      <c r="U202" s="13"/>
    </row>
    <row r="203" spans="1:21" ht="17" thickBot="1">
      <c r="A203" s="12">
        <v>44086</v>
      </c>
      <c r="B203" s="50">
        <v>200</v>
      </c>
      <c r="C203" s="14"/>
      <c r="D203" s="49"/>
      <c r="E203" s="13"/>
      <c r="F203" s="13"/>
      <c r="G203" s="13"/>
      <c r="H203" s="13"/>
      <c r="I203" s="13"/>
      <c r="J203" s="13"/>
      <c r="K203" s="13">
        <f t="shared" si="18"/>
        <v>0</v>
      </c>
      <c r="L203" s="13">
        <f t="shared" si="19"/>
        <v>0</v>
      </c>
      <c r="M203" s="13"/>
      <c r="N203" s="13"/>
      <c r="O203" s="13">
        <f t="shared" si="20"/>
        <v>0</v>
      </c>
      <c r="P203" s="13"/>
      <c r="Q203" s="13"/>
      <c r="R203" s="13"/>
      <c r="S203" s="13"/>
      <c r="T203" s="13"/>
      <c r="U203" s="13"/>
    </row>
    <row r="204" spans="1:21" ht="17" thickBot="1">
      <c r="A204" s="12">
        <v>44087</v>
      </c>
      <c r="B204" s="50">
        <v>201</v>
      </c>
      <c r="C204" s="14"/>
      <c r="D204" s="49"/>
      <c r="E204" s="13"/>
      <c r="F204" s="13"/>
      <c r="G204" s="13"/>
      <c r="H204" s="13"/>
      <c r="I204" s="13"/>
      <c r="J204" s="13"/>
      <c r="K204" s="13">
        <f t="shared" si="18"/>
        <v>0</v>
      </c>
      <c r="L204" s="13">
        <f t="shared" si="19"/>
        <v>0</v>
      </c>
      <c r="M204" s="13"/>
      <c r="N204" s="13"/>
      <c r="O204" s="13">
        <f t="shared" si="20"/>
        <v>0</v>
      </c>
      <c r="P204" s="13"/>
      <c r="Q204" s="13"/>
      <c r="R204" s="13"/>
      <c r="S204" s="13"/>
      <c r="T204" s="13"/>
      <c r="U204" s="13"/>
    </row>
    <row r="205" spans="1:21" ht="17" thickBot="1">
      <c r="A205" s="12">
        <v>44088</v>
      </c>
      <c r="B205" s="50">
        <v>202</v>
      </c>
      <c r="C205" s="14"/>
      <c r="D205" s="49"/>
      <c r="E205" s="13"/>
      <c r="F205" s="13"/>
      <c r="G205" s="13"/>
      <c r="H205" s="13"/>
      <c r="I205" s="13"/>
      <c r="J205" s="13"/>
      <c r="K205" s="13">
        <f t="shared" si="18"/>
        <v>0</v>
      </c>
      <c r="L205" s="13">
        <f t="shared" si="19"/>
        <v>0</v>
      </c>
      <c r="M205" s="13"/>
      <c r="N205" s="13"/>
      <c r="O205" s="13">
        <f t="shared" si="20"/>
        <v>0</v>
      </c>
      <c r="P205" s="13"/>
      <c r="Q205" s="13"/>
      <c r="R205" s="13"/>
      <c r="S205" s="13"/>
      <c r="T205" s="13"/>
      <c r="U205" s="13"/>
    </row>
    <row r="206" spans="1:21" ht="17" thickBot="1">
      <c r="A206" s="12">
        <v>44089</v>
      </c>
      <c r="B206" s="50">
        <v>203</v>
      </c>
      <c r="C206" s="14"/>
      <c r="D206" s="49"/>
      <c r="E206" s="13"/>
      <c r="F206" s="13"/>
      <c r="G206" s="13"/>
      <c r="H206" s="13"/>
      <c r="I206" s="13"/>
      <c r="J206" s="13"/>
      <c r="K206" s="13">
        <f t="shared" si="18"/>
        <v>0</v>
      </c>
      <c r="L206" s="13">
        <f t="shared" si="19"/>
        <v>0</v>
      </c>
      <c r="M206" s="13"/>
      <c r="N206" s="13"/>
      <c r="O206" s="13">
        <f t="shared" si="20"/>
        <v>0</v>
      </c>
      <c r="P206" s="13"/>
      <c r="Q206" s="13"/>
      <c r="R206" s="13"/>
      <c r="S206" s="13"/>
      <c r="T206" s="13"/>
      <c r="U206" s="13"/>
    </row>
    <row r="207" spans="1:21" ht="17" thickBot="1">
      <c r="A207" s="12">
        <v>44090</v>
      </c>
      <c r="B207" s="50">
        <v>204</v>
      </c>
      <c r="C207" s="14"/>
      <c r="D207" s="49"/>
      <c r="E207" s="13"/>
      <c r="F207" s="13"/>
      <c r="G207" s="13"/>
      <c r="H207" s="13"/>
      <c r="I207" s="13"/>
      <c r="J207" s="13"/>
      <c r="K207" s="13">
        <f t="shared" si="18"/>
        <v>0</v>
      </c>
      <c r="L207" s="13">
        <f t="shared" si="19"/>
        <v>0</v>
      </c>
      <c r="M207" s="13"/>
      <c r="N207" s="13"/>
      <c r="O207" s="13">
        <f t="shared" si="20"/>
        <v>0</v>
      </c>
      <c r="P207" s="13"/>
      <c r="Q207" s="13"/>
      <c r="R207" s="13"/>
      <c r="S207" s="13"/>
      <c r="T207" s="13"/>
      <c r="U207" s="13"/>
    </row>
    <row r="208" spans="1:21" ht="17" thickBot="1">
      <c r="A208" s="12">
        <v>44091</v>
      </c>
      <c r="B208" s="50">
        <v>205</v>
      </c>
      <c r="C208" s="14"/>
      <c r="D208" s="49"/>
      <c r="E208" s="13"/>
      <c r="F208" s="13"/>
      <c r="G208" s="13"/>
      <c r="H208" s="13"/>
      <c r="I208" s="13"/>
      <c r="J208" s="13"/>
      <c r="K208" s="13">
        <f t="shared" si="18"/>
        <v>0</v>
      </c>
      <c r="L208" s="13">
        <f t="shared" si="19"/>
        <v>0</v>
      </c>
      <c r="M208" s="13"/>
      <c r="N208" s="13"/>
      <c r="O208" s="13">
        <f t="shared" si="20"/>
        <v>0</v>
      </c>
      <c r="P208" s="13"/>
      <c r="Q208" s="13"/>
      <c r="R208" s="13"/>
      <c r="S208" s="13"/>
      <c r="T208" s="13"/>
      <c r="U208" s="13"/>
    </row>
    <row r="209" spans="1:21" ht="17" thickBot="1">
      <c r="A209" s="12">
        <v>44092</v>
      </c>
      <c r="B209" s="50">
        <v>206</v>
      </c>
      <c r="C209" s="14"/>
      <c r="D209" s="49"/>
      <c r="E209" s="13"/>
      <c r="F209" s="13"/>
      <c r="G209" s="13"/>
      <c r="H209" s="13"/>
      <c r="I209" s="13"/>
      <c r="J209" s="13"/>
      <c r="K209" s="13">
        <f t="shared" si="18"/>
        <v>0</v>
      </c>
      <c r="L209" s="13">
        <f t="shared" si="19"/>
        <v>0</v>
      </c>
      <c r="M209" s="13"/>
      <c r="N209" s="13"/>
      <c r="O209" s="13">
        <f t="shared" si="20"/>
        <v>0</v>
      </c>
      <c r="P209" s="13"/>
      <c r="Q209" s="13"/>
      <c r="R209" s="13"/>
      <c r="S209" s="13"/>
      <c r="T209" s="13"/>
      <c r="U209" s="13"/>
    </row>
    <row r="210" spans="1:21" ht="17" thickBot="1">
      <c r="A210" s="12">
        <v>44093</v>
      </c>
      <c r="B210" s="50">
        <v>207</v>
      </c>
      <c r="C210" s="14"/>
      <c r="D210" s="49"/>
      <c r="E210" s="13"/>
      <c r="F210" s="13"/>
      <c r="G210" s="13"/>
      <c r="H210" s="13"/>
      <c r="I210" s="13"/>
      <c r="J210" s="13"/>
      <c r="K210" s="13">
        <f t="shared" si="18"/>
        <v>0</v>
      </c>
      <c r="L210" s="13">
        <f t="shared" si="19"/>
        <v>0</v>
      </c>
      <c r="M210" s="13"/>
      <c r="N210" s="13"/>
      <c r="O210" s="13">
        <f t="shared" si="20"/>
        <v>0</v>
      </c>
      <c r="P210" s="13"/>
      <c r="Q210" s="13"/>
      <c r="R210" s="13"/>
      <c r="S210" s="13"/>
      <c r="T210" s="13"/>
      <c r="U210" s="13"/>
    </row>
    <row r="211" spans="1:21" ht="17" thickBot="1">
      <c r="A211" s="12">
        <v>44094</v>
      </c>
      <c r="B211" s="50">
        <v>208</v>
      </c>
      <c r="C211" s="14"/>
      <c r="D211" s="49"/>
      <c r="E211" s="13"/>
      <c r="F211" s="13"/>
      <c r="G211" s="13"/>
      <c r="H211" s="13"/>
      <c r="I211" s="13"/>
      <c r="J211" s="13"/>
      <c r="K211" s="13">
        <f t="shared" si="18"/>
        <v>0</v>
      </c>
      <c r="L211" s="13">
        <f t="shared" si="19"/>
        <v>0</v>
      </c>
      <c r="M211" s="13"/>
      <c r="N211" s="13"/>
      <c r="O211" s="13">
        <f t="shared" si="20"/>
        <v>0</v>
      </c>
      <c r="P211" s="13"/>
      <c r="Q211" s="13"/>
      <c r="R211" s="13"/>
      <c r="S211" s="13"/>
      <c r="T211" s="13"/>
      <c r="U211" s="13"/>
    </row>
    <row r="212" spans="1:21" ht="17" thickBot="1">
      <c r="A212" s="12">
        <v>44095</v>
      </c>
      <c r="B212" s="50">
        <v>209</v>
      </c>
      <c r="C212" s="14"/>
      <c r="D212" s="49"/>
      <c r="E212" s="13"/>
      <c r="F212" s="13"/>
      <c r="G212" s="13"/>
      <c r="H212" s="13"/>
      <c r="I212" s="13"/>
      <c r="J212" s="13"/>
      <c r="K212" s="13">
        <f t="shared" si="18"/>
        <v>0</v>
      </c>
      <c r="L212" s="13">
        <f t="shared" si="19"/>
        <v>0</v>
      </c>
      <c r="M212" s="13"/>
      <c r="N212" s="13"/>
      <c r="O212" s="13">
        <f t="shared" si="20"/>
        <v>0</v>
      </c>
      <c r="P212" s="13"/>
      <c r="Q212" s="13"/>
      <c r="R212" s="13"/>
      <c r="S212" s="13"/>
      <c r="T212" s="13"/>
      <c r="U212" s="13"/>
    </row>
    <row r="213" spans="1:21" ht="17" thickBot="1">
      <c r="A213" s="12">
        <v>44096</v>
      </c>
      <c r="B213" s="50">
        <v>210</v>
      </c>
      <c r="C213" s="14"/>
      <c r="D213" s="49"/>
      <c r="E213" s="13"/>
      <c r="F213" s="13"/>
      <c r="G213" s="13"/>
      <c r="H213" s="13"/>
      <c r="I213" s="13"/>
      <c r="J213" s="13"/>
      <c r="K213" s="13">
        <f t="shared" si="18"/>
        <v>0</v>
      </c>
      <c r="L213" s="13">
        <f t="shared" si="19"/>
        <v>0</v>
      </c>
      <c r="M213" s="13"/>
      <c r="N213" s="13"/>
      <c r="O213" s="13">
        <f t="shared" si="20"/>
        <v>0</v>
      </c>
      <c r="P213" s="13"/>
      <c r="Q213" s="13"/>
      <c r="R213" s="13"/>
      <c r="S213" s="13"/>
      <c r="T213" s="13"/>
      <c r="U213" s="13"/>
    </row>
    <row r="214" spans="1:21" ht="17" thickBot="1">
      <c r="A214" s="12">
        <v>44097</v>
      </c>
      <c r="B214" s="50">
        <v>211</v>
      </c>
      <c r="C214" s="14"/>
      <c r="D214" s="49"/>
      <c r="E214" s="13"/>
      <c r="F214" s="13"/>
      <c r="G214" s="13"/>
      <c r="H214" s="13"/>
      <c r="I214" s="13"/>
      <c r="J214" s="13"/>
      <c r="K214" s="13">
        <f t="shared" si="18"/>
        <v>0</v>
      </c>
      <c r="L214" s="13">
        <f t="shared" si="19"/>
        <v>0</v>
      </c>
      <c r="M214" s="13"/>
      <c r="N214" s="13"/>
      <c r="O214" s="13">
        <f t="shared" si="20"/>
        <v>0</v>
      </c>
      <c r="P214" s="13"/>
      <c r="Q214" s="13"/>
      <c r="R214" s="13"/>
      <c r="S214" s="13"/>
      <c r="T214" s="13"/>
      <c r="U214" s="13"/>
    </row>
    <row r="215" spans="1:21" ht="17" thickBot="1">
      <c r="A215" s="12">
        <v>44098</v>
      </c>
      <c r="B215" s="50">
        <v>212</v>
      </c>
      <c r="C215" s="14"/>
      <c r="D215" s="49"/>
      <c r="E215" s="13"/>
      <c r="F215" s="13"/>
      <c r="G215" s="13"/>
      <c r="H215" s="13"/>
      <c r="I215" s="13"/>
      <c r="J215" s="13"/>
      <c r="K215" s="13">
        <f t="shared" si="18"/>
        <v>0</v>
      </c>
      <c r="L215" s="13">
        <f t="shared" si="19"/>
        <v>0</v>
      </c>
      <c r="M215" s="13"/>
      <c r="N215" s="13"/>
      <c r="O215" s="13">
        <f t="shared" si="20"/>
        <v>0</v>
      </c>
      <c r="P215" s="13"/>
      <c r="Q215" s="13"/>
      <c r="R215" s="13"/>
      <c r="S215" s="13"/>
      <c r="T215" s="13"/>
      <c r="U215" s="13"/>
    </row>
    <row r="216" spans="1:21" ht="17" thickBot="1">
      <c r="A216" s="12">
        <v>44099</v>
      </c>
      <c r="B216" s="50">
        <v>213</v>
      </c>
      <c r="C216" s="14"/>
      <c r="D216" s="49"/>
      <c r="E216" s="13"/>
      <c r="F216" s="13"/>
      <c r="G216" s="13"/>
      <c r="H216" s="13"/>
      <c r="I216" s="13"/>
      <c r="J216" s="13"/>
      <c r="K216" s="13">
        <f t="shared" si="18"/>
        <v>0</v>
      </c>
      <c r="L216" s="13">
        <f t="shared" si="19"/>
        <v>0</v>
      </c>
      <c r="M216" s="13"/>
      <c r="N216" s="13"/>
      <c r="O216" s="13">
        <f t="shared" si="20"/>
        <v>0</v>
      </c>
      <c r="P216" s="13"/>
      <c r="Q216" s="13"/>
      <c r="R216" s="13"/>
      <c r="S216" s="13"/>
      <c r="T216" s="13"/>
      <c r="U216" s="13"/>
    </row>
    <row r="217" spans="1:21" ht="17" thickBot="1">
      <c r="A217" s="12">
        <v>44100</v>
      </c>
      <c r="B217" s="50">
        <v>214</v>
      </c>
      <c r="C217" s="14"/>
      <c r="D217" s="49"/>
      <c r="E217" s="13"/>
      <c r="F217" s="13"/>
      <c r="G217" s="13"/>
      <c r="H217" s="13"/>
      <c r="I217" s="13"/>
      <c r="J217" s="13"/>
      <c r="K217" s="13">
        <f t="shared" si="18"/>
        <v>0</v>
      </c>
      <c r="L217" s="13">
        <f t="shared" si="19"/>
        <v>0</v>
      </c>
      <c r="M217" s="13"/>
      <c r="N217" s="13"/>
      <c r="O217" s="13">
        <f t="shared" si="20"/>
        <v>0</v>
      </c>
      <c r="P217" s="13"/>
      <c r="Q217" s="13"/>
      <c r="R217" s="13"/>
      <c r="S217" s="13"/>
      <c r="T217" s="13"/>
      <c r="U217" s="13"/>
    </row>
    <row r="218" spans="1:21" ht="17" thickBot="1">
      <c r="A218" s="12">
        <v>44101</v>
      </c>
      <c r="B218" s="50">
        <v>215</v>
      </c>
      <c r="C218" s="14"/>
      <c r="D218" s="49"/>
      <c r="E218" s="13"/>
      <c r="F218" s="13"/>
      <c r="G218" s="13"/>
      <c r="H218" s="13"/>
      <c r="I218" s="13"/>
      <c r="J218" s="13"/>
      <c r="K218" s="13">
        <f t="shared" si="18"/>
        <v>0</v>
      </c>
      <c r="L218" s="13">
        <f t="shared" si="19"/>
        <v>0</v>
      </c>
      <c r="M218" s="13"/>
      <c r="N218" s="13"/>
      <c r="O218" s="13">
        <f t="shared" si="20"/>
        <v>0</v>
      </c>
      <c r="P218" s="13"/>
      <c r="Q218" s="13"/>
      <c r="R218" s="13"/>
      <c r="S218" s="13"/>
      <c r="T218" s="13"/>
      <c r="U218" s="13"/>
    </row>
    <row r="219" spans="1:21" ht="17" thickBot="1">
      <c r="A219" s="12">
        <v>44102</v>
      </c>
      <c r="B219" s="50">
        <v>216</v>
      </c>
      <c r="C219" s="14"/>
      <c r="D219" s="49"/>
      <c r="E219" s="13"/>
      <c r="F219" s="13"/>
      <c r="G219" s="13"/>
      <c r="H219" s="13"/>
      <c r="I219" s="13"/>
      <c r="J219" s="13"/>
      <c r="K219" s="13">
        <f t="shared" si="18"/>
        <v>0</v>
      </c>
      <c r="L219" s="13">
        <f t="shared" si="19"/>
        <v>0</v>
      </c>
      <c r="M219" s="13"/>
      <c r="N219" s="13"/>
      <c r="O219" s="13">
        <f t="shared" si="20"/>
        <v>0</v>
      </c>
      <c r="P219" s="13"/>
      <c r="Q219" s="13"/>
      <c r="R219" s="13"/>
      <c r="S219" s="13"/>
      <c r="T219" s="13"/>
      <c r="U219" s="13"/>
    </row>
    <row r="220" spans="1:21" ht="17" thickBot="1">
      <c r="A220" s="12">
        <v>44103</v>
      </c>
      <c r="B220" s="50">
        <v>217</v>
      </c>
      <c r="C220" s="14"/>
      <c r="D220" s="49"/>
      <c r="E220" s="13"/>
      <c r="F220" s="13"/>
      <c r="G220" s="13"/>
      <c r="H220" s="13"/>
      <c r="I220" s="13"/>
      <c r="J220" s="13"/>
      <c r="K220" s="13">
        <f t="shared" si="18"/>
        <v>0</v>
      </c>
      <c r="L220" s="13">
        <f t="shared" si="19"/>
        <v>0</v>
      </c>
      <c r="M220" s="13"/>
      <c r="N220" s="13"/>
      <c r="O220" s="13">
        <f t="shared" si="20"/>
        <v>0</v>
      </c>
      <c r="P220" s="13"/>
      <c r="Q220" s="13"/>
      <c r="R220" s="13"/>
      <c r="S220" s="13"/>
      <c r="T220" s="13"/>
      <c r="U220" s="13"/>
    </row>
    <row r="221" spans="1:21" ht="17" thickBot="1">
      <c r="A221" s="12">
        <v>44104</v>
      </c>
      <c r="B221" s="50">
        <v>218</v>
      </c>
      <c r="C221" s="14"/>
      <c r="D221" s="49"/>
      <c r="E221" s="13"/>
      <c r="F221" s="13"/>
      <c r="G221" s="13"/>
      <c r="H221" s="13"/>
      <c r="I221" s="13"/>
      <c r="J221" s="13"/>
      <c r="K221" s="13">
        <f t="shared" si="18"/>
        <v>0</v>
      </c>
      <c r="L221" s="13">
        <f t="shared" si="19"/>
        <v>0</v>
      </c>
      <c r="M221" s="13"/>
      <c r="N221" s="13"/>
      <c r="O221" s="13">
        <f t="shared" si="20"/>
        <v>0</v>
      </c>
      <c r="P221" s="13"/>
      <c r="Q221" s="13"/>
      <c r="R221" s="13"/>
      <c r="S221" s="13"/>
      <c r="T221" s="13"/>
      <c r="U221" s="13"/>
    </row>
    <row r="222" spans="1:21" ht="17" thickBot="1">
      <c r="A222" s="12">
        <v>44105</v>
      </c>
      <c r="B222" s="50">
        <v>219</v>
      </c>
      <c r="C222" s="14"/>
      <c r="D222" s="49"/>
      <c r="E222" s="13"/>
      <c r="F222" s="13"/>
      <c r="G222" s="13"/>
      <c r="H222" s="13"/>
      <c r="I222" s="13"/>
      <c r="J222" s="13"/>
      <c r="K222" s="13">
        <f t="shared" si="18"/>
        <v>0</v>
      </c>
      <c r="L222" s="13">
        <f t="shared" si="19"/>
        <v>0</v>
      </c>
      <c r="M222" s="13"/>
      <c r="N222" s="13"/>
      <c r="O222" s="13">
        <f t="shared" si="20"/>
        <v>0</v>
      </c>
      <c r="P222" s="13"/>
      <c r="Q222" s="13"/>
      <c r="R222" s="13"/>
      <c r="S222" s="13"/>
      <c r="T222" s="13"/>
      <c r="U222" s="13"/>
    </row>
    <row r="223" spans="1:21" ht="17" thickBot="1">
      <c r="A223" s="12">
        <v>44106</v>
      </c>
      <c r="B223" s="50">
        <v>220</v>
      </c>
      <c r="C223" s="14"/>
      <c r="D223" s="49"/>
      <c r="E223" s="13"/>
      <c r="F223" s="13"/>
      <c r="G223" s="13"/>
      <c r="H223" s="13"/>
      <c r="I223" s="13"/>
      <c r="J223" s="13"/>
      <c r="K223" s="13">
        <f t="shared" si="18"/>
        <v>0</v>
      </c>
      <c r="L223" s="13">
        <f t="shared" si="19"/>
        <v>0</v>
      </c>
      <c r="M223" s="13"/>
      <c r="N223" s="13"/>
      <c r="O223" s="13">
        <f t="shared" si="20"/>
        <v>0</v>
      </c>
      <c r="P223" s="13"/>
      <c r="Q223" s="13"/>
      <c r="R223" s="13"/>
      <c r="S223" s="13"/>
      <c r="T223" s="13"/>
      <c r="U223" s="13"/>
    </row>
    <row r="224" spans="1:21" ht="17" thickBot="1">
      <c r="A224" s="12">
        <v>44107</v>
      </c>
      <c r="B224" s="50">
        <v>221</v>
      </c>
      <c r="C224" s="14"/>
      <c r="D224" s="49"/>
      <c r="E224" s="13"/>
      <c r="F224" s="13"/>
      <c r="G224" s="13"/>
      <c r="H224" s="13"/>
      <c r="I224" s="13"/>
      <c r="J224" s="13"/>
      <c r="K224" s="13">
        <f t="shared" si="18"/>
        <v>0</v>
      </c>
      <c r="L224" s="13">
        <f t="shared" si="19"/>
        <v>0</v>
      </c>
      <c r="M224" s="13"/>
      <c r="N224" s="13"/>
      <c r="O224" s="13">
        <f t="shared" si="20"/>
        <v>0</v>
      </c>
      <c r="P224" s="13"/>
      <c r="Q224" s="13"/>
      <c r="R224" s="13"/>
      <c r="S224" s="13"/>
      <c r="T224" s="13"/>
      <c r="U224" s="13"/>
    </row>
    <row r="225" spans="1:21" ht="17" thickBot="1">
      <c r="A225" s="12">
        <v>44108</v>
      </c>
      <c r="B225" s="50">
        <v>222</v>
      </c>
      <c r="C225" s="14"/>
      <c r="D225" s="49"/>
      <c r="E225" s="13"/>
      <c r="F225" s="13"/>
      <c r="G225" s="13"/>
      <c r="H225" s="13"/>
      <c r="I225" s="13"/>
      <c r="J225" s="13"/>
      <c r="K225" s="13">
        <f t="shared" si="18"/>
        <v>0</v>
      </c>
      <c r="L225" s="13">
        <f t="shared" si="19"/>
        <v>0</v>
      </c>
      <c r="M225" s="13"/>
      <c r="N225" s="13"/>
      <c r="O225" s="13">
        <f t="shared" si="20"/>
        <v>0</v>
      </c>
      <c r="P225" s="13"/>
      <c r="Q225" s="13"/>
      <c r="R225" s="13"/>
      <c r="S225" s="13"/>
      <c r="T225" s="13"/>
      <c r="U225" s="13"/>
    </row>
    <row r="226" spans="1:21" ht="17" thickBot="1">
      <c r="A226" s="12">
        <v>44109</v>
      </c>
      <c r="B226" s="50">
        <v>223</v>
      </c>
      <c r="C226" s="14"/>
      <c r="D226" s="49"/>
      <c r="E226" s="13"/>
      <c r="F226" s="13"/>
      <c r="G226" s="13"/>
      <c r="H226" s="13"/>
      <c r="I226" s="13"/>
      <c r="J226" s="13"/>
      <c r="K226" s="13">
        <f t="shared" si="18"/>
        <v>0</v>
      </c>
      <c r="L226" s="13">
        <f t="shared" si="19"/>
        <v>0</v>
      </c>
      <c r="M226" s="13"/>
      <c r="N226" s="13"/>
      <c r="O226" s="13">
        <f t="shared" si="20"/>
        <v>0</v>
      </c>
      <c r="P226" s="13"/>
      <c r="Q226" s="13"/>
      <c r="R226" s="13"/>
      <c r="S226" s="13"/>
      <c r="T226" s="13"/>
      <c r="U226" s="13"/>
    </row>
    <row r="227" spans="1:21" ht="17" thickBot="1">
      <c r="A227" s="12">
        <v>44110</v>
      </c>
      <c r="B227" s="50">
        <v>224</v>
      </c>
      <c r="C227" s="14"/>
      <c r="D227" s="49"/>
      <c r="E227" s="13"/>
      <c r="F227" s="13"/>
      <c r="G227" s="13"/>
      <c r="H227" s="13"/>
      <c r="I227" s="13"/>
      <c r="J227" s="13"/>
      <c r="K227" s="13">
        <f t="shared" si="18"/>
        <v>0</v>
      </c>
      <c r="L227" s="13">
        <f t="shared" si="19"/>
        <v>0</v>
      </c>
      <c r="M227" s="13"/>
      <c r="N227" s="13"/>
      <c r="O227" s="13">
        <f t="shared" si="20"/>
        <v>0</v>
      </c>
      <c r="P227" s="13"/>
      <c r="Q227" s="13"/>
      <c r="R227" s="13"/>
      <c r="S227" s="13"/>
      <c r="T227" s="13"/>
      <c r="U227" s="13"/>
    </row>
    <row r="228" spans="1:21" ht="17" thickBot="1">
      <c r="A228" s="12">
        <v>44111</v>
      </c>
      <c r="B228" s="50">
        <v>225</v>
      </c>
      <c r="C228" s="14"/>
      <c r="D228" s="49"/>
      <c r="E228" s="13"/>
      <c r="F228" s="13"/>
      <c r="G228" s="13"/>
      <c r="H228" s="13"/>
      <c r="I228" s="13"/>
      <c r="J228" s="13"/>
      <c r="K228" s="13">
        <f t="shared" si="18"/>
        <v>0</v>
      </c>
      <c r="L228" s="13">
        <f t="shared" si="19"/>
        <v>0</v>
      </c>
      <c r="M228" s="13"/>
      <c r="N228" s="13"/>
      <c r="O228" s="13">
        <f t="shared" si="20"/>
        <v>0</v>
      </c>
      <c r="P228" s="13"/>
      <c r="Q228" s="13"/>
      <c r="R228" s="13"/>
      <c r="S228" s="13"/>
      <c r="T228" s="13"/>
      <c r="U228" s="13"/>
    </row>
    <row r="229" spans="1:21" ht="17" thickBot="1">
      <c r="A229" s="12">
        <v>44112</v>
      </c>
      <c r="B229" s="50">
        <v>226</v>
      </c>
      <c r="C229" s="14"/>
      <c r="D229" s="49"/>
      <c r="E229" s="13"/>
      <c r="F229" s="13"/>
      <c r="G229" s="13"/>
      <c r="H229" s="13"/>
      <c r="I229" s="13"/>
      <c r="J229" s="13"/>
      <c r="K229" s="13">
        <f t="shared" si="18"/>
        <v>0</v>
      </c>
      <c r="L229" s="13">
        <f t="shared" si="19"/>
        <v>0</v>
      </c>
      <c r="M229" s="13"/>
      <c r="N229" s="13"/>
      <c r="O229" s="13">
        <f t="shared" si="20"/>
        <v>0</v>
      </c>
      <c r="P229" s="13"/>
      <c r="Q229" s="13"/>
      <c r="R229" s="13"/>
      <c r="S229" s="13"/>
      <c r="T229" s="13"/>
      <c r="U229" s="13"/>
    </row>
    <row r="230" spans="1:21" ht="17" thickBot="1">
      <c r="A230" s="12">
        <v>44113</v>
      </c>
      <c r="B230" s="50">
        <v>227</v>
      </c>
      <c r="C230" s="14"/>
      <c r="D230" s="49"/>
      <c r="E230" s="13"/>
      <c r="F230" s="13"/>
      <c r="G230" s="13"/>
      <c r="H230" s="13"/>
      <c r="I230" s="13"/>
      <c r="J230" s="13"/>
      <c r="K230" s="13">
        <f t="shared" si="18"/>
        <v>0</v>
      </c>
      <c r="L230" s="13">
        <f t="shared" si="19"/>
        <v>0</v>
      </c>
      <c r="M230" s="13"/>
      <c r="N230" s="13"/>
      <c r="O230" s="13">
        <f t="shared" si="20"/>
        <v>0</v>
      </c>
      <c r="P230" s="13"/>
      <c r="Q230" s="13"/>
      <c r="R230" s="13"/>
      <c r="S230" s="13"/>
      <c r="T230" s="13"/>
      <c r="U230" s="13"/>
    </row>
    <row r="231" spans="1:21" ht="17" thickBot="1">
      <c r="A231" s="12">
        <v>44114</v>
      </c>
      <c r="B231" s="50">
        <v>228</v>
      </c>
      <c r="C231" s="14"/>
      <c r="D231" s="49"/>
      <c r="E231" s="13"/>
      <c r="F231" s="13"/>
      <c r="G231" s="13"/>
      <c r="H231" s="13"/>
      <c r="I231" s="13"/>
      <c r="J231" s="13"/>
      <c r="K231" s="13">
        <f t="shared" si="18"/>
        <v>0</v>
      </c>
      <c r="L231" s="13">
        <f t="shared" si="19"/>
        <v>0</v>
      </c>
      <c r="M231" s="13"/>
      <c r="N231" s="13"/>
      <c r="O231" s="13">
        <f t="shared" si="20"/>
        <v>0</v>
      </c>
      <c r="P231" s="13"/>
      <c r="Q231" s="13"/>
      <c r="R231" s="13"/>
      <c r="S231" s="13"/>
      <c r="T231" s="13"/>
      <c r="U231" s="13"/>
    </row>
    <row r="232" spans="1:21" ht="17" thickBot="1">
      <c r="A232" s="12">
        <v>44115</v>
      </c>
      <c r="B232" s="50">
        <v>229</v>
      </c>
      <c r="C232" s="14"/>
      <c r="D232" s="49"/>
      <c r="E232" s="13"/>
      <c r="F232" s="13"/>
      <c r="G232" s="13"/>
      <c r="H232" s="13"/>
      <c r="I232" s="13"/>
      <c r="J232" s="13"/>
      <c r="K232" s="13">
        <f t="shared" si="18"/>
        <v>0</v>
      </c>
      <c r="L232" s="13">
        <f t="shared" si="19"/>
        <v>0</v>
      </c>
      <c r="M232" s="13"/>
      <c r="N232" s="13"/>
      <c r="O232" s="13">
        <f t="shared" si="20"/>
        <v>0</v>
      </c>
      <c r="P232" s="13"/>
      <c r="Q232" s="13"/>
      <c r="R232" s="13"/>
      <c r="S232" s="13"/>
      <c r="T232" s="13"/>
      <c r="U232" s="13"/>
    </row>
    <row r="233" spans="1:21" ht="17" thickBot="1">
      <c r="A233" s="12">
        <v>44116</v>
      </c>
      <c r="B233" s="50">
        <v>230</v>
      </c>
      <c r="C233" s="14"/>
      <c r="D233" s="49"/>
      <c r="E233" s="13"/>
      <c r="F233" s="13"/>
      <c r="G233" s="13"/>
      <c r="H233" s="13"/>
      <c r="I233" s="13"/>
      <c r="J233" s="13"/>
      <c r="K233" s="13">
        <f t="shared" si="18"/>
        <v>0</v>
      </c>
      <c r="L233" s="13">
        <f t="shared" si="19"/>
        <v>0</v>
      </c>
      <c r="M233" s="13"/>
      <c r="N233" s="13"/>
      <c r="O233" s="13">
        <f t="shared" si="20"/>
        <v>0</v>
      </c>
      <c r="P233" s="13"/>
      <c r="Q233" s="13"/>
      <c r="R233" s="13"/>
      <c r="S233" s="13"/>
      <c r="T233" s="13"/>
      <c r="U233" s="13"/>
    </row>
    <row r="234" spans="1:21" ht="17" thickBot="1">
      <c r="A234" s="12">
        <v>44117</v>
      </c>
      <c r="B234" s="50">
        <v>231</v>
      </c>
      <c r="C234" s="14"/>
      <c r="D234" s="49"/>
      <c r="E234" s="13"/>
      <c r="F234" s="13"/>
      <c r="G234" s="13"/>
      <c r="H234" s="13"/>
      <c r="I234" s="13"/>
      <c r="J234" s="13"/>
      <c r="K234" s="13">
        <f t="shared" si="18"/>
        <v>0</v>
      </c>
      <c r="L234" s="13">
        <f t="shared" si="19"/>
        <v>0</v>
      </c>
      <c r="M234" s="13"/>
      <c r="N234" s="13"/>
      <c r="O234" s="13">
        <f t="shared" si="20"/>
        <v>0</v>
      </c>
      <c r="P234" s="13"/>
      <c r="Q234" s="13"/>
      <c r="R234" s="13"/>
      <c r="S234" s="13"/>
      <c r="T234" s="13"/>
      <c r="U234" s="13"/>
    </row>
    <row r="235" spans="1:21" ht="17" thickBot="1">
      <c r="A235" s="12">
        <v>44118</v>
      </c>
      <c r="B235" s="50">
        <v>232</v>
      </c>
      <c r="C235" s="14"/>
      <c r="D235" s="49"/>
      <c r="E235" s="13"/>
      <c r="F235" s="13"/>
      <c r="G235" s="13"/>
      <c r="H235" s="13"/>
      <c r="I235" s="13"/>
      <c r="J235" s="13"/>
      <c r="K235" s="13">
        <f t="shared" si="18"/>
        <v>0</v>
      </c>
      <c r="L235" s="13">
        <f t="shared" si="19"/>
        <v>0</v>
      </c>
      <c r="M235" s="13"/>
      <c r="N235" s="13"/>
      <c r="O235" s="13">
        <f t="shared" si="20"/>
        <v>0</v>
      </c>
      <c r="P235" s="13"/>
      <c r="Q235" s="13"/>
      <c r="R235" s="13"/>
      <c r="S235" s="13"/>
      <c r="T235" s="13"/>
      <c r="U235" s="13"/>
    </row>
    <row r="236" spans="1:21" ht="17" thickBot="1">
      <c r="A236" s="12">
        <v>44119</v>
      </c>
      <c r="B236" s="50">
        <v>233</v>
      </c>
      <c r="C236" s="14"/>
      <c r="D236" s="49"/>
      <c r="E236" s="13"/>
      <c r="F236" s="13"/>
      <c r="G236" s="13"/>
      <c r="H236" s="13"/>
      <c r="I236" s="13"/>
      <c r="J236" s="13"/>
      <c r="K236" s="13">
        <f t="shared" si="18"/>
        <v>0</v>
      </c>
      <c r="L236" s="13">
        <f t="shared" si="19"/>
        <v>0</v>
      </c>
      <c r="M236" s="13"/>
      <c r="N236" s="13"/>
      <c r="O236" s="13">
        <f t="shared" si="20"/>
        <v>0</v>
      </c>
      <c r="P236" s="13"/>
      <c r="Q236" s="13"/>
      <c r="R236" s="13"/>
      <c r="S236" s="13"/>
      <c r="T236" s="13"/>
      <c r="U236" s="13"/>
    </row>
    <row r="237" spans="1:21" ht="17" thickBot="1">
      <c r="A237" s="12">
        <v>44120</v>
      </c>
      <c r="B237" s="50">
        <v>234</v>
      </c>
      <c r="C237" s="14"/>
      <c r="D237" s="49"/>
      <c r="E237" s="13"/>
      <c r="F237" s="13"/>
      <c r="G237" s="13"/>
      <c r="H237" s="13"/>
      <c r="I237" s="13"/>
      <c r="J237" s="13"/>
      <c r="K237" s="13">
        <f t="shared" si="18"/>
        <v>0</v>
      </c>
      <c r="L237" s="13">
        <f t="shared" si="19"/>
        <v>0</v>
      </c>
      <c r="M237" s="13"/>
      <c r="N237" s="13"/>
      <c r="O237" s="13">
        <f t="shared" si="20"/>
        <v>0</v>
      </c>
      <c r="P237" s="13"/>
      <c r="Q237" s="13"/>
      <c r="R237" s="13"/>
      <c r="S237" s="13"/>
      <c r="T237" s="13"/>
      <c r="U237" s="13"/>
    </row>
    <row r="238" spans="1:21" ht="17" thickBot="1">
      <c r="A238" s="12">
        <v>44121</v>
      </c>
      <c r="B238" s="50">
        <v>235</v>
      </c>
      <c r="C238" s="14"/>
      <c r="D238" s="49"/>
      <c r="E238" s="13"/>
      <c r="F238" s="13"/>
      <c r="G238" s="13"/>
      <c r="H238" s="13"/>
      <c r="I238" s="13"/>
      <c r="J238" s="13"/>
      <c r="K238" s="13">
        <f t="shared" si="18"/>
        <v>0</v>
      </c>
      <c r="L238" s="13">
        <f t="shared" si="19"/>
        <v>0</v>
      </c>
      <c r="M238" s="13"/>
      <c r="N238" s="13"/>
      <c r="O238" s="13">
        <f t="shared" si="20"/>
        <v>0</v>
      </c>
      <c r="P238" s="13"/>
      <c r="Q238" s="13"/>
      <c r="R238" s="13"/>
      <c r="S238" s="13"/>
      <c r="T238" s="13"/>
      <c r="U238" s="13"/>
    </row>
    <row r="239" spans="1:21" ht="17" thickBot="1">
      <c r="A239" s="12">
        <v>44122</v>
      </c>
      <c r="B239" s="50">
        <v>236</v>
      </c>
      <c r="C239" s="14"/>
      <c r="D239" s="49"/>
      <c r="E239" s="13"/>
      <c r="F239" s="13"/>
      <c r="G239" s="13"/>
      <c r="H239" s="13"/>
      <c r="I239" s="13"/>
      <c r="J239" s="13"/>
      <c r="K239" s="13">
        <f t="shared" si="18"/>
        <v>0</v>
      </c>
      <c r="L239" s="13">
        <f t="shared" si="19"/>
        <v>0</v>
      </c>
      <c r="M239" s="13"/>
      <c r="N239" s="13"/>
      <c r="O239" s="13">
        <f t="shared" si="20"/>
        <v>0</v>
      </c>
      <c r="P239" s="13"/>
      <c r="Q239" s="13"/>
      <c r="R239" s="13"/>
      <c r="S239" s="13"/>
      <c r="T239" s="13"/>
      <c r="U239" s="13"/>
    </row>
    <row r="240" spans="1:21" ht="17" thickBot="1">
      <c r="A240" s="12">
        <v>44123</v>
      </c>
      <c r="B240" s="50">
        <v>237</v>
      </c>
      <c r="C240" s="14"/>
      <c r="D240" s="49"/>
      <c r="E240" s="13"/>
      <c r="F240" s="13"/>
      <c r="G240" s="13"/>
      <c r="H240" s="13"/>
      <c r="I240" s="13"/>
      <c r="J240" s="13"/>
      <c r="K240" s="13">
        <f t="shared" si="18"/>
        <v>0</v>
      </c>
      <c r="L240" s="13">
        <f t="shared" si="19"/>
        <v>0</v>
      </c>
      <c r="M240" s="13"/>
      <c r="N240" s="13"/>
      <c r="O240" s="13">
        <f t="shared" si="20"/>
        <v>0</v>
      </c>
      <c r="P240" s="13"/>
      <c r="Q240" s="13"/>
      <c r="R240" s="13"/>
      <c r="S240" s="13"/>
      <c r="T240" s="13"/>
      <c r="U240" s="13"/>
    </row>
    <row r="241" spans="1:21" ht="17" thickBot="1">
      <c r="A241" s="12">
        <v>44124</v>
      </c>
      <c r="B241" s="50">
        <v>238</v>
      </c>
      <c r="C241" s="14"/>
      <c r="D241" s="49"/>
      <c r="E241" s="13"/>
      <c r="F241" s="13"/>
      <c r="G241" s="13"/>
      <c r="H241" s="13"/>
      <c r="I241" s="13"/>
      <c r="J241" s="13"/>
      <c r="K241" s="13">
        <f t="shared" si="18"/>
        <v>0</v>
      </c>
      <c r="L241" s="13">
        <f t="shared" si="19"/>
        <v>0</v>
      </c>
      <c r="M241" s="13"/>
      <c r="N241" s="13"/>
      <c r="O241" s="13">
        <f t="shared" si="20"/>
        <v>0</v>
      </c>
      <c r="P241" s="13"/>
      <c r="Q241" s="13"/>
      <c r="R241" s="13"/>
      <c r="S241" s="13"/>
      <c r="T241" s="13"/>
      <c r="U241" s="13"/>
    </row>
    <row r="242" spans="1:21" ht="17" thickBot="1">
      <c r="A242" s="12">
        <v>44125</v>
      </c>
      <c r="B242" s="50">
        <v>239</v>
      </c>
      <c r="C242" s="14"/>
      <c r="D242" s="49"/>
      <c r="E242" s="13"/>
      <c r="F242" s="13"/>
      <c r="G242" s="13"/>
      <c r="H242" s="13"/>
      <c r="I242" s="13"/>
      <c r="J242" s="13"/>
      <c r="K242" s="13">
        <f t="shared" si="18"/>
        <v>0</v>
      </c>
      <c r="L242" s="13">
        <f t="shared" si="19"/>
        <v>0</v>
      </c>
      <c r="M242" s="13"/>
      <c r="N242" s="13"/>
      <c r="O242" s="13">
        <f t="shared" si="20"/>
        <v>0</v>
      </c>
      <c r="P242" s="13"/>
      <c r="Q242" s="13"/>
      <c r="R242" s="13"/>
      <c r="S242" s="13"/>
      <c r="T242" s="13"/>
      <c r="U242" s="13"/>
    </row>
    <row r="243" spans="1:21" ht="17" thickBot="1">
      <c r="A243" s="12">
        <v>44126</v>
      </c>
      <c r="B243" s="50">
        <v>240</v>
      </c>
      <c r="C243" s="14"/>
      <c r="D243" s="49"/>
      <c r="E243" s="13"/>
      <c r="F243" s="13"/>
      <c r="G243" s="13"/>
      <c r="H243" s="13"/>
      <c r="I243" s="13"/>
      <c r="J243" s="13"/>
      <c r="K243" s="13">
        <f t="shared" si="18"/>
        <v>0</v>
      </c>
      <c r="L243" s="13">
        <f t="shared" si="19"/>
        <v>0</v>
      </c>
      <c r="M243" s="13"/>
      <c r="N243" s="13"/>
      <c r="O243" s="13">
        <f t="shared" si="20"/>
        <v>0</v>
      </c>
      <c r="P243" s="13"/>
      <c r="Q243" s="13"/>
      <c r="R243" s="13"/>
      <c r="S243" s="13"/>
      <c r="T243" s="13"/>
      <c r="U243" s="13"/>
    </row>
    <row r="244" spans="1:21" ht="17" thickBot="1">
      <c r="A244" s="12">
        <v>44127</v>
      </c>
      <c r="B244" s="50">
        <v>241</v>
      </c>
      <c r="C244" s="14"/>
      <c r="D244" s="49"/>
      <c r="E244" s="13"/>
      <c r="F244" s="13"/>
      <c r="G244" s="13"/>
      <c r="H244" s="13"/>
      <c r="I244" s="13"/>
      <c r="J244" s="13"/>
      <c r="K244" s="13">
        <f t="shared" si="18"/>
        <v>0</v>
      </c>
      <c r="L244" s="13">
        <f t="shared" si="19"/>
        <v>0</v>
      </c>
      <c r="M244" s="13"/>
      <c r="N244" s="13"/>
      <c r="O244" s="13">
        <f t="shared" si="20"/>
        <v>0</v>
      </c>
      <c r="P244" s="13"/>
      <c r="Q244" s="13"/>
      <c r="R244" s="13"/>
      <c r="S244" s="13"/>
      <c r="T244" s="13"/>
      <c r="U244" s="13"/>
    </row>
    <row r="245" spans="1:21" ht="17" thickBot="1">
      <c r="A245" s="12">
        <v>44128</v>
      </c>
      <c r="B245" s="50">
        <v>242</v>
      </c>
      <c r="C245" s="14"/>
      <c r="D245" s="49"/>
      <c r="E245" s="13"/>
      <c r="F245" s="13"/>
      <c r="G245" s="13"/>
      <c r="H245" s="13"/>
      <c r="I245" s="13"/>
      <c r="J245" s="13"/>
      <c r="K245" s="13">
        <f t="shared" si="18"/>
        <v>0</v>
      </c>
      <c r="L245" s="13">
        <f t="shared" si="19"/>
        <v>0</v>
      </c>
      <c r="M245" s="13"/>
      <c r="N245" s="13"/>
      <c r="O245" s="13">
        <f t="shared" si="20"/>
        <v>0</v>
      </c>
      <c r="P245" s="13"/>
      <c r="Q245" s="13"/>
      <c r="R245" s="13"/>
      <c r="S245" s="13"/>
      <c r="T245" s="13"/>
      <c r="U245" s="13"/>
    </row>
    <row r="246" spans="1:21" ht="17" thickBot="1">
      <c r="A246" s="12">
        <v>44129</v>
      </c>
      <c r="B246" s="50">
        <v>243</v>
      </c>
      <c r="C246" s="14"/>
      <c r="D246" s="49"/>
      <c r="E246" s="13"/>
      <c r="F246" s="13"/>
      <c r="G246" s="13"/>
      <c r="H246" s="13"/>
      <c r="I246" s="13"/>
      <c r="J246" s="13"/>
      <c r="K246" s="13">
        <f t="shared" si="18"/>
        <v>0</v>
      </c>
      <c r="L246" s="13">
        <f t="shared" si="19"/>
        <v>0</v>
      </c>
      <c r="M246" s="13"/>
      <c r="N246" s="13"/>
      <c r="O246" s="13">
        <f t="shared" si="20"/>
        <v>0</v>
      </c>
      <c r="P246" s="13"/>
      <c r="Q246" s="13"/>
      <c r="R246" s="13"/>
      <c r="S246" s="13"/>
      <c r="T246" s="13"/>
      <c r="U246" s="13"/>
    </row>
    <row r="247" spans="1:21" ht="17" thickBot="1">
      <c r="A247" s="12">
        <v>44130</v>
      </c>
      <c r="B247" s="50">
        <v>244</v>
      </c>
      <c r="C247" s="14"/>
      <c r="D247" s="49"/>
      <c r="E247" s="13"/>
      <c r="F247" s="13"/>
      <c r="G247" s="13"/>
      <c r="H247" s="13"/>
      <c r="I247" s="13"/>
      <c r="J247" s="13"/>
      <c r="K247" s="13">
        <f t="shared" si="18"/>
        <v>0</v>
      </c>
      <c r="L247" s="13">
        <f t="shared" si="19"/>
        <v>0</v>
      </c>
      <c r="M247" s="13"/>
      <c r="N247" s="13"/>
      <c r="O247" s="13">
        <f t="shared" si="20"/>
        <v>0</v>
      </c>
      <c r="P247" s="13"/>
      <c r="Q247" s="13"/>
      <c r="R247" s="13"/>
      <c r="S247" s="13"/>
      <c r="T247" s="13"/>
      <c r="U247" s="13"/>
    </row>
    <row r="248" spans="1:21" ht="17" thickBot="1">
      <c r="A248" s="12">
        <v>44131</v>
      </c>
      <c r="B248" s="50">
        <v>245</v>
      </c>
      <c r="C248" s="14"/>
      <c r="D248" s="49"/>
      <c r="E248" s="13"/>
      <c r="F248" s="13"/>
      <c r="G248" s="13"/>
      <c r="H248" s="13"/>
      <c r="I248" s="13"/>
      <c r="J248" s="13"/>
      <c r="K248" s="13">
        <f t="shared" si="18"/>
        <v>0</v>
      </c>
      <c r="L248" s="13">
        <f t="shared" si="19"/>
        <v>0</v>
      </c>
      <c r="M248" s="13"/>
      <c r="N248" s="13"/>
      <c r="O248" s="13">
        <f t="shared" si="20"/>
        <v>0</v>
      </c>
      <c r="P248" s="13"/>
      <c r="Q248" s="13"/>
      <c r="R248" s="13"/>
      <c r="S248" s="13"/>
      <c r="T248" s="13"/>
      <c r="U248" s="13"/>
    </row>
    <row r="249" spans="1:21" ht="17" thickBot="1">
      <c r="A249" s="12">
        <v>44132</v>
      </c>
      <c r="B249" s="50">
        <v>246</v>
      </c>
      <c r="C249" s="14"/>
      <c r="D249" s="49"/>
      <c r="E249" s="13"/>
      <c r="F249" s="13"/>
      <c r="G249" s="13"/>
      <c r="H249" s="13"/>
      <c r="I249" s="13"/>
      <c r="J249" s="13"/>
      <c r="K249" s="13">
        <f t="shared" si="18"/>
        <v>0</v>
      </c>
      <c r="L249" s="13">
        <f t="shared" si="19"/>
        <v>0</v>
      </c>
      <c r="M249" s="13"/>
      <c r="N249" s="13"/>
      <c r="O249" s="13">
        <f t="shared" si="20"/>
        <v>0</v>
      </c>
      <c r="P249" s="13"/>
      <c r="Q249" s="13"/>
      <c r="R249" s="13"/>
      <c r="S249" s="13"/>
      <c r="T249" s="13"/>
      <c r="U249" s="13"/>
    </row>
    <row r="250" spans="1:21" ht="17" thickBot="1">
      <c r="A250" s="12">
        <v>44133</v>
      </c>
      <c r="B250" s="50">
        <v>247</v>
      </c>
      <c r="C250" s="14"/>
      <c r="D250" s="49"/>
      <c r="E250" s="13"/>
      <c r="F250" s="13"/>
      <c r="G250" s="13"/>
      <c r="H250" s="13"/>
      <c r="I250" s="13"/>
      <c r="J250" s="13"/>
      <c r="K250" s="13">
        <f t="shared" si="18"/>
        <v>0</v>
      </c>
      <c r="L250" s="13">
        <f t="shared" si="19"/>
        <v>0</v>
      </c>
      <c r="M250" s="13"/>
      <c r="N250" s="13"/>
      <c r="O250" s="13">
        <f t="shared" si="20"/>
        <v>0</v>
      </c>
      <c r="P250" s="13"/>
      <c r="Q250" s="13"/>
      <c r="R250" s="13"/>
      <c r="S250" s="13"/>
      <c r="T250" s="13"/>
      <c r="U250" s="13"/>
    </row>
    <row r="251" spans="1:21" ht="17" thickBot="1">
      <c r="A251" s="12">
        <v>44134</v>
      </c>
      <c r="B251" s="50">
        <v>248</v>
      </c>
      <c r="C251" s="14"/>
      <c r="D251" s="49"/>
      <c r="E251" s="13"/>
      <c r="F251" s="13"/>
      <c r="G251" s="13"/>
      <c r="H251" s="13"/>
      <c r="I251" s="13"/>
      <c r="J251" s="13"/>
      <c r="K251" s="13">
        <f t="shared" si="18"/>
        <v>0</v>
      </c>
      <c r="L251" s="13">
        <f t="shared" si="19"/>
        <v>0</v>
      </c>
      <c r="M251" s="13"/>
      <c r="N251" s="13"/>
      <c r="O251" s="13">
        <f t="shared" si="20"/>
        <v>0</v>
      </c>
      <c r="P251" s="13"/>
      <c r="Q251" s="13"/>
      <c r="R251" s="13"/>
      <c r="S251" s="13"/>
      <c r="T251" s="13"/>
      <c r="U251" s="13"/>
    </row>
    <row r="252" spans="1:21" ht="17" thickBot="1">
      <c r="A252" s="12">
        <v>44135</v>
      </c>
      <c r="B252" s="50">
        <v>249</v>
      </c>
      <c r="C252" s="14"/>
      <c r="D252" s="49"/>
      <c r="E252" s="13"/>
      <c r="F252" s="13"/>
      <c r="G252" s="13"/>
      <c r="H252" s="13"/>
      <c r="I252" s="13"/>
      <c r="J252" s="13"/>
      <c r="K252" s="13">
        <f t="shared" si="18"/>
        <v>0</v>
      </c>
      <c r="L252" s="13">
        <f t="shared" si="19"/>
        <v>0</v>
      </c>
      <c r="M252" s="13"/>
      <c r="N252" s="13"/>
      <c r="O252" s="13">
        <f t="shared" si="20"/>
        <v>0</v>
      </c>
      <c r="P252" s="13"/>
      <c r="Q252" s="13"/>
      <c r="R252" s="13"/>
      <c r="S252" s="13"/>
      <c r="T252" s="13"/>
      <c r="U252" s="13"/>
    </row>
    <row r="253" spans="1:21" ht="17" thickBot="1">
      <c r="A253" s="12">
        <v>44136</v>
      </c>
      <c r="B253" s="50">
        <v>250</v>
      </c>
      <c r="C253" s="14"/>
      <c r="D253" s="49"/>
      <c r="E253" s="13"/>
      <c r="F253" s="13"/>
      <c r="G253" s="13"/>
      <c r="H253" s="13"/>
      <c r="I253" s="13"/>
      <c r="J253" s="13"/>
      <c r="K253" s="13">
        <f t="shared" si="18"/>
        <v>0</v>
      </c>
      <c r="L253" s="13">
        <f t="shared" si="19"/>
        <v>0</v>
      </c>
      <c r="M253" s="13"/>
      <c r="N253" s="13"/>
      <c r="O253" s="13">
        <f t="shared" si="20"/>
        <v>0</v>
      </c>
      <c r="P253" s="13"/>
      <c r="Q253" s="13"/>
      <c r="R253" s="13"/>
      <c r="S253" s="13"/>
      <c r="T253" s="13"/>
      <c r="U253" s="13"/>
    </row>
    <row r="254" spans="1:21" ht="17" thickBot="1">
      <c r="A254" s="12">
        <v>44137</v>
      </c>
      <c r="B254" s="50">
        <v>251</v>
      </c>
      <c r="C254" s="14"/>
      <c r="D254" s="49"/>
      <c r="E254" s="13"/>
      <c r="F254" s="13"/>
      <c r="G254" s="13"/>
      <c r="H254" s="13"/>
      <c r="I254" s="13"/>
      <c r="J254" s="13"/>
      <c r="K254" s="13">
        <f t="shared" si="18"/>
        <v>0</v>
      </c>
      <c r="L254" s="13">
        <f t="shared" si="19"/>
        <v>0</v>
      </c>
      <c r="M254" s="13"/>
      <c r="N254" s="13"/>
      <c r="O254" s="13">
        <f t="shared" si="20"/>
        <v>0</v>
      </c>
      <c r="P254" s="13"/>
      <c r="Q254" s="13"/>
      <c r="R254" s="13"/>
      <c r="S254" s="13"/>
      <c r="T254" s="13"/>
      <c r="U254" s="13"/>
    </row>
    <row r="255" spans="1:21" ht="17" thickBot="1">
      <c r="A255" s="12">
        <v>44138</v>
      </c>
      <c r="B255" s="50">
        <v>252</v>
      </c>
      <c r="C255" s="14"/>
      <c r="D255" s="49"/>
      <c r="E255" s="13"/>
      <c r="F255" s="13"/>
      <c r="G255" s="13"/>
      <c r="H255" s="13"/>
      <c r="I255" s="13"/>
      <c r="J255" s="13"/>
      <c r="K255" s="13">
        <f t="shared" si="18"/>
        <v>0</v>
      </c>
      <c r="L255" s="13">
        <f t="shared" si="19"/>
        <v>0</v>
      </c>
      <c r="M255" s="13"/>
      <c r="N255" s="13"/>
      <c r="O255" s="13">
        <f t="shared" si="20"/>
        <v>0</v>
      </c>
      <c r="P255" s="13"/>
      <c r="Q255" s="13"/>
      <c r="R255" s="13"/>
      <c r="S255" s="13"/>
      <c r="T255" s="13"/>
      <c r="U255" s="13"/>
    </row>
    <row r="256" spans="1:21" ht="17" thickBot="1">
      <c r="A256" s="12">
        <v>44139</v>
      </c>
      <c r="B256" s="50">
        <v>253</v>
      </c>
      <c r="C256" s="14"/>
      <c r="D256" s="49"/>
      <c r="E256" s="13"/>
      <c r="F256" s="13"/>
      <c r="G256" s="13"/>
      <c r="H256" s="13"/>
      <c r="I256" s="13"/>
      <c r="J256" s="13"/>
      <c r="K256" s="13">
        <f t="shared" si="18"/>
        <v>0</v>
      </c>
      <c r="L256" s="13">
        <f t="shared" si="19"/>
        <v>0</v>
      </c>
      <c r="M256" s="13"/>
      <c r="N256" s="13"/>
      <c r="O256" s="13">
        <f t="shared" si="20"/>
        <v>0</v>
      </c>
      <c r="P256" s="13"/>
      <c r="Q256" s="13"/>
      <c r="R256" s="13"/>
      <c r="S256" s="13"/>
      <c r="T256" s="13"/>
      <c r="U256" s="13"/>
    </row>
    <row r="257" spans="1:21" ht="17" thickBot="1">
      <c r="A257" s="12">
        <v>44140</v>
      </c>
      <c r="B257" s="50">
        <v>254</v>
      </c>
      <c r="C257" s="14"/>
      <c r="D257" s="49"/>
      <c r="E257" s="13"/>
      <c r="F257" s="13"/>
      <c r="G257" s="13"/>
      <c r="H257" s="13"/>
      <c r="I257" s="13"/>
      <c r="J257" s="13"/>
      <c r="K257" s="13">
        <f t="shared" si="18"/>
        <v>0</v>
      </c>
      <c r="L257" s="13">
        <f t="shared" si="19"/>
        <v>0</v>
      </c>
      <c r="M257" s="13"/>
      <c r="N257" s="13"/>
      <c r="O257" s="13">
        <f t="shared" si="20"/>
        <v>0</v>
      </c>
      <c r="P257" s="13"/>
      <c r="Q257" s="13"/>
      <c r="R257" s="13"/>
      <c r="S257" s="13"/>
      <c r="T257" s="13"/>
      <c r="U257" s="13"/>
    </row>
    <row r="258" spans="1:21" ht="17" thickBot="1">
      <c r="A258" s="12">
        <v>44141</v>
      </c>
      <c r="B258" s="50">
        <v>255</v>
      </c>
      <c r="C258" s="14"/>
      <c r="D258" s="49"/>
      <c r="E258" s="13"/>
      <c r="F258" s="13"/>
      <c r="G258" s="13"/>
      <c r="H258" s="13"/>
      <c r="I258" s="13"/>
      <c r="J258" s="13"/>
      <c r="K258" s="13">
        <f t="shared" si="18"/>
        <v>0</v>
      </c>
      <c r="L258" s="13">
        <f t="shared" si="19"/>
        <v>0</v>
      </c>
      <c r="M258" s="13"/>
      <c r="N258" s="13"/>
      <c r="O258" s="13">
        <f t="shared" si="20"/>
        <v>0</v>
      </c>
      <c r="P258" s="13"/>
      <c r="Q258" s="13"/>
      <c r="R258" s="13"/>
      <c r="S258" s="13"/>
      <c r="T258" s="13"/>
      <c r="U258" s="13"/>
    </row>
    <row r="259" spans="1:21" ht="17" thickBot="1">
      <c r="A259" s="12">
        <v>44142</v>
      </c>
      <c r="B259" s="50">
        <v>256</v>
      </c>
      <c r="C259" s="14"/>
      <c r="D259" s="49"/>
      <c r="E259" s="13"/>
      <c r="F259" s="13"/>
      <c r="G259" s="13"/>
      <c r="H259" s="13"/>
      <c r="I259" s="13"/>
      <c r="J259" s="13"/>
      <c r="K259" s="13">
        <f t="shared" si="18"/>
        <v>0</v>
      </c>
      <c r="L259" s="13">
        <f t="shared" si="19"/>
        <v>0</v>
      </c>
      <c r="M259" s="13"/>
      <c r="N259" s="13"/>
      <c r="O259" s="13">
        <f t="shared" si="20"/>
        <v>0</v>
      </c>
      <c r="P259" s="13"/>
      <c r="Q259" s="13"/>
      <c r="R259" s="13"/>
      <c r="S259" s="13"/>
      <c r="T259" s="13"/>
      <c r="U259" s="13"/>
    </row>
    <row r="260" spans="1:21" ht="17" thickBot="1">
      <c r="A260" s="12">
        <v>44143</v>
      </c>
      <c r="B260" s="50">
        <v>257</v>
      </c>
      <c r="C260" s="14"/>
      <c r="D260" s="49"/>
      <c r="E260" s="13"/>
      <c r="F260" s="13"/>
      <c r="G260" s="13"/>
      <c r="H260" s="13"/>
      <c r="I260" s="13"/>
      <c r="J260" s="13"/>
      <c r="K260" s="13">
        <f t="shared" si="18"/>
        <v>0</v>
      </c>
      <c r="L260" s="13">
        <f t="shared" si="19"/>
        <v>0</v>
      </c>
      <c r="M260" s="13"/>
      <c r="N260" s="13"/>
      <c r="O260" s="13">
        <f t="shared" si="20"/>
        <v>0</v>
      </c>
      <c r="P260" s="13"/>
      <c r="Q260" s="13"/>
      <c r="R260" s="13"/>
      <c r="S260" s="13"/>
      <c r="T260" s="13"/>
      <c r="U260" s="13"/>
    </row>
    <row r="261" spans="1:21" ht="17" thickBot="1">
      <c r="A261" s="12">
        <v>44144</v>
      </c>
      <c r="B261" s="50">
        <v>258</v>
      </c>
      <c r="C261" s="14"/>
      <c r="D261" s="49"/>
      <c r="E261" s="13"/>
      <c r="F261" s="13"/>
      <c r="G261" s="13"/>
      <c r="H261" s="13"/>
      <c r="I261" s="13"/>
      <c r="J261" s="13"/>
      <c r="K261" s="13">
        <f t="shared" si="18"/>
        <v>0</v>
      </c>
      <c r="L261" s="13">
        <f t="shared" si="19"/>
        <v>0</v>
      </c>
      <c r="M261" s="13"/>
      <c r="N261" s="13"/>
      <c r="O261" s="13">
        <f t="shared" si="20"/>
        <v>0</v>
      </c>
      <c r="P261" s="13"/>
      <c r="Q261" s="13"/>
      <c r="R261" s="13"/>
      <c r="S261" s="13"/>
      <c r="T261" s="13"/>
      <c r="U261" s="13"/>
    </row>
    <row r="262" spans="1:21" ht="17" thickBot="1">
      <c r="A262" s="12">
        <v>44145</v>
      </c>
      <c r="B262" s="50">
        <v>259</v>
      </c>
      <c r="C262" s="14"/>
      <c r="D262" s="49"/>
      <c r="E262" s="13"/>
      <c r="F262" s="13"/>
      <c r="G262" s="13"/>
      <c r="H262" s="13"/>
      <c r="I262" s="13"/>
      <c r="J262" s="13"/>
      <c r="K262" s="13">
        <f t="shared" si="18"/>
        <v>0</v>
      </c>
      <c r="L262" s="13">
        <f t="shared" si="19"/>
        <v>0</v>
      </c>
      <c r="M262" s="13"/>
      <c r="N262" s="13"/>
      <c r="O262" s="13">
        <f t="shared" si="20"/>
        <v>0</v>
      </c>
      <c r="P262" s="13"/>
      <c r="Q262" s="13"/>
      <c r="R262" s="13"/>
      <c r="S262" s="13"/>
      <c r="T262" s="13"/>
      <c r="U262" s="13"/>
    </row>
    <row r="263" spans="1:21" ht="17" thickBot="1">
      <c r="A263" s="12">
        <v>44146</v>
      </c>
      <c r="B263" s="50">
        <v>260</v>
      </c>
      <c r="C263" s="14"/>
      <c r="D263" s="49"/>
      <c r="E263" s="13"/>
      <c r="F263" s="13"/>
      <c r="G263" s="13"/>
      <c r="H263" s="13"/>
      <c r="I263" s="13"/>
      <c r="J263" s="13"/>
      <c r="K263" s="13">
        <f t="shared" si="18"/>
        <v>0</v>
      </c>
      <c r="L263" s="13">
        <f t="shared" si="19"/>
        <v>0</v>
      </c>
      <c r="M263" s="13"/>
      <c r="N263" s="13"/>
      <c r="O263" s="13">
        <f t="shared" si="20"/>
        <v>0</v>
      </c>
      <c r="P263" s="13"/>
      <c r="Q263" s="13"/>
      <c r="R263" s="13"/>
      <c r="S263" s="13"/>
      <c r="T263" s="13"/>
      <c r="U263" s="13"/>
    </row>
    <row r="264" spans="1:21" ht="17" thickBot="1">
      <c r="A264" s="12">
        <v>44147</v>
      </c>
      <c r="B264" s="50">
        <v>261</v>
      </c>
      <c r="C264" s="14"/>
      <c r="D264" s="49"/>
      <c r="E264" s="13"/>
      <c r="F264" s="13"/>
      <c r="G264" s="13"/>
      <c r="H264" s="13"/>
      <c r="I264" s="13"/>
      <c r="J264" s="13"/>
      <c r="K264" s="13">
        <f t="shared" ref="K264:K313" si="21">G264+I264</f>
        <v>0</v>
      </c>
      <c r="L264" s="13">
        <f t="shared" ref="L264:L313" si="22">C264-P264-R264</f>
        <v>0</v>
      </c>
      <c r="M264" s="13"/>
      <c r="N264" s="13"/>
      <c r="O264" s="13">
        <f t="shared" ref="O264:O313" si="23">L264-G264-I264</f>
        <v>0</v>
      </c>
      <c r="P264" s="13"/>
      <c r="Q264" s="13"/>
      <c r="R264" s="13"/>
      <c r="S264" s="13"/>
      <c r="T264" s="13"/>
      <c r="U264" s="13"/>
    </row>
    <row r="265" spans="1:21" ht="17" thickBot="1">
      <c r="A265" s="12">
        <v>44148</v>
      </c>
      <c r="B265" s="50">
        <v>262</v>
      </c>
      <c r="C265" s="14"/>
      <c r="D265" s="49"/>
      <c r="E265" s="13"/>
      <c r="F265" s="13"/>
      <c r="G265" s="13"/>
      <c r="H265" s="13"/>
      <c r="I265" s="13"/>
      <c r="J265" s="13"/>
      <c r="K265" s="13">
        <f t="shared" si="21"/>
        <v>0</v>
      </c>
      <c r="L265" s="13">
        <f t="shared" si="22"/>
        <v>0</v>
      </c>
      <c r="M265" s="13"/>
      <c r="N265" s="13"/>
      <c r="O265" s="13">
        <f t="shared" si="23"/>
        <v>0</v>
      </c>
      <c r="P265" s="13"/>
      <c r="Q265" s="13"/>
      <c r="R265" s="13"/>
      <c r="S265" s="13"/>
      <c r="T265" s="13"/>
      <c r="U265" s="13"/>
    </row>
    <row r="266" spans="1:21" ht="17" thickBot="1">
      <c r="A266" s="12">
        <v>44149</v>
      </c>
      <c r="B266" s="50">
        <v>263</v>
      </c>
      <c r="C266" s="14"/>
      <c r="D266" s="49"/>
      <c r="E266" s="13"/>
      <c r="F266" s="13"/>
      <c r="G266" s="13"/>
      <c r="H266" s="13"/>
      <c r="I266" s="13"/>
      <c r="J266" s="13"/>
      <c r="K266" s="13">
        <f t="shared" si="21"/>
        <v>0</v>
      </c>
      <c r="L266" s="13">
        <f t="shared" si="22"/>
        <v>0</v>
      </c>
      <c r="M266" s="13"/>
      <c r="N266" s="13"/>
      <c r="O266" s="13">
        <f t="shared" si="23"/>
        <v>0</v>
      </c>
      <c r="P266" s="13"/>
      <c r="Q266" s="13"/>
      <c r="R266" s="13"/>
      <c r="S266" s="13"/>
      <c r="T266" s="13"/>
      <c r="U266" s="13"/>
    </row>
    <row r="267" spans="1:21" ht="17" thickBot="1">
      <c r="A267" s="12">
        <v>44150</v>
      </c>
      <c r="B267" s="50">
        <v>264</v>
      </c>
      <c r="C267" s="14"/>
      <c r="D267" s="49"/>
      <c r="E267" s="13"/>
      <c r="F267" s="13"/>
      <c r="G267" s="13"/>
      <c r="H267" s="13"/>
      <c r="I267" s="13"/>
      <c r="J267" s="13"/>
      <c r="K267" s="13">
        <f t="shared" si="21"/>
        <v>0</v>
      </c>
      <c r="L267" s="13">
        <f t="shared" si="22"/>
        <v>0</v>
      </c>
      <c r="M267" s="13"/>
      <c r="N267" s="13"/>
      <c r="O267" s="13">
        <f t="shared" si="23"/>
        <v>0</v>
      </c>
      <c r="P267" s="13"/>
      <c r="Q267" s="13"/>
      <c r="R267" s="13"/>
      <c r="S267" s="13"/>
      <c r="T267" s="13"/>
      <c r="U267" s="13"/>
    </row>
    <row r="268" spans="1:21" ht="17" thickBot="1">
      <c r="A268" s="12">
        <v>44151</v>
      </c>
      <c r="B268" s="50">
        <v>265</v>
      </c>
      <c r="C268" s="14"/>
      <c r="D268" s="49"/>
      <c r="E268" s="13"/>
      <c r="F268" s="13"/>
      <c r="G268" s="13"/>
      <c r="H268" s="13"/>
      <c r="I268" s="13"/>
      <c r="J268" s="13"/>
      <c r="K268" s="13">
        <f t="shared" si="21"/>
        <v>0</v>
      </c>
      <c r="L268" s="13">
        <f t="shared" si="22"/>
        <v>0</v>
      </c>
      <c r="M268" s="13"/>
      <c r="N268" s="13"/>
      <c r="O268" s="13">
        <f t="shared" si="23"/>
        <v>0</v>
      </c>
      <c r="P268" s="13"/>
      <c r="Q268" s="13"/>
      <c r="R268" s="13"/>
      <c r="S268" s="13"/>
      <c r="T268" s="13"/>
      <c r="U268" s="13"/>
    </row>
    <row r="269" spans="1:21" ht="17" thickBot="1">
      <c r="A269" s="12">
        <v>44152</v>
      </c>
      <c r="B269" s="50">
        <v>266</v>
      </c>
      <c r="C269" s="14"/>
      <c r="D269" s="49"/>
      <c r="E269" s="13"/>
      <c r="F269" s="13"/>
      <c r="G269" s="13"/>
      <c r="H269" s="13"/>
      <c r="I269" s="13"/>
      <c r="J269" s="13"/>
      <c r="K269" s="13">
        <f t="shared" si="21"/>
        <v>0</v>
      </c>
      <c r="L269" s="13">
        <f t="shared" si="22"/>
        <v>0</v>
      </c>
      <c r="M269" s="13"/>
      <c r="N269" s="13"/>
      <c r="O269" s="13">
        <f t="shared" si="23"/>
        <v>0</v>
      </c>
      <c r="P269" s="13"/>
      <c r="Q269" s="13"/>
      <c r="R269" s="13"/>
      <c r="S269" s="13"/>
      <c r="T269" s="13"/>
      <c r="U269" s="13"/>
    </row>
    <row r="270" spans="1:21" ht="17" thickBot="1">
      <c r="A270" s="12">
        <v>44153</v>
      </c>
      <c r="B270" s="50">
        <v>267</v>
      </c>
      <c r="C270" s="14"/>
      <c r="D270" s="49"/>
      <c r="E270" s="13"/>
      <c r="F270" s="13"/>
      <c r="G270" s="13"/>
      <c r="H270" s="13"/>
      <c r="I270" s="13"/>
      <c r="J270" s="13"/>
      <c r="K270" s="13">
        <f t="shared" si="21"/>
        <v>0</v>
      </c>
      <c r="L270" s="13">
        <f t="shared" si="22"/>
        <v>0</v>
      </c>
      <c r="M270" s="13"/>
      <c r="N270" s="13"/>
      <c r="O270" s="13">
        <f t="shared" si="23"/>
        <v>0</v>
      </c>
      <c r="P270" s="13"/>
      <c r="Q270" s="13"/>
      <c r="R270" s="13"/>
      <c r="S270" s="13"/>
      <c r="T270" s="13"/>
      <c r="U270" s="13"/>
    </row>
    <row r="271" spans="1:21" ht="17" thickBot="1">
      <c r="A271" s="12">
        <v>44154</v>
      </c>
      <c r="B271" s="50">
        <v>268</v>
      </c>
      <c r="C271" s="14"/>
      <c r="D271" s="49"/>
      <c r="E271" s="13"/>
      <c r="F271" s="13"/>
      <c r="G271" s="13"/>
      <c r="H271" s="13"/>
      <c r="I271" s="13"/>
      <c r="J271" s="13"/>
      <c r="K271" s="13">
        <f t="shared" si="21"/>
        <v>0</v>
      </c>
      <c r="L271" s="13">
        <f t="shared" si="22"/>
        <v>0</v>
      </c>
      <c r="M271" s="13"/>
      <c r="N271" s="13"/>
      <c r="O271" s="13">
        <f t="shared" si="23"/>
        <v>0</v>
      </c>
      <c r="P271" s="13"/>
      <c r="Q271" s="13"/>
      <c r="R271" s="13"/>
      <c r="S271" s="13"/>
      <c r="T271" s="13"/>
      <c r="U271" s="13"/>
    </row>
    <row r="272" spans="1:21" ht="17" thickBot="1">
      <c r="A272" s="12">
        <v>44155</v>
      </c>
      <c r="B272" s="50">
        <v>269</v>
      </c>
      <c r="C272" s="14"/>
      <c r="D272" s="49"/>
      <c r="E272" s="13"/>
      <c r="F272" s="13"/>
      <c r="G272" s="13"/>
      <c r="H272" s="13"/>
      <c r="I272" s="13"/>
      <c r="J272" s="13"/>
      <c r="K272" s="13">
        <f t="shared" si="21"/>
        <v>0</v>
      </c>
      <c r="L272" s="13">
        <f t="shared" si="22"/>
        <v>0</v>
      </c>
      <c r="M272" s="13"/>
      <c r="N272" s="13"/>
      <c r="O272" s="13">
        <f t="shared" si="23"/>
        <v>0</v>
      </c>
      <c r="P272" s="13"/>
      <c r="Q272" s="13"/>
      <c r="R272" s="13"/>
      <c r="S272" s="13"/>
      <c r="T272" s="13"/>
      <c r="U272" s="13"/>
    </row>
    <row r="273" spans="1:21" ht="17" thickBot="1">
      <c r="A273" s="12">
        <v>44156</v>
      </c>
      <c r="B273" s="50">
        <v>270</v>
      </c>
      <c r="C273" s="14"/>
      <c r="D273" s="49"/>
      <c r="E273" s="13"/>
      <c r="F273" s="13"/>
      <c r="G273" s="13"/>
      <c r="H273" s="13"/>
      <c r="I273" s="13"/>
      <c r="J273" s="13"/>
      <c r="K273" s="13">
        <f t="shared" si="21"/>
        <v>0</v>
      </c>
      <c r="L273" s="13">
        <f t="shared" si="22"/>
        <v>0</v>
      </c>
      <c r="M273" s="13"/>
      <c r="N273" s="13"/>
      <c r="O273" s="13">
        <f t="shared" si="23"/>
        <v>0</v>
      </c>
      <c r="P273" s="13"/>
      <c r="Q273" s="13"/>
      <c r="R273" s="13"/>
      <c r="S273" s="13"/>
      <c r="T273" s="13"/>
      <c r="U273" s="13"/>
    </row>
    <row r="274" spans="1:21" ht="17" thickBot="1">
      <c r="A274" s="12">
        <v>44157</v>
      </c>
      <c r="B274" s="50">
        <v>271</v>
      </c>
      <c r="C274" s="14"/>
      <c r="D274" s="49"/>
      <c r="E274" s="13"/>
      <c r="F274" s="13"/>
      <c r="G274" s="13"/>
      <c r="H274" s="13"/>
      <c r="I274" s="13"/>
      <c r="J274" s="13"/>
      <c r="K274" s="13">
        <f t="shared" si="21"/>
        <v>0</v>
      </c>
      <c r="L274" s="13">
        <f t="shared" si="22"/>
        <v>0</v>
      </c>
      <c r="M274" s="13"/>
      <c r="N274" s="13"/>
      <c r="O274" s="13">
        <f t="shared" si="23"/>
        <v>0</v>
      </c>
      <c r="P274" s="13"/>
      <c r="Q274" s="13"/>
      <c r="R274" s="13"/>
      <c r="S274" s="13"/>
      <c r="T274" s="13"/>
      <c r="U274" s="13"/>
    </row>
    <row r="275" spans="1:21" ht="17" thickBot="1">
      <c r="A275" s="12">
        <v>44158</v>
      </c>
      <c r="B275" s="50">
        <v>272</v>
      </c>
      <c r="C275" s="14"/>
      <c r="D275" s="49"/>
      <c r="E275" s="13"/>
      <c r="F275" s="13"/>
      <c r="G275" s="13"/>
      <c r="H275" s="13"/>
      <c r="I275" s="13"/>
      <c r="J275" s="13"/>
      <c r="K275" s="13">
        <f t="shared" si="21"/>
        <v>0</v>
      </c>
      <c r="L275" s="13">
        <f t="shared" si="22"/>
        <v>0</v>
      </c>
      <c r="M275" s="13"/>
      <c r="N275" s="13"/>
      <c r="O275" s="13">
        <f t="shared" si="23"/>
        <v>0</v>
      </c>
      <c r="P275" s="13"/>
      <c r="Q275" s="13"/>
      <c r="R275" s="13"/>
      <c r="S275" s="13"/>
      <c r="T275" s="13"/>
      <c r="U275" s="13"/>
    </row>
    <row r="276" spans="1:21" ht="17" thickBot="1">
      <c r="A276" s="12">
        <v>44159</v>
      </c>
      <c r="B276" s="50">
        <v>273</v>
      </c>
      <c r="C276" s="14"/>
      <c r="D276" s="49"/>
      <c r="E276" s="13"/>
      <c r="F276" s="13"/>
      <c r="G276" s="13"/>
      <c r="H276" s="13"/>
      <c r="I276" s="13"/>
      <c r="J276" s="13"/>
      <c r="K276" s="13">
        <f t="shared" si="21"/>
        <v>0</v>
      </c>
      <c r="L276" s="13">
        <f t="shared" si="22"/>
        <v>0</v>
      </c>
      <c r="M276" s="13"/>
      <c r="N276" s="13"/>
      <c r="O276" s="13">
        <f t="shared" si="23"/>
        <v>0</v>
      </c>
      <c r="P276" s="13"/>
      <c r="Q276" s="13"/>
      <c r="R276" s="13"/>
      <c r="S276" s="13"/>
      <c r="T276" s="13"/>
      <c r="U276" s="13"/>
    </row>
    <row r="277" spans="1:21" ht="17" thickBot="1">
      <c r="A277" s="12">
        <v>44160</v>
      </c>
      <c r="B277" s="50">
        <v>274</v>
      </c>
      <c r="C277" s="14"/>
      <c r="D277" s="49"/>
      <c r="E277" s="13"/>
      <c r="F277" s="13"/>
      <c r="G277" s="13"/>
      <c r="H277" s="13"/>
      <c r="I277" s="13"/>
      <c r="J277" s="13"/>
      <c r="K277" s="13">
        <f t="shared" si="21"/>
        <v>0</v>
      </c>
      <c r="L277" s="13">
        <f t="shared" si="22"/>
        <v>0</v>
      </c>
      <c r="M277" s="13"/>
      <c r="N277" s="13"/>
      <c r="O277" s="13">
        <f t="shared" si="23"/>
        <v>0</v>
      </c>
      <c r="P277" s="13"/>
      <c r="Q277" s="13"/>
      <c r="R277" s="13"/>
      <c r="S277" s="13"/>
      <c r="T277" s="13"/>
      <c r="U277" s="13"/>
    </row>
    <row r="278" spans="1:21" ht="17" thickBot="1">
      <c r="A278" s="12">
        <v>44161</v>
      </c>
      <c r="B278" s="50">
        <v>275</v>
      </c>
      <c r="C278" s="14"/>
      <c r="D278" s="49"/>
      <c r="E278" s="13"/>
      <c r="F278" s="13"/>
      <c r="G278" s="13"/>
      <c r="H278" s="13"/>
      <c r="I278" s="13"/>
      <c r="J278" s="13"/>
      <c r="K278" s="13">
        <f t="shared" si="21"/>
        <v>0</v>
      </c>
      <c r="L278" s="13">
        <f t="shared" si="22"/>
        <v>0</v>
      </c>
      <c r="M278" s="13"/>
      <c r="N278" s="13"/>
      <c r="O278" s="13">
        <f t="shared" si="23"/>
        <v>0</v>
      </c>
      <c r="P278" s="13"/>
      <c r="Q278" s="13"/>
      <c r="R278" s="13"/>
      <c r="S278" s="13"/>
      <c r="T278" s="13"/>
      <c r="U278" s="13"/>
    </row>
    <row r="279" spans="1:21" ht="17" thickBot="1">
      <c r="A279" s="12">
        <v>44162</v>
      </c>
      <c r="B279" s="50">
        <v>276</v>
      </c>
      <c r="C279" s="14"/>
      <c r="D279" s="49"/>
      <c r="E279" s="13"/>
      <c r="F279" s="13"/>
      <c r="G279" s="13"/>
      <c r="H279" s="13"/>
      <c r="I279" s="13"/>
      <c r="J279" s="13"/>
      <c r="K279" s="13">
        <f t="shared" si="21"/>
        <v>0</v>
      </c>
      <c r="L279" s="13">
        <f t="shared" si="22"/>
        <v>0</v>
      </c>
      <c r="M279" s="13"/>
      <c r="N279" s="13"/>
      <c r="O279" s="13">
        <f t="shared" si="23"/>
        <v>0</v>
      </c>
      <c r="P279" s="13"/>
      <c r="Q279" s="13"/>
      <c r="R279" s="13"/>
      <c r="S279" s="13"/>
      <c r="T279" s="13"/>
      <c r="U279" s="13"/>
    </row>
    <row r="280" spans="1:21" ht="17" thickBot="1">
      <c r="A280" s="12">
        <v>44163</v>
      </c>
      <c r="B280" s="50">
        <v>277</v>
      </c>
      <c r="C280" s="14"/>
      <c r="D280" s="49"/>
      <c r="E280" s="13"/>
      <c r="F280" s="13"/>
      <c r="G280" s="13"/>
      <c r="H280" s="13"/>
      <c r="I280" s="13"/>
      <c r="J280" s="13"/>
      <c r="K280" s="13">
        <f t="shared" si="21"/>
        <v>0</v>
      </c>
      <c r="L280" s="13">
        <f t="shared" si="22"/>
        <v>0</v>
      </c>
      <c r="M280" s="13"/>
      <c r="N280" s="13"/>
      <c r="O280" s="13">
        <f t="shared" si="23"/>
        <v>0</v>
      </c>
      <c r="P280" s="13"/>
      <c r="Q280" s="13"/>
      <c r="R280" s="13"/>
      <c r="S280" s="13"/>
      <c r="T280" s="13"/>
      <c r="U280" s="13"/>
    </row>
    <row r="281" spans="1:21" ht="17" thickBot="1">
      <c r="A281" s="12">
        <v>44164</v>
      </c>
      <c r="B281" s="50">
        <v>278</v>
      </c>
      <c r="C281" s="14"/>
      <c r="D281" s="49"/>
      <c r="E281" s="13"/>
      <c r="F281" s="13"/>
      <c r="G281" s="13"/>
      <c r="H281" s="13"/>
      <c r="I281" s="13"/>
      <c r="J281" s="13"/>
      <c r="K281" s="13">
        <f t="shared" si="21"/>
        <v>0</v>
      </c>
      <c r="L281" s="13">
        <f t="shared" si="22"/>
        <v>0</v>
      </c>
      <c r="M281" s="13"/>
      <c r="N281" s="13"/>
      <c r="O281" s="13">
        <f t="shared" si="23"/>
        <v>0</v>
      </c>
      <c r="P281" s="13"/>
      <c r="Q281" s="13"/>
      <c r="R281" s="13"/>
      <c r="S281" s="13"/>
      <c r="T281" s="13"/>
      <c r="U281" s="13"/>
    </row>
    <row r="282" spans="1:21" ht="17" thickBot="1">
      <c r="A282" s="12">
        <v>44165</v>
      </c>
      <c r="B282" s="50">
        <v>279</v>
      </c>
      <c r="C282" s="14"/>
      <c r="D282" s="49"/>
      <c r="E282" s="13"/>
      <c r="F282" s="13"/>
      <c r="G282" s="13"/>
      <c r="H282" s="13"/>
      <c r="I282" s="13"/>
      <c r="J282" s="13"/>
      <c r="K282" s="13">
        <f t="shared" si="21"/>
        <v>0</v>
      </c>
      <c r="L282" s="13">
        <f t="shared" si="22"/>
        <v>0</v>
      </c>
      <c r="M282" s="13"/>
      <c r="N282" s="13"/>
      <c r="O282" s="13">
        <f t="shared" si="23"/>
        <v>0</v>
      </c>
      <c r="P282" s="13"/>
      <c r="Q282" s="13"/>
      <c r="R282" s="13"/>
      <c r="S282" s="13"/>
      <c r="T282" s="13"/>
      <c r="U282" s="13"/>
    </row>
    <row r="283" spans="1:21" ht="17" thickBot="1">
      <c r="A283" s="12">
        <v>44166</v>
      </c>
      <c r="B283" s="50">
        <v>280</v>
      </c>
      <c r="C283" s="14"/>
      <c r="D283" s="49"/>
      <c r="E283" s="13"/>
      <c r="F283" s="13"/>
      <c r="G283" s="13"/>
      <c r="H283" s="13"/>
      <c r="I283" s="13"/>
      <c r="J283" s="13"/>
      <c r="K283" s="13">
        <f t="shared" si="21"/>
        <v>0</v>
      </c>
      <c r="L283" s="13">
        <f t="shared" si="22"/>
        <v>0</v>
      </c>
      <c r="M283" s="13"/>
      <c r="N283" s="13"/>
      <c r="O283" s="13">
        <f t="shared" si="23"/>
        <v>0</v>
      </c>
      <c r="P283" s="13"/>
      <c r="Q283" s="13"/>
      <c r="R283" s="13"/>
      <c r="S283" s="13"/>
      <c r="T283" s="13"/>
      <c r="U283" s="13"/>
    </row>
    <row r="284" spans="1:21" ht="17" thickBot="1">
      <c r="A284" s="12">
        <v>44167</v>
      </c>
      <c r="B284" s="50">
        <v>281</v>
      </c>
      <c r="C284" s="14"/>
      <c r="D284" s="49"/>
      <c r="E284" s="13"/>
      <c r="F284" s="13"/>
      <c r="G284" s="13"/>
      <c r="H284" s="13"/>
      <c r="I284" s="13"/>
      <c r="J284" s="13"/>
      <c r="K284" s="13">
        <f t="shared" si="21"/>
        <v>0</v>
      </c>
      <c r="L284" s="13">
        <f t="shared" si="22"/>
        <v>0</v>
      </c>
      <c r="M284" s="13"/>
      <c r="N284" s="13"/>
      <c r="O284" s="13">
        <f t="shared" si="23"/>
        <v>0</v>
      </c>
      <c r="P284" s="13"/>
      <c r="Q284" s="13"/>
      <c r="R284" s="13"/>
      <c r="S284" s="13"/>
      <c r="T284" s="13"/>
      <c r="U284" s="13"/>
    </row>
    <row r="285" spans="1:21" ht="17" thickBot="1">
      <c r="A285" s="12">
        <v>44168</v>
      </c>
      <c r="B285" s="50">
        <v>282</v>
      </c>
      <c r="C285" s="14"/>
      <c r="D285" s="49"/>
      <c r="E285" s="13"/>
      <c r="F285" s="13"/>
      <c r="G285" s="13"/>
      <c r="H285" s="13"/>
      <c r="I285" s="13"/>
      <c r="J285" s="13"/>
      <c r="K285" s="13">
        <f t="shared" si="21"/>
        <v>0</v>
      </c>
      <c r="L285" s="13">
        <f t="shared" si="22"/>
        <v>0</v>
      </c>
      <c r="M285" s="13"/>
      <c r="N285" s="13"/>
      <c r="O285" s="13">
        <f t="shared" si="23"/>
        <v>0</v>
      </c>
      <c r="P285" s="13"/>
      <c r="Q285" s="13"/>
      <c r="R285" s="13"/>
      <c r="S285" s="13"/>
      <c r="T285" s="13"/>
      <c r="U285" s="13"/>
    </row>
    <row r="286" spans="1:21" ht="17" thickBot="1">
      <c r="A286" s="12">
        <v>44169</v>
      </c>
      <c r="B286" s="50">
        <v>283</v>
      </c>
      <c r="C286" s="14"/>
      <c r="D286" s="49"/>
      <c r="E286" s="13"/>
      <c r="F286" s="13"/>
      <c r="G286" s="13"/>
      <c r="H286" s="13"/>
      <c r="I286" s="13"/>
      <c r="J286" s="13"/>
      <c r="K286" s="13">
        <f t="shared" si="21"/>
        <v>0</v>
      </c>
      <c r="L286" s="13">
        <f t="shared" si="22"/>
        <v>0</v>
      </c>
      <c r="M286" s="13"/>
      <c r="N286" s="13"/>
      <c r="O286" s="13">
        <f t="shared" si="23"/>
        <v>0</v>
      </c>
      <c r="P286" s="13"/>
      <c r="Q286" s="13"/>
      <c r="R286" s="13"/>
      <c r="S286" s="13"/>
      <c r="T286" s="13"/>
      <c r="U286" s="13"/>
    </row>
    <row r="287" spans="1:21" ht="17" thickBot="1">
      <c r="A287" s="12">
        <v>44170</v>
      </c>
      <c r="B287" s="50">
        <v>284</v>
      </c>
      <c r="C287" s="14"/>
      <c r="D287" s="49"/>
      <c r="E287" s="13"/>
      <c r="F287" s="13"/>
      <c r="G287" s="13"/>
      <c r="H287" s="13"/>
      <c r="I287" s="13"/>
      <c r="J287" s="13"/>
      <c r="K287" s="13">
        <f t="shared" si="21"/>
        <v>0</v>
      </c>
      <c r="L287" s="13">
        <f t="shared" si="22"/>
        <v>0</v>
      </c>
      <c r="M287" s="13"/>
      <c r="N287" s="13"/>
      <c r="O287" s="13">
        <f t="shared" si="23"/>
        <v>0</v>
      </c>
      <c r="P287" s="13"/>
      <c r="Q287" s="13"/>
      <c r="R287" s="13"/>
      <c r="S287" s="13"/>
      <c r="T287" s="13"/>
      <c r="U287" s="13"/>
    </row>
    <row r="288" spans="1:21" ht="17" thickBot="1">
      <c r="A288" s="12">
        <v>44171</v>
      </c>
      <c r="B288" s="50">
        <v>285</v>
      </c>
      <c r="C288" s="14"/>
      <c r="D288" s="49"/>
      <c r="E288" s="13"/>
      <c r="F288" s="13"/>
      <c r="G288" s="13"/>
      <c r="H288" s="13"/>
      <c r="I288" s="13"/>
      <c r="J288" s="13"/>
      <c r="K288" s="13">
        <f t="shared" si="21"/>
        <v>0</v>
      </c>
      <c r="L288" s="13">
        <f t="shared" si="22"/>
        <v>0</v>
      </c>
      <c r="M288" s="13"/>
      <c r="N288" s="13"/>
      <c r="O288" s="13">
        <f t="shared" si="23"/>
        <v>0</v>
      </c>
      <c r="P288" s="13"/>
      <c r="Q288" s="13"/>
      <c r="R288" s="13"/>
      <c r="S288" s="13"/>
      <c r="T288" s="13"/>
      <c r="U288" s="13"/>
    </row>
    <row r="289" spans="1:21" ht="17" thickBot="1">
      <c r="A289" s="12">
        <v>44172</v>
      </c>
      <c r="B289" s="50">
        <v>286</v>
      </c>
      <c r="C289" s="14"/>
      <c r="D289" s="49"/>
      <c r="E289" s="13"/>
      <c r="F289" s="13"/>
      <c r="G289" s="13"/>
      <c r="H289" s="13"/>
      <c r="I289" s="13"/>
      <c r="J289" s="13"/>
      <c r="K289" s="13">
        <f t="shared" si="21"/>
        <v>0</v>
      </c>
      <c r="L289" s="13">
        <f t="shared" si="22"/>
        <v>0</v>
      </c>
      <c r="M289" s="13"/>
      <c r="N289" s="13"/>
      <c r="O289" s="13">
        <f t="shared" si="23"/>
        <v>0</v>
      </c>
      <c r="P289" s="13"/>
      <c r="Q289" s="13"/>
      <c r="R289" s="13"/>
      <c r="S289" s="13"/>
      <c r="T289" s="13"/>
      <c r="U289" s="13"/>
    </row>
    <row r="290" spans="1:21" ht="17" thickBot="1">
      <c r="A290" s="12">
        <v>44173</v>
      </c>
      <c r="B290" s="50">
        <v>287</v>
      </c>
      <c r="C290" s="14"/>
      <c r="D290" s="49"/>
      <c r="E290" s="13"/>
      <c r="F290" s="13"/>
      <c r="G290" s="13"/>
      <c r="H290" s="13"/>
      <c r="I290" s="13"/>
      <c r="J290" s="13"/>
      <c r="K290" s="13">
        <f t="shared" si="21"/>
        <v>0</v>
      </c>
      <c r="L290" s="13">
        <f t="shared" si="22"/>
        <v>0</v>
      </c>
      <c r="M290" s="13"/>
      <c r="N290" s="13"/>
      <c r="O290" s="13">
        <f t="shared" si="23"/>
        <v>0</v>
      </c>
      <c r="P290" s="13"/>
      <c r="Q290" s="13"/>
      <c r="R290" s="13"/>
      <c r="S290" s="13"/>
      <c r="T290" s="13"/>
      <c r="U290" s="13"/>
    </row>
    <row r="291" spans="1:21" ht="17" thickBot="1">
      <c r="A291" s="12">
        <v>44174</v>
      </c>
      <c r="B291" s="50">
        <v>288</v>
      </c>
      <c r="C291" s="14"/>
      <c r="D291" s="49"/>
      <c r="E291" s="13"/>
      <c r="F291" s="13"/>
      <c r="G291" s="13"/>
      <c r="H291" s="13"/>
      <c r="I291" s="13"/>
      <c r="J291" s="13"/>
      <c r="K291" s="13">
        <f t="shared" si="21"/>
        <v>0</v>
      </c>
      <c r="L291" s="13">
        <f t="shared" si="22"/>
        <v>0</v>
      </c>
      <c r="M291" s="13"/>
      <c r="N291" s="13"/>
      <c r="O291" s="13">
        <f t="shared" si="23"/>
        <v>0</v>
      </c>
      <c r="P291" s="13"/>
      <c r="Q291" s="13"/>
      <c r="R291" s="13"/>
      <c r="S291" s="13"/>
      <c r="T291" s="13"/>
      <c r="U291" s="13"/>
    </row>
    <row r="292" spans="1:21" ht="17" thickBot="1">
      <c r="A292" s="12">
        <v>44175</v>
      </c>
      <c r="B292" s="50">
        <v>289</v>
      </c>
      <c r="C292" s="14"/>
      <c r="D292" s="49"/>
      <c r="E292" s="13"/>
      <c r="F292" s="13"/>
      <c r="G292" s="13"/>
      <c r="H292" s="13"/>
      <c r="I292" s="13"/>
      <c r="J292" s="13"/>
      <c r="K292" s="13">
        <f t="shared" si="21"/>
        <v>0</v>
      </c>
      <c r="L292" s="13">
        <f t="shared" si="22"/>
        <v>0</v>
      </c>
      <c r="M292" s="13"/>
      <c r="N292" s="13"/>
      <c r="O292" s="13">
        <f t="shared" si="23"/>
        <v>0</v>
      </c>
      <c r="P292" s="13"/>
      <c r="Q292" s="13"/>
      <c r="R292" s="13"/>
      <c r="S292" s="13"/>
      <c r="T292" s="13"/>
      <c r="U292" s="13"/>
    </row>
    <row r="293" spans="1:21" ht="17" thickBot="1">
      <c r="A293" s="12">
        <v>44176</v>
      </c>
      <c r="B293" s="50">
        <v>290</v>
      </c>
      <c r="C293" s="14"/>
      <c r="D293" s="49"/>
      <c r="E293" s="13"/>
      <c r="F293" s="13"/>
      <c r="G293" s="13"/>
      <c r="H293" s="13"/>
      <c r="I293" s="13"/>
      <c r="J293" s="13"/>
      <c r="K293" s="13">
        <f t="shared" si="21"/>
        <v>0</v>
      </c>
      <c r="L293" s="13">
        <f t="shared" si="22"/>
        <v>0</v>
      </c>
      <c r="M293" s="13"/>
      <c r="N293" s="13"/>
      <c r="O293" s="13">
        <f t="shared" si="23"/>
        <v>0</v>
      </c>
      <c r="P293" s="13"/>
      <c r="Q293" s="13"/>
      <c r="R293" s="13"/>
      <c r="S293" s="13"/>
      <c r="T293" s="13"/>
      <c r="U293" s="13"/>
    </row>
    <row r="294" spans="1:21" ht="17" thickBot="1">
      <c r="A294" s="12">
        <v>44177</v>
      </c>
      <c r="B294" s="50">
        <v>291</v>
      </c>
      <c r="C294" s="14"/>
      <c r="D294" s="49"/>
      <c r="E294" s="13"/>
      <c r="F294" s="13"/>
      <c r="G294" s="13"/>
      <c r="H294" s="13"/>
      <c r="I294" s="13"/>
      <c r="J294" s="13"/>
      <c r="K294" s="13">
        <f t="shared" si="21"/>
        <v>0</v>
      </c>
      <c r="L294" s="13">
        <f t="shared" si="22"/>
        <v>0</v>
      </c>
      <c r="M294" s="13"/>
      <c r="N294" s="13"/>
      <c r="O294" s="13">
        <f t="shared" si="23"/>
        <v>0</v>
      </c>
      <c r="P294" s="13"/>
      <c r="Q294" s="13"/>
      <c r="R294" s="13"/>
      <c r="S294" s="13"/>
      <c r="T294" s="13"/>
      <c r="U294" s="13"/>
    </row>
    <row r="295" spans="1:21" ht="17" thickBot="1">
      <c r="A295" s="12">
        <v>44178</v>
      </c>
      <c r="B295" s="50">
        <v>292</v>
      </c>
      <c r="C295" s="14"/>
      <c r="D295" s="49"/>
      <c r="E295" s="13"/>
      <c r="F295" s="13"/>
      <c r="G295" s="13"/>
      <c r="H295" s="13"/>
      <c r="I295" s="13"/>
      <c r="J295" s="13"/>
      <c r="K295" s="13">
        <f t="shared" si="21"/>
        <v>0</v>
      </c>
      <c r="L295" s="13">
        <f t="shared" si="22"/>
        <v>0</v>
      </c>
      <c r="M295" s="13"/>
      <c r="N295" s="13"/>
      <c r="O295" s="13">
        <f t="shared" si="23"/>
        <v>0</v>
      </c>
      <c r="P295" s="13"/>
      <c r="Q295" s="13"/>
      <c r="R295" s="13"/>
      <c r="S295" s="13"/>
      <c r="T295" s="13"/>
      <c r="U295" s="13"/>
    </row>
    <row r="296" spans="1:21" ht="17" thickBot="1">
      <c r="A296" s="12">
        <v>44179</v>
      </c>
      <c r="B296" s="50">
        <v>293</v>
      </c>
      <c r="C296" s="14"/>
      <c r="D296" s="49"/>
      <c r="E296" s="13"/>
      <c r="F296" s="13"/>
      <c r="G296" s="13"/>
      <c r="H296" s="13"/>
      <c r="I296" s="13"/>
      <c r="J296" s="13"/>
      <c r="K296" s="13">
        <f t="shared" si="21"/>
        <v>0</v>
      </c>
      <c r="L296" s="13">
        <f t="shared" si="22"/>
        <v>0</v>
      </c>
      <c r="M296" s="13"/>
      <c r="N296" s="13"/>
      <c r="O296" s="13">
        <f t="shared" si="23"/>
        <v>0</v>
      </c>
      <c r="P296" s="13"/>
      <c r="Q296" s="13"/>
      <c r="R296" s="13"/>
      <c r="S296" s="13"/>
      <c r="T296" s="13"/>
      <c r="U296" s="13"/>
    </row>
    <row r="297" spans="1:21" ht="17" thickBot="1">
      <c r="A297" s="12">
        <v>44180</v>
      </c>
      <c r="B297" s="50">
        <v>294</v>
      </c>
      <c r="C297" s="14"/>
      <c r="D297" s="49"/>
      <c r="E297" s="13"/>
      <c r="F297" s="13"/>
      <c r="G297" s="13"/>
      <c r="H297" s="13"/>
      <c r="I297" s="13"/>
      <c r="J297" s="13"/>
      <c r="K297" s="13">
        <f t="shared" si="21"/>
        <v>0</v>
      </c>
      <c r="L297" s="13">
        <f t="shared" si="22"/>
        <v>0</v>
      </c>
      <c r="M297" s="13"/>
      <c r="N297" s="13"/>
      <c r="O297" s="13">
        <f t="shared" si="23"/>
        <v>0</v>
      </c>
      <c r="P297" s="13"/>
      <c r="Q297" s="13"/>
      <c r="R297" s="13"/>
      <c r="S297" s="13"/>
      <c r="T297" s="13"/>
      <c r="U297" s="13"/>
    </row>
    <row r="298" spans="1:21" ht="17" thickBot="1">
      <c r="A298" s="12">
        <v>44181</v>
      </c>
      <c r="B298" s="50">
        <v>295</v>
      </c>
      <c r="C298" s="14"/>
      <c r="D298" s="49"/>
      <c r="E298" s="13"/>
      <c r="F298" s="13"/>
      <c r="G298" s="13"/>
      <c r="H298" s="13"/>
      <c r="I298" s="13"/>
      <c r="J298" s="13"/>
      <c r="K298" s="13">
        <f t="shared" si="21"/>
        <v>0</v>
      </c>
      <c r="L298" s="13">
        <f t="shared" si="22"/>
        <v>0</v>
      </c>
      <c r="M298" s="13"/>
      <c r="N298" s="13"/>
      <c r="O298" s="13">
        <f t="shared" si="23"/>
        <v>0</v>
      </c>
      <c r="P298" s="13"/>
      <c r="Q298" s="13"/>
      <c r="R298" s="13"/>
      <c r="S298" s="13"/>
      <c r="T298" s="13"/>
      <c r="U298" s="13"/>
    </row>
    <row r="299" spans="1:21" ht="17" thickBot="1">
      <c r="A299" s="12">
        <v>44182</v>
      </c>
      <c r="B299" s="50">
        <v>296</v>
      </c>
      <c r="C299" s="14"/>
      <c r="D299" s="49"/>
      <c r="E299" s="13"/>
      <c r="F299" s="13"/>
      <c r="G299" s="13"/>
      <c r="H299" s="13"/>
      <c r="I299" s="13"/>
      <c r="J299" s="13"/>
      <c r="K299" s="13">
        <f t="shared" si="21"/>
        <v>0</v>
      </c>
      <c r="L299" s="13">
        <f t="shared" si="22"/>
        <v>0</v>
      </c>
      <c r="M299" s="13"/>
      <c r="N299" s="13"/>
      <c r="O299" s="13">
        <f t="shared" si="23"/>
        <v>0</v>
      </c>
      <c r="P299" s="13"/>
      <c r="Q299" s="13"/>
      <c r="R299" s="13"/>
      <c r="S299" s="13"/>
      <c r="T299" s="13"/>
      <c r="U299" s="13"/>
    </row>
    <row r="300" spans="1:21" ht="17" thickBot="1">
      <c r="A300" s="12">
        <v>44183</v>
      </c>
      <c r="B300" s="50">
        <v>297</v>
      </c>
      <c r="C300" s="14"/>
      <c r="D300" s="49"/>
      <c r="E300" s="13"/>
      <c r="F300" s="13"/>
      <c r="G300" s="13"/>
      <c r="H300" s="13"/>
      <c r="I300" s="13"/>
      <c r="J300" s="13"/>
      <c r="K300" s="13">
        <f t="shared" si="21"/>
        <v>0</v>
      </c>
      <c r="L300" s="13">
        <f t="shared" si="22"/>
        <v>0</v>
      </c>
      <c r="M300" s="13"/>
      <c r="N300" s="13"/>
      <c r="O300" s="13">
        <f t="shared" si="23"/>
        <v>0</v>
      </c>
      <c r="P300" s="13"/>
      <c r="Q300" s="13"/>
      <c r="R300" s="13"/>
      <c r="S300" s="13"/>
      <c r="T300" s="13"/>
      <c r="U300" s="13"/>
    </row>
    <row r="301" spans="1:21" ht="17" thickBot="1">
      <c r="A301" s="12">
        <v>44184</v>
      </c>
      <c r="B301" s="50">
        <v>298</v>
      </c>
      <c r="C301" s="14"/>
      <c r="D301" s="49"/>
      <c r="E301" s="13"/>
      <c r="F301" s="13"/>
      <c r="G301" s="13"/>
      <c r="H301" s="13"/>
      <c r="I301" s="13"/>
      <c r="J301" s="13"/>
      <c r="K301" s="13">
        <f t="shared" si="21"/>
        <v>0</v>
      </c>
      <c r="L301" s="13">
        <f t="shared" si="22"/>
        <v>0</v>
      </c>
      <c r="M301" s="13"/>
      <c r="N301" s="13"/>
      <c r="O301" s="13">
        <f t="shared" si="23"/>
        <v>0</v>
      </c>
      <c r="P301" s="13"/>
      <c r="Q301" s="13"/>
      <c r="R301" s="13"/>
      <c r="S301" s="13"/>
      <c r="T301" s="13"/>
      <c r="U301" s="13"/>
    </row>
    <row r="302" spans="1:21" ht="17" thickBot="1">
      <c r="A302" s="12">
        <v>44185</v>
      </c>
      <c r="B302" s="50">
        <v>299</v>
      </c>
      <c r="C302" s="14"/>
      <c r="D302" s="49"/>
      <c r="E302" s="13"/>
      <c r="F302" s="13"/>
      <c r="G302" s="13"/>
      <c r="H302" s="13"/>
      <c r="I302" s="13"/>
      <c r="J302" s="13"/>
      <c r="K302" s="13">
        <f t="shared" si="21"/>
        <v>0</v>
      </c>
      <c r="L302" s="13">
        <f t="shared" si="22"/>
        <v>0</v>
      </c>
      <c r="M302" s="13"/>
      <c r="N302" s="13"/>
      <c r="O302" s="13">
        <f t="shared" si="23"/>
        <v>0</v>
      </c>
      <c r="P302" s="13"/>
      <c r="Q302" s="13"/>
      <c r="R302" s="13"/>
      <c r="S302" s="13"/>
      <c r="T302" s="13"/>
      <c r="U302" s="13"/>
    </row>
    <row r="303" spans="1:21" ht="17" thickBot="1">
      <c r="A303" s="12">
        <v>44186</v>
      </c>
      <c r="B303" s="50">
        <v>300</v>
      </c>
      <c r="C303" s="14"/>
      <c r="D303" s="49"/>
      <c r="E303" s="13"/>
      <c r="F303" s="13"/>
      <c r="G303" s="13"/>
      <c r="H303" s="13"/>
      <c r="I303" s="13"/>
      <c r="J303" s="13"/>
      <c r="K303" s="13">
        <f t="shared" si="21"/>
        <v>0</v>
      </c>
      <c r="L303" s="13">
        <f t="shared" si="22"/>
        <v>0</v>
      </c>
      <c r="M303" s="13"/>
      <c r="N303" s="13"/>
      <c r="O303" s="13">
        <f t="shared" si="23"/>
        <v>0</v>
      </c>
      <c r="P303" s="13"/>
      <c r="Q303" s="13"/>
      <c r="R303" s="13"/>
      <c r="S303" s="13"/>
      <c r="T303" s="13"/>
      <c r="U303" s="13"/>
    </row>
    <row r="304" spans="1:21" ht="17" thickBot="1">
      <c r="A304" s="12">
        <v>44187</v>
      </c>
      <c r="B304" s="50">
        <v>301</v>
      </c>
      <c r="C304" s="14"/>
      <c r="D304" s="49"/>
      <c r="E304" s="13"/>
      <c r="F304" s="13"/>
      <c r="G304" s="13"/>
      <c r="H304" s="13"/>
      <c r="I304" s="13"/>
      <c r="J304" s="13"/>
      <c r="K304" s="13">
        <f t="shared" si="21"/>
        <v>0</v>
      </c>
      <c r="L304" s="13">
        <f t="shared" si="22"/>
        <v>0</v>
      </c>
      <c r="M304" s="13"/>
      <c r="N304" s="13"/>
      <c r="O304" s="13">
        <f t="shared" si="23"/>
        <v>0</v>
      </c>
      <c r="P304" s="13"/>
      <c r="Q304" s="13"/>
      <c r="R304" s="13"/>
      <c r="S304" s="13"/>
      <c r="T304" s="13"/>
      <c r="U304" s="13"/>
    </row>
    <row r="305" spans="1:21" ht="17" thickBot="1">
      <c r="A305" s="12">
        <v>44188</v>
      </c>
      <c r="B305" s="50">
        <v>302</v>
      </c>
      <c r="C305" s="14"/>
      <c r="D305" s="49"/>
      <c r="E305" s="13"/>
      <c r="F305" s="13"/>
      <c r="G305" s="13"/>
      <c r="H305" s="13"/>
      <c r="I305" s="13"/>
      <c r="J305" s="13"/>
      <c r="K305" s="13">
        <f t="shared" si="21"/>
        <v>0</v>
      </c>
      <c r="L305" s="13">
        <f t="shared" si="22"/>
        <v>0</v>
      </c>
      <c r="M305" s="13"/>
      <c r="N305" s="13"/>
      <c r="O305" s="13">
        <f t="shared" si="23"/>
        <v>0</v>
      </c>
      <c r="P305" s="13"/>
      <c r="Q305" s="13"/>
      <c r="R305" s="13"/>
      <c r="S305" s="13"/>
      <c r="T305" s="13"/>
      <c r="U305" s="13"/>
    </row>
    <row r="306" spans="1:21" ht="17" thickBot="1">
      <c r="A306" s="12">
        <v>44189</v>
      </c>
      <c r="B306" s="50">
        <v>303</v>
      </c>
      <c r="C306" s="14"/>
      <c r="D306" s="49"/>
      <c r="E306" s="13"/>
      <c r="F306" s="13"/>
      <c r="G306" s="13"/>
      <c r="H306" s="13"/>
      <c r="I306" s="13"/>
      <c r="J306" s="13"/>
      <c r="K306" s="13">
        <f t="shared" si="21"/>
        <v>0</v>
      </c>
      <c r="L306" s="13">
        <f t="shared" si="22"/>
        <v>0</v>
      </c>
      <c r="M306" s="13"/>
      <c r="N306" s="13"/>
      <c r="O306" s="13">
        <f t="shared" si="23"/>
        <v>0</v>
      </c>
      <c r="P306" s="13"/>
      <c r="Q306" s="13"/>
      <c r="R306" s="13"/>
      <c r="S306" s="13"/>
      <c r="T306" s="13"/>
      <c r="U306" s="13"/>
    </row>
    <row r="307" spans="1:21" ht="17" thickBot="1">
      <c r="A307" s="12">
        <v>44190</v>
      </c>
      <c r="B307" s="50">
        <v>304</v>
      </c>
      <c r="C307" s="14"/>
      <c r="D307" s="49"/>
      <c r="E307" s="13"/>
      <c r="F307" s="13"/>
      <c r="G307" s="13"/>
      <c r="H307" s="13"/>
      <c r="I307" s="13"/>
      <c r="J307" s="13"/>
      <c r="K307" s="13">
        <f t="shared" si="21"/>
        <v>0</v>
      </c>
      <c r="L307" s="13">
        <f t="shared" si="22"/>
        <v>0</v>
      </c>
      <c r="M307" s="13"/>
      <c r="N307" s="13"/>
      <c r="O307" s="13">
        <f t="shared" si="23"/>
        <v>0</v>
      </c>
      <c r="P307" s="13"/>
      <c r="Q307" s="13"/>
      <c r="R307" s="13"/>
      <c r="S307" s="13"/>
      <c r="T307" s="13"/>
      <c r="U307" s="13"/>
    </row>
    <row r="308" spans="1:21" ht="17" thickBot="1">
      <c r="A308" s="12">
        <v>44191</v>
      </c>
      <c r="B308" s="50">
        <v>305</v>
      </c>
      <c r="C308" s="14"/>
      <c r="D308" s="49"/>
      <c r="E308" s="13"/>
      <c r="F308" s="13"/>
      <c r="G308" s="13"/>
      <c r="H308" s="13"/>
      <c r="I308" s="13"/>
      <c r="J308" s="13"/>
      <c r="K308" s="13">
        <f t="shared" si="21"/>
        <v>0</v>
      </c>
      <c r="L308" s="13">
        <f t="shared" si="22"/>
        <v>0</v>
      </c>
      <c r="M308" s="13"/>
      <c r="N308" s="13"/>
      <c r="O308" s="13">
        <f t="shared" si="23"/>
        <v>0</v>
      </c>
      <c r="P308" s="13"/>
      <c r="Q308" s="13"/>
      <c r="R308" s="13"/>
      <c r="S308" s="13"/>
      <c r="T308" s="13"/>
      <c r="U308" s="13"/>
    </row>
    <row r="309" spans="1:21" ht="17" thickBot="1">
      <c r="A309" s="12">
        <v>44192</v>
      </c>
      <c r="B309" s="50">
        <v>306</v>
      </c>
      <c r="C309" s="14"/>
      <c r="D309" s="49"/>
      <c r="E309" s="13"/>
      <c r="F309" s="13"/>
      <c r="G309" s="13"/>
      <c r="H309" s="13"/>
      <c r="I309" s="13"/>
      <c r="J309" s="13"/>
      <c r="K309" s="13">
        <f t="shared" si="21"/>
        <v>0</v>
      </c>
      <c r="L309" s="13">
        <f t="shared" si="22"/>
        <v>0</v>
      </c>
      <c r="M309" s="13"/>
      <c r="N309" s="13"/>
      <c r="O309" s="13">
        <f t="shared" si="23"/>
        <v>0</v>
      </c>
      <c r="P309" s="13"/>
      <c r="Q309" s="13"/>
      <c r="R309" s="13"/>
      <c r="S309" s="13"/>
      <c r="T309" s="13"/>
      <c r="U309" s="13"/>
    </row>
    <row r="310" spans="1:21" ht="17" thickBot="1">
      <c r="A310" s="12">
        <v>44193</v>
      </c>
      <c r="B310" s="50">
        <v>307</v>
      </c>
      <c r="C310" s="14"/>
      <c r="D310" s="49"/>
      <c r="E310" s="13"/>
      <c r="F310" s="13"/>
      <c r="G310" s="13"/>
      <c r="H310" s="13"/>
      <c r="I310" s="13"/>
      <c r="J310" s="13"/>
      <c r="K310" s="13">
        <f t="shared" si="21"/>
        <v>0</v>
      </c>
      <c r="L310" s="13">
        <f t="shared" si="22"/>
        <v>0</v>
      </c>
      <c r="M310" s="13"/>
      <c r="N310" s="13"/>
      <c r="O310" s="13">
        <f t="shared" si="23"/>
        <v>0</v>
      </c>
      <c r="P310" s="13"/>
      <c r="Q310" s="13"/>
      <c r="R310" s="13"/>
      <c r="S310" s="13"/>
      <c r="T310" s="13"/>
      <c r="U310" s="13"/>
    </row>
    <row r="311" spans="1:21" ht="17" thickBot="1">
      <c r="A311" s="12">
        <v>44194</v>
      </c>
      <c r="B311" s="50">
        <v>308</v>
      </c>
      <c r="C311" s="14"/>
      <c r="D311" s="49"/>
      <c r="E311" s="13"/>
      <c r="F311" s="13"/>
      <c r="G311" s="13"/>
      <c r="H311" s="13"/>
      <c r="I311" s="13"/>
      <c r="J311" s="13"/>
      <c r="K311" s="13">
        <f t="shared" si="21"/>
        <v>0</v>
      </c>
      <c r="L311" s="13">
        <f t="shared" si="22"/>
        <v>0</v>
      </c>
      <c r="M311" s="13"/>
      <c r="N311" s="13"/>
      <c r="O311" s="13">
        <f t="shared" si="23"/>
        <v>0</v>
      </c>
      <c r="P311" s="13"/>
      <c r="Q311" s="13"/>
      <c r="R311" s="13"/>
      <c r="S311" s="13"/>
      <c r="T311" s="13"/>
      <c r="U311" s="13"/>
    </row>
    <row r="312" spans="1:21" ht="17" thickBot="1">
      <c r="A312" s="12">
        <v>44195</v>
      </c>
      <c r="B312" s="50">
        <v>309</v>
      </c>
      <c r="C312" s="14"/>
      <c r="D312" s="49"/>
      <c r="E312" s="13"/>
      <c r="F312" s="13"/>
      <c r="G312" s="13"/>
      <c r="H312" s="13"/>
      <c r="I312" s="13"/>
      <c r="J312" s="13"/>
      <c r="K312" s="13">
        <f t="shared" si="21"/>
        <v>0</v>
      </c>
      <c r="L312" s="13">
        <f t="shared" si="22"/>
        <v>0</v>
      </c>
      <c r="M312" s="13"/>
      <c r="N312" s="13"/>
      <c r="O312" s="13">
        <f t="shared" si="23"/>
        <v>0</v>
      </c>
      <c r="P312" s="13"/>
      <c r="Q312" s="13"/>
      <c r="R312" s="13"/>
      <c r="S312" s="13"/>
      <c r="T312" s="13"/>
      <c r="U312" s="13"/>
    </row>
    <row r="313" spans="1:21" ht="17" thickBot="1">
      <c r="A313" s="12">
        <v>44196</v>
      </c>
      <c r="B313" s="50">
        <v>310</v>
      </c>
      <c r="C313" s="14"/>
      <c r="D313" s="49"/>
      <c r="E313" s="13"/>
      <c r="F313" s="13"/>
      <c r="G313" s="13"/>
      <c r="H313" s="13"/>
      <c r="I313" s="13"/>
      <c r="J313" s="13"/>
      <c r="K313" s="13">
        <f t="shared" si="21"/>
        <v>0</v>
      </c>
      <c r="L313" s="13">
        <f t="shared" si="22"/>
        <v>0</v>
      </c>
      <c r="M313" s="13"/>
      <c r="N313" s="13"/>
      <c r="O313" s="13">
        <f t="shared" si="23"/>
        <v>0</v>
      </c>
      <c r="P313" s="13"/>
      <c r="Q313" s="13"/>
      <c r="R313" s="13"/>
      <c r="S313" s="13"/>
      <c r="T313" s="13"/>
      <c r="U313" s="13"/>
    </row>
  </sheetData>
  <mergeCells count="3">
    <mergeCell ref="A1:B1"/>
    <mergeCell ref="A3:B3"/>
    <mergeCell ref="C1:U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J58" activePane="bottomRight" state="frozen"/>
      <selection pane="topRight" activeCell="C1" sqref="C1"/>
      <selection pane="bottomLeft" activeCell="A3" sqref="A3"/>
      <selection pane="bottomRight" activeCell="R70" sqref="R70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91" t="s">
        <v>14</v>
      </c>
      <c r="B1" s="92"/>
      <c r="C1" s="95" t="s">
        <v>1</v>
      </c>
      <c r="D1" s="96"/>
      <c r="E1" s="96"/>
      <c r="F1" s="96"/>
      <c r="G1" s="96"/>
      <c r="H1" s="96"/>
      <c r="I1" s="96"/>
      <c r="J1" s="96"/>
      <c r="K1" s="96"/>
      <c r="L1" s="96"/>
    </row>
    <row r="2" spans="1:23" ht="52" customHeight="1" thickBot="1">
      <c r="A2" s="71" t="s">
        <v>9</v>
      </c>
      <c r="B2" s="72" t="s">
        <v>10</v>
      </c>
      <c r="C2" s="52" t="s">
        <v>125</v>
      </c>
      <c r="D2" s="52" t="s">
        <v>126</v>
      </c>
      <c r="E2" s="52" t="s">
        <v>127</v>
      </c>
      <c r="F2" s="52" t="s">
        <v>128</v>
      </c>
      <c r="G2" s="52" t="s">
        <v>129</v>
      </c>
      <c r="H2" s="52" t="s">
        <v>130</v>
      </c>
      <c r="I2" s="52" t="s">
        <v>131</v>
      </c>
      <c r="J2" s="52" t="s">
        <v>132</v>
      </c>
      <c r="K2" s="52" t="s">
        <v>133</v>
      </c>
      <c r="L2" s="52" t="s">
        <v>134</v>
      </c>
    </row>
    <row r="3" spans="1:23" ht="18" thickBot="1">
      <c r="A3" s="93" t="s">
        <v>24</v>
      </c>
      <c r="B3" s="94"/>
      <c r="C3" s="15" t="s">
        <v>137</v>
      </c>
      <c r="D3" s="15" t="s">
        <v>137</v>
      </c>
      <c r="E3" s="15" t="s">
        <v>137</v>
      </c>
      <c r="F3" s="15" t="s">
        <v>137</v>
      </c>
      <c r="G3" s="15" t="s">
        <v>137</v>
      </c>
      <c r="H3" s="15" t="s">
        <v>137</v>
      </c>
      <c r="I3" s="15" t="s">
        <v>137</v>
      </c>
      <c r="J3" s="15" t="s">
        <v>137</v>
      </c>
      <c r="K3" s="15" t="s">
        <v>137</v>
      </c>
      <c r="L3" s="15" t="s">
        <v>137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50">
        <v>1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50">
        <v>2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50">
        <v>3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50">
        <v>4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50">
        <v>5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50">
        <v>6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50">
        <v>7</v>
      </c>
      <c r="C10" s="53">
        <v>0</v>
      </c>
      <c r="D10" s="53">
        <v>0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50">
        <v>8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0.15841584158415833</v>
      </c>
      <c r="I11" s="53">
        <v>0.5</v>
      </c>
      <c r="J11" s="53">
        <v>0</v>
      </c>
      <c r="K11" s="53">
        <v>0</v>
      </c>
      <c r="L11" s="53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50">
        <v>9</v>
      </c>
      <c r="C12" s="53">
        <v>0</v>
      </c>
      <c r="D12" s="53">
        <v>1.6296296296296298</v>
      </c>
      <c r="E12" s="53">
        <v>0</v>
      </c>
      <c r="F12" s="53">
        <v>0</v>
      </c>
      <c r="G12" s="53">
        <v>0</v>
      </c>
      <c r="H12" s="53">
        <v>0.25641025641025639</v>
      </c>
      <c r="I12" s="53">
        <v>0.5</v>
      </c>
      <c r="J12" s="53">
        <v>0</v>
      </c>
      <c r="K12" s="53">
        <v>0</v>
      </c>
      <c r="L12" s="53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50">
        <v>10</v>
      </c>
      <c r="C13" s="53">
        <v>0</v>
      </c>
      <c r="D13" s="53">
        <v>0.6619718309859155</v>
      </c>
      <c r="E13" s="53">
        <v>0</v>
      </c>
      <c r="F13" s="53">
        <v>0</v>
      </c>
      <c r="G13" s="53">
        <v>0</v>
      </c>
      <c r="H13" s="53">
        <v>0.23129251700680276</v>
      </c>
      <c r="I13" s="53">
        <v>0.44444444444444442</v>
      </c>
      <c r="J13" s="53">
        <v>0.44444444444444442</v>
      </c>
      <c r="K13" s="53">
        <v>0</v>
      </c>
      <c r="L13" s="53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50">
        <v>11</v>
      </c>
      <c r="C14" s="53">
        <v>0</v>
      </c>
      <c r="D14" s="53">
        <v>0.16384180790960445</v>
      </c>
      <c r="E14" s="53">
        <v>0.56666666666666665</v>
      </c>
      <c r="F14" s="53">
        <v>0</v>
      </c>
      <c r="G14" s="53">
        <v>0</v>
      </c>
      <c r="H14" s="53">
        <v>0.23756906077348061</v>
      </c>
      <c r="I14" s="53">
        <v>0.61538461538461542</v>
      </c>
      <c r="J14" s="53">
        <v>0.61538461538461542</v>
      </c>
      <c r="K14" s="53">
        <v>0</v>
      </c>
      <c r="L14" s="53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50">
        <v>12</v>
      </c>
      <c r="C15" s="53">
        <v>0</v>
      </c>
      <c r="D15" s="53">
        <v>8.4951456310679685E-2</v>
      </c>
      <c r="E15" s="53">
        <v>0.1914893617021276</v>
      </c>
      <c r="F15" s="53">
        <v>0</v>
      </c>
      <c r="G15" s="53">
        <v>0</v>
      </c>
      <c r="H15" s="53">
        <v>0.25446428571428581</v>
      </c>
      <c r="I15" s="53">
        <v>0.4285714285714286</v>
      </c>
      <c r="J15" s="53">
        <v>0.4285714285714286</v>
      </c>
      <c r="K15" s="53">
        <v>0</v>
      </c>
      <c r="L15" s="53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50">
        <v>13</v>
      </c>
      <c r="C16" s="53">
        <v>0</v>
      </c>
      <c r="D16" s="53">
        <v>0.10961968680089496</v>
      </c>
      <c r="E16" s="53">
        <v>0.1964285714285714</v>
      </c>
      <c r="F16" s="53">
        <v>0</v>
      </c>
      <c r="G16" s="53">
        <v>0</v>
      </c>
      <c r="H16" s="53">
        <v>0.20640569395017794</v>
      </c>
      <c r="I16" s="53">
        <v>0.30000000000000004</v>
      </c>
      <c r="J16" s="53">
        <v>0.26666666666666661</v>
      </c>
      <c r="K16" s="53">
        <v>0</v>
      </c>
      <c r="L16" s="53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50">
        <v>14</v>
      </c>
      <c r="C17" s="53">
        <v>0</v>
      </c>
      <c r="D17" s="53">
        <v>0.344758064516129</v>
      </c>
      <c r="E17" s="53">
        <v>0.23880597014925375</v>
      </c>
      <c r="F17" s="53">
        <v>0</v>
      </c>
      <c r="G17" s="53">
        <v>0</v>
      </c>
      <c r="H17" s="53">
        <v>0.10619469026548667</v>
      </c>
      <c r="I17" s="53">
        <v>5.1282051282051322E-2</v>
      </c>
      <c r="J17" s="53">
        <v>5.2631578947368363E-2</v>
      </c>
      <c r="K17" s="53">
        <v>0</v>
      </c>
      <c r="L17" s="53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50">
        <v>15</v>
      </c>
      <c r="C18" s="53">
        <v>0</v>
      </c>
      <c r="D18" s="53">
        <v>3.5967016491754125</v>
      </c>
      <c r="E18" s="53">
        <v>0</v>
      </c>
      <c r="F18" s="53">
        <v>0</v>
      </c>
      <c r="G18" s="53">
        <v>0</v>
      </c>
      <c r="H18" s="53">
        <v>0.25600000000000001</v>
      </c>
      <c r="I18" s="53">
        <v>0.43902439024390238</v>
      </c>
      <c r="J18" s="53">
        <v>0.42500000000000004</v>
      </c>
      <c r="K18" s="53">
        <v>0</v>
      </c>
      <c r="L18" s="53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50">
        <v>16</v>
      </c>
      <c r="C19" s="53">
        <v>0</v>
      </c>
      <c r="D19" s="53">
        <v>0.60567514677103729</v>
      </c>
      <c r="E19" s="53">
        <v>0.60240963855421681</v>
      </c>
      <c r="F19" s="53">
        <v>0</v>
      </c>
      <c r="G19" s="53">
        <v>0</v>
      </c>
      <c r="H19" s="53">
        <v>0.35244161358811033</v>
      </c>
      <c r="I19" s="53">
        <v>0.32203389830508478</v>
      </c>
      <c r="J19" s="53">
        <v>0.21052631578947367</v>
      </c>
      <c r="K19" s="53">
        <v>0</v>
      </c>
      <c r="L19" s="53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50">
        <v>17</v>
      </c>
      <c r="C20" s="53">
        <v>0</v>
      </c>
      <c r="D20" s="53">
        <v>0.15254925858216528</v>
      </c>
      <c r="E20" s="53">
        <v>0.29323308270676685</v>
      </c>
      <c r="F20" s="53">
        <v>0</v>
      </c>
      <c r="G20" s="53">
        <v>0</v>
      </c>
      <c r="H20" s="53">
        <v>1.0533751962323392</v>
      </c>
      <c r="I20" s="53">
        <v>0.4358974358974359</v>
      </c>
      <c r="J20" s="53">
        <v>0.55072463768115942</v>
      </c>
      <c r="K20" s="53">
        <v>0</v>
      </c>
      <c r="L20" s="53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50">
        <v>18</v>
      </c>
      <c r="C21" s="53">
        <v>0</v>
      </c>
      <c r="D21" s="53">
        <v>-0.11684878392668308</v>
      </c>
      <c r="E21" s="53">
        <v>-0.26744186046511631</v>
      </c>
      <c r="F21" s="53">
        <v>0</v>
      </c>
      <c r="G21" s="53">
        <v>0</v>
      </c>
      <c r="H21" s="53">
        <v>0.30275229357798161</v>
      </c>
      <c r="I21" s="53">
        <v>0.5089285714285714</v>
      </c>
      <c r="J21" s="53">
        <v>6.5420560747663448E-2</v>
      </c>
      <c r="K21" s="53">
        <v>0</v>
      </c>
      <c r="L21" s="53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50">
        <v>19</v>
      </c>
      <c r="C22" s="53">
        <v>0</v>
      </c>
      <c r="D22" s="53">
        <v>-8.36160447016564E-2</v>
      </c>
      <c r="E22" s="53">
        <v>1.2301587301587302</v>
      </c>
      <c r="F22" s="53">
        <v>0</v>
      </c>
      <c r="G22" s="53">
        <v>1</v>
      </c>
      <c r="H22" s="53">
        <v>0.33274647887323949</v>
      </c>
      <c r="I22" s="53">
        <v>0.4497041420118344</v>
      </c>
      <c r="J22" s="53">
        <v>0.2192982456140351</v>
      </c>
      <c r="K22" s="53">
        <v>-9.9999999999999978E-2</v>
      </c>
      <c r="L22" s="53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50">
        <v>20</v>
      </c>
      <c r="C23" s="53">
        <v>0</v>
      </c>
      <c r="D23" s="53">
        <v>0</v>
      </c>
      <c r="E23" s="53">
        <v>0.33096085409252662</v>
      </c>
      <c r="F23" s="53">
        <v>0</v>
      </c>
      <c r="G23" s="53">
        <v>0.5</v>
      </c>
      <c r="H23" s="53">
        <v>0.28049317481285785</v>
      </c>
      <c r="I23" s="53">
        <v>0.3510204081632653</v>
      </c>
      <c r="J23" s="53">
        <v>0</v>
      </c>
      <c r="K23" s="53">
        <v>1</v>
      </c>
      <c r="L23" s="53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50">
        <v>21</v>
      </c>
      <c r="C24" s="53">
        <v>0.47934634589196556</v>
      </c>
      <c r="D24" s="53">
        <v>0.4921602787456445</v>
      </c>
      <c r="E24" s="53">
        <v>-0.13636363636363635</v>
      </c>
      <c r="F24" s="53">
        <v>0</v>
      </c>
      <c r="G24" s="53">
        <v>0</v>
      </c>
      <c r="H24" s="53">
        <v>0.38583218707015132</v>
      </c>
      <c r="I24" s="53">
        <v>0.3534743202416919</v>
      </c>
      <c r="J24" s="53">
        <v>0.48201438848920852</v>
      </c>
      <c r="K24" s="53">
        <v>-5.555555555555558E-2</v>
      </c>
      <c r="L24" s="53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50">
        <v>22</v>
      </c>
      <c r="C25" s="53">
        <v>0.25007671064743797</v>
      </c>
      <c r="D25" s="53">
        <v>-2.8604786923525971E-2</v>
      </c>
      <c r="E25" s="53">
        <v>8.6687306501547878E-2</v>
      </c>
      <c r="F25" s="53">
        <v>0</v>
      </c>
      <c r="G25" s="53">
        <v>0</v>
      </c>
      <c r="H25" s="53">
        <v>0.25732009925558308</v>
      </c>
      <c r="I25" s="53">
        <v>0.43303571428571419</v>
      </c>
      <c r="J25" s="53">
        <v>-0.56796116504854366</v>
      </c>
      <c r="K25" s="53">
        <v>0.17647058823529416</v>
      </c>
      <c r="L25" s="53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50">
        <v>23</v>
      </c>
      <c r="C26" s="53">
        <v>0.17525773195876293</v>
      </c>
      <c r="D26" s="53">
        <v>0.21559495192307687</v>
      </c>
      <c r="E26" s="53">
        <v>0.39031339031339041</v>
      </c>
      <c r="F26" s="53">
        <v>2</v>
      </c>
      <c r="G26" s="53">
        <v>0</v>
      </c>
      <c r="H26" s="53">
        <v>0.19617130451943954</v>
      </c>
      <c r="I26" s="53">
        <v>0.22274143302180693</v>
      </c>
      <c r="J26" s="53">
        <v>0</v>
      </c>
      <c r="K26" s="53">
        <v>0</v>
      </c>
      <c r="L26" s="53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50">
        <v>24</v>
      </c>
      <c r="C27" s="53">
        <v>0.22431077694235579</v>
      </c>
      <c r="D27" s="53">
        <v>0.11333580521567166</v>
      </c>
      <c r="E27" s="53">
        <v>0.74180327868852469</v>
      </c>
      <c r="F27" s="53">
        <v>1</v>
      </c>
      <c r="G27" s="53">
        <v>0.66666666666666674</v>
      </c>
      <c r="H27" s="53">
        <v>0.27569707968982016</v>
      </c>
      <c r="I27" s="53">
        <v>0.2993630573248407</v>
      </c>
      <c r="J27" s="53">
        <v>0.41573033707865159</v>
      </c>
      <c r="K27" s="53">
        <v>0.30000000000000004</v>
      </c>
      <c r="L27" s="53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50">
        <v>25</v>
      </c>
      <c r="C28" s="53">
        <v>0.28198567041965195</v>
      </c>
      <c r="D28" s="53">
        <v>0.46036856127886328</v>
      </c>
      <c r="E28" s="53">
        <v>0.24588235294117644</v>
      </c>
      <c r="F28" s="53">
        <v>1</v>
      </c>
      <c r="G28" s="53">
        <v>0</v>
      </c>
      <c r="H28" s="53">
        <v>0.2744438696326954</v>
      </c>
      <c r="I28" s="53">
        <v>0.25490196078431371</v>
      </c>
      <c r="J28" s="53">
        <v>0.23809523809523814</v>
      </c>
      <c r="K28" s="53">
        <v>0.34615384615384626</v>
      </c>
      <c r="L28" s="53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50">
        <v>26</v>
      </c>
      <c r="C29" s="53">
        <v>0.20119760479041915</v>
      </c>
      <c r="D29" s="53">
        <v>-4.5077917141771229E-2</v>
      </c>
      <c r="E29" s="53">
        <v>8.7818696883852798E-2</v>
      </c>
      <c r="F29" s="53">
        <v>0.16666666666666674</v>
      </c>
      <c r="G29" s="53">
        <v>0</v>
      </c>
      <c r="H29" s="53">
        <v>0.1953521412624315</v>
      </c>
      <c r="I29" s="53">
        <v>0.25</v>
      </c>
      <c r="J29" s="53">
        <v>8.3333333333333259E-2</v>
      </c>
      <c r="K29" s="53">
        <v>0.17142857142857149</v>
      </c>
      <c r="L29" s="53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50">
        <v>27</v>
      </c>
      <c r="C30" s="53">
        <v>0.13127284812229978</v>
      </c>
      <c r="D30" s="53">
        <v>-5.7315714058270961E-2</v>
      </c>
      <c r="E30" s="53">
        <v>0.21701388888888884</v>
      </c>
      <c r="F30" s="53">
        <v>0.64285714285714279</v>
      </c>
      <c r="G30" s="53">
        <v>1.7999999999999998</v>
      </c>
      <c r="H30" s="53">
        <v>0.16087953136938626</v>
      </c>
      <c r="I30" s="53">
        <v>0.28750000000000009</v>
      </c>
      <c r="J30" s="53">
        <v>0.18934911242603558</v>
      </c>
      <c r="K30" s="53">
        <v>0.14634146341463405</v>
      </c>
      <c r="L30" s="53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50">
        <v>28</v>
      </c>
      <c r="C31" s="53">
        <v>0.10938112025068536</v>
      </c>
      <c r="D31" s="53">
        <v>0</v>
      </c>
      <c r="E31" s="53">
        <v>0.27175463623395157</v>
      </c>
      <c r="F31" s="53">
        <v>0.43478260869565211</v>
      </c>
      <c r="G31" s="53">
        <v>0.5714285714285714</v>
      </c>
      <c r="H31" s="53">
        <v>0.13163668275559459</v>
      </c>
      <c r="I31" s="53">
        <v>0.14660194174757279</v>
      </c>
      <c r="J31" s="53">
        <v>9.9502487562188602E-3</v>
      </c>
      <c r="K31" s="53">
        <v>2.1276595744680771E-2</v>
      </c>
      <c r="L31" s="53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50">
        <v>29</v>
      </c>
      <c r="C32" s="53">
        <v>0.46252979080236556</v>
      </c>
      <c r="D32" s="53">
        <v>0.15048133761188986</v>
      </c>
      <c r="E32" s="53">
        <v>-0.10768367919237243</v>
      </c>
      <c r="F32" s="53">
        <v>0.30303030303030298</v>
      </c>
      <c r="G32" s="53">
        <v>0</v>
      </c>
      <c r="H32" s="53">
        <v>0.36713196329326614</v>
      </c>
      <c r="I32" s="53">
        <v>0.26799322607959364</v>
      </c>
      <c r="J32" s="53">
        <v>0.35960591133004915</v>
      </c>
      <c r="K32" s="53">
        <v>0.27083333333333326</v>
      </c>
      <c r="L32" s="53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50">
        <v>30</v>
      </c>
      <c r="C33" s="53">
        <v>8.9926972056248999E-3</v>
      </c>
      <c r="D33" s="53">
        <v>0.10055783910745753</v>
      </c>
      <c r="E33" s="53">
        <v>0.25392834695160271</v>
      </c>
      <c r="F33" s="53">
        <v>0.39534883720930236</v>
      </c>
      <c r="G33" s="53">
        <v>0.95454545454545459</v>
      </c>
      <c r="H33" s="53">
        <v>5.2091704088867985E-2</v>
      </c>
      <c r="I33" s="53">
        <v>0.18330550918196997</v>
      </c>
      <c r="J33" s="53">
        <v>-0.30797101449275366</v>
      </c>
      <c r="K33" s="53">
        <v>0</v>
      </c>
      <c r="L33" s="53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50">
        <v>31</v>
      </c>
      <c r="C34" s="53">
        <v>2.6917095346333353E-2</v>
      </c>
      <c r="D34" s="53">
        <v>0.321595304788582</v>
      </c>
      <c r="E34" s="53">
        <v>1.0025062656641603</v>
      </c>
      <c r="F34" s="53">
        <v>0.26666666666666661</v>
      </c>
      <c r="G34" s="53">
        <v>0</v>
      </c>
      <c r="H34" s="53">
        <v>0.14260682032618943</v>
      </c>
      <c r="I34" s="53">
        <v>0.20428893905191869</v>
      </c>
      <c r="J34" s="53">
        <v>0.85340314136125661</v>
      </c>
      <c r="K34" s="53">
        <v>0.16393442622950816</v>
      </c>
      <c r="L34" s="53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50">
        <v>32</v>
      </c>
      <c r="C35" s="53">
        <v>0.31908201304753026</v>
      </c>
      <c r="D35" s="53">
        <v>5.6015341138473396E-3</v>
      </c>
      <c r="E35" s="53">
        <v>0.2360450563204004</v>
      </c>
      <c r="F35" s="53">
        <v>0.31578947368421062</v>
      </c>
      <c r="G35" s="53">
        <v>0</v>
      </c>
      <c r="H35" s="53">
        <v>0.28795564468561996</v>
      </c>
      <c r="I35" s="53">
        <v>0.21134020618556693</v>
      </c>
      <c r="J35" s="53">
        <v>0.18079096045197751</v>
      </c>
      <c r="K35" s="53">
        <v>0.25352112676056349</v>
      </c>
      <c r="L35" s="53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50">
        <v>33</v>
      </c>
      <c r="C36" s="53">
        <v>0.17336394948335254</v>
      </c>
      <c r="D36" s="53">
        <v>-0.10749234706679378</v>
      </c>
      <c r="E36" s="53">
        <v>0.11543134872417982</v>
      </c>
      <c r="F36" s="53">
        <v>0.18999999999999995</v>
      </c>
      <c r="G36" s="53">
        <v>0</v>
      </c>
      <c r="H36" s="53">
        <v>0.16144593026805887</v>
      </c>
      <c r="I36" s="53">
        <v>0.15319148936170213</v>
      </c>
      <c r="J36" s="53">
        <v>0.16267942583732053</v>
      </c>
      <c r="K36" s="53">
        <v>0.550561797752809</v>
      </c>
      <c r="L36" s="53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50">
        <v>34</v>
      </c>
      <c r="C37" s="53">
        <v>0.2401399969893121</v>
      </c>
      <c r="D37" s="53">
        <v>-0.35439977509136911</v>
      </c>
      <c r="E37" s="53">
        <v>-0.12037037037037035</v>
      </c>
      <c r="F37" s="53">
        <v>0.17647058823529416</v>
      </c>
      <c r="G37" s="53">
        <v>0</v>
      </c>
      <c r="H37" s="53">
        <v>0.16203143893591299</v>
      </c>
      <c r="I37" s="53">
        <v>7.4807111707480667E-2</v>
      </c>
      <c r="J37" s="53">
        <v>0.17489711934156382</v>
      </c>
      <c r="K37" s="53">
        <v>0.18840579710144922</v>
      </c>
      <c r="L37" s="53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50">
        <v>35</v>
      </c>
      <c r="C38" s="53">
        <v>0.21485145510272208</v>
      </c>
      <c r="D38" s="53">
        <v>0.67740811705277837</v>
      </c>
      <c r="E38" s="53">
        <v>-4.8503611971104199E-2</v>
      </c>
      <c r="F38" s="53">
        <v>0.14285714285714279</v>
      </c>
      <c r="G38" s="53">
        <v>0</v>
      </c>
      <c r="H38" s="53">
        <v>0.17825634529249412</v>
      </c>
      <c r="I38" s="53">
        <v>0.16151685393258419</v>
      </c>
      <c r="J38" s="53">
        <v>9.8073555166374726E-2</v>
      </c>
      <c r="K38" s="53">
        <v>0.14634146341463405</v>
      </c>
      <c r="L38" s="53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50">
        <v>36</v>
      </c>
      <c r="C39" s="53">
        <v>0.15527190068193741</v>
      </c>
      <c r="D39" s="53">
        <v>5.2699896157839987E-2</v>
      </c>
      <c r="E39" s="53">
        <v>7.5271149674620341E-2</v>
      </c>
      <c r="F39" s="53">
        <v>0.16874999999999996</v>
      </c>
      <c r="G39" s="53">
        <v>0</v>
      </c>
      <c r="H39" s="53">
        <v>0.14151595438313569</v>
      </c>
      <c r="I39" s="53">
        <v>0.10855837699852211</v>
      </c>
      <c r="J39" s="53">
        <v>0.15789473684210531</v>
      </c>
      <c r="K39" s="53">
        <v>0.22340425531914887</v>
      </c>
      <c r="L39" s="53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50">
        <v>37</v>
      </c>
      <c r="C40" s="53">
        <v>0.14387338104607661</v>
      </c>
      <c r="D40" s="53">
        <v>7.5117139334155425E-2</v>
      </c>
      <c r="E40" s="53">
        <v>2.0173492031472229E-4</v>
      </c>
      <c r="F40" s="53">
        <v>0.11764705882352944</v>
      </c>
      <c r="G40" s="53">
        <v>0.58139534883720922</v>
      </c>
      <c r="H40" s="53">
        <v>0.12509881090536012</v>
      </c>
      <c r="I40" s="53">
        <v>9.4897588171130698E-2</v>
      </c>
      <c r="J40" s="53">
        <v>0.43526170798898067</v>
      </c>
      <c r="K40" s="53">
        <v>4.3478260869565188E-2</v>
      </c>
      <c r="L40" s="53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50">
        <v>38</v>
      </c>
      <c r="C41" s="53">
        <v>0.11712001209761258</v>
      </c>
      <c r="D41" s="53">
        <v>3.4911459766951092E-2</v>
      </c>
      <c r="E41" s="53">
        <v>8.7535296490520276E-2</v>
      </c>
      <c r="F41" s="53">
        <v>0.17703349282296643</v>
      </c>
      <c r="G41" s="53">
        <v>0</v>
      </c>
      <c r="H41" s="53">
        <v>0.11184692428432608</v>
      </c>
      <c r="I41" s="53">
        <v>9.4310382997564668E-2</v>
      </c>
      <c r="J41" s="53">
        <v>1.5355086372360827E-2</v>
      </c>
      <c r="K41" s="53">
        <v>2.0833333333333259E-2</v>
      </c>
      <c r="L41" s="53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50">
        <v>39</v>
      </c>
      <c r="C42" s="53">
        <v>0.10061083943890758</v>
      </c>
      <c r="D42" s="53">
        <v>1.3254133605212992E-2</v>
      </c>
      <c r="E42" s="53">
        <v>2.3367952522255209E-2</v>
      </c>
      <c r="F42" s="53">
        <v>8.1300813008130079E-2</v>
      </c>
      <c r="G42" s="53">
        <v>0.10294117647058831</v>
      </c>
      <c r="H42" s="53">
        <v>9.0216061416835913E-2</v>
      </c>
      <c r="I42" s="53">
        <v>6.45357070604895E-2</v>
      </c>
      <c r="J42" s="53">
        <v>1.6068052930056753E-2</v>
      </c>
      <c r="K42" s="53">
        <v>2.4489795918367419E-2</v>
      </c>
      <c r="L42" s="53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50">
        <v>40</v>
      </c>
      <c r="C43" s="53">
        <v>7.8176646936736205E-2</v>
      </c>
      <c r="D43" s="53">
        <v>1.5355674162218946E-2</v>
      </c>
      <c r="E43" s="53">
        <v>-0.10076114534251546</v>
      </c>
      <c r="F43" s="53">
        <v>0.10902255639097747</v>
      </c>
      <c r="G43" s="53">
        <v>0</v>
      </c>
      <c r="H43" s="53">
        <v>6.5152243886196226E-2</v>
      </c>
      <c r="I43" s="53">
        <v>7.1645762067654939E-2</v>
      </c>
      <c r="J43" s="53">
        <v>8.3720930232558111E-3</v>
      </c>
      <c r="K43" s="53">
        <v>6.3745019920318668E-2</v>
      </c>
      <c r="L43" s="53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50">
        <v>41</v>
      </c>
      <c r="C44" s="53">
        <v>7.7484671324682841E-2</v>
      </c>
      <c r="D44" s="53">
        <v>1.1245637468223491E-2</v>
      </c>
      <c r="E44" s="53">
        <v>-9.3107617896009631E-2</v>
      </c>
      <c r="F44" s="53">
        <v>5.4237288135593253E-2</v>
      </c>
      <c r="G44" s="53">
        <v>0.8666666666666667</v>
      </c>
      <c r="H44" s="53">
        <v>6.2799583188607233E-2</v>
      </c>
      <c r="I44" s="53">
        <v>4.007802801915239E-2</v>
      </c>
      <c r="J44" s="53">
        <v>1.3837638376383854E-2</v>
      </c>
      <c r="K44" s="53">
        <v>1.1235955056179803E-2</v>
      </c>
      <c r="L44" s="53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50">
        <v>42</v>
      </c>
      <c r="C45" s="53">
        <v>9.6368641151871159E-2</v>
      </c>
      <c r="D45" s="53">
        <v>6.8172134639965964E-2</v>
      </c>
      <c r="E45" s="53">
        <v>-1.2888888888888839E-2</v>
      </c>
      <c r="F45" s="53">
        <v>0.10932475884244375</v>
      </c>
      <c r="G45" s="53">
        <v>0.31428571428571428</v>
      </c>
      <c r="H45" s="53">
        <v>8.6454452360720691E-2</v>
      </c>
      <c r="I45" s="53">
        <v>6.0699062233589007E-2</v>
      </c>
      <c r="J45" s="53">
        <v>7.3703366696997286E-2</v>
      </c>
      <c r="K45" s="53">
        <v>3.7037037037037646E-3</v>
      </c>
      <c r="L45" s="53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50">
        <v>43</v>
      </c>
      <c r="C46" s="53">
        <v>3.6163484054752226E-2</v>
      </c>
      <c r="D46" s="53">
        <v>-2.3494216194654971E-2</v>
      </c>
      <c r="E46" s="53">
        <v>0.32890589824403427</v>
      </c>
      <c r="F46" s="53">
        <v>0.10144927536231885</v>
      </c>
      <c r="G46" s="53">
        <v>6.5217391304347894E-2</v>
      </c>
      <c r="H46" s="53">
        <v>5.1699588890002923E-2</v>
      </c>
      <c r="I46" s="53">
        <v>5.6180678347532487E-2</v>
      </c>
      <c r="J46" s="53">
        <v>2.6271186440677941E-2</v>
      </c>
      <c r="K46" s="53">
        <v>-9.5940959409594129E-2</v>
      </c>
      <c r="L46" s="53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50">
        <v>44</v>
      </c>
      <c r="C47" s="53">
        <v>0.1346543649961558</v>
      </c>
      <c r="D47" s="53">
        <v>9.2724970385196226E-3</v>
      </c>
      <c r="E47" s="53">
        <v>-0.35609012366593262</v>
      </c>
      <c r="F47" s="53">
        <v>7.6315789473684115E-2</v>
      </c>
      <c r="G47" s="53">
        <v>4.5918367346938771E-2</v>
      </c>
      <c r="H47" s="53">
        <v>9.7934900749385045E-2</v>
      </c>
      <c r="I47" s="53">
        <v>6.2019633209040359E-2</v>
      </c>
      <c r="J47" s="53">
        <v>-3.1379025598678778E-2</v>
      </c>
      <c r="K47" s="53">
        <v>-1.6326530612244872E-2</v>
      </c>
      <c r="L47" s="53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50">
        <v>45</v>
      </c>
      <c r="C48" s="53">
        <v>0.26880627508957811</v>
      </c>
      <c r="D48" s="53">
        <v>4.8810101991257904E-2</v>
      </c>
      <c r="E48" s="53">
        <v>0.18626677190213092</v>
      </c>
      <c r="F48" s="53">
        <v>6.3569682151589202E-2</v>
      </c>
      <c r="G48" s="53">
        <v>0.13658536585365844</v>
      </c>
      <c r="H48" s="53">
        <v>7.2995362892721349E-2</v>
      </c>
      <c r="I48" s="53">
        <v>0.10862711378618517</v>
      </c>
      <c r="J48" s="53">
        <v>5.1150895140665842E-3</v>
      </c>
      <c r="K48" s="53">
        <v>-6.2240663900414939E-2</v>
      </c>
      <c r="L48" s="53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50">
        <v>46</v>
      </c>
      <c r="C49" s="53">
        <v>-0.10706165087431119</v>
      </c>
      <c r="D49" s="53">
        <v>-1.8599984564328209E-2</v>
      </c>
      <c r="E49" s="53">
        <v>-0.12153470836105562</v>
      </c>
      <c r="F49" s="53">
        <v>8.0459770114942541E-2</v>
      </c>
      <c r="G49" s="53">
        <v>0.14163090128755362</v>
      </c>
      <c r="H49" s="53">
        <v>5.4514259816775157E-2</v>
      </c>
      <c r="I49" s="53">
        <v>3.3285935884177942E-2</v>
      </c>
      <c r="J49" s="53">
        <v>-3.392705682782049E-3</v>
      </c>
      <c r="K49" s="53">
        <v>3.0973451327433565E-2</v>
      </c>
      <c r="L49" s="53">
        <v>3.3285935884177942E-2</v>
      </c>
    </row>
    <row r="50" spans="1:12" ht="17" thickBot="1">
      <c r="A50" s="12">
        <v>43933</v>
      </c>
      <c r="B50" s="50">
        <v>47</v>
      </c>
      <c r="C50" s="53">
        <v>5.1607583007104552E-2</v>
      </c>
      <c r="D50" s="53">
        <v>-1.5374331550802145E-2</v>
      </c>
      <c r="E50" s="53">
        <v>-8.8361524867457741E-2</v>
      </c>
      <c r="F50" s="53">
        <v>7.2340425531914887E-2</v>
      </c>
      <c r="G50" s="53">
        <v>4.1353383458646586E-2</v>
      </c>
      <c r="H50" s="53">
        <v>4.5610130468150434E-2</v>
      </c>
      <c r="I50" s="53">
        <v>3.7405391880903194E-2</v>
      </c>
      <c r="J50" s="53">
        <v>1.7021276595745594E-3</v>
      </c>
      <c r="K50" s="53">
        <v>-2.1459227467811148E-2</v>
      </c>
      <c r="L50" s="53">
        <v>3.7405391880903194E-2</v>
      </c>
    </row>
    <row r="51" spans="1:12" ht="17" thickBot="1">
      <c r="A51" s="12">
        <v>43934</v>
      </c>
      <c r="B51" s="50">
        <v>48</v>
      </c>
      <c r="C51" s="53">
        <v>2.5325945522072901E-2</v>
      </c>
      <c r="D51" s="53">
        <v>7.7792420430494058E-2</v>
      </c>
      <c r="E51" s="53">
        <v>-9.6095264469675978E-2</v>
      </c>
      <c r="F51" s="53">
        <v>6.1507936507936511E-2</v>
      </c>
      <c r="G51" s="53">
        <v>0</v>
      </c>
      <c r="H51" s="53">
        <v>2.1586430128520462E-2</v>
      </c>
      <c r="I51" s="53">
        <v>2.1043111245101054E-2</v>
      </c>
      <c r="J51" s="53">
        <v>8.4961767204758676E-3</v>
      </c>
      <c r="K51" s="53">
        <v>-0.17543859649122806</v>
      </c>
      <c r="L51" s="53">
        <v>2.1043111245101054E-2</v>
      </c>
    </row>
    <row r="52" spans="1:12" ht="17" thickBot="1">
      <c r="A52" s="12">
        <v>43935</v>
      </c>
      <c r="B52" s="50">
        <v>49</v>
      </c>
      <c r="C52" s="53">
        <v>3.0306086430336387E-2</v>
      </c>
      <c r="D52" s="53">
        <v>-0.13798214087220717</v>
      </c>
      <c r="E52" s="53">
        <v>-0.24203431372549022</v>
      </c>
      <c r="F52" s="53">
        <v>5.9813084112149584E-2</v>
      </c>
      <c r="G52" s="53">
        <v>0.25270758122743686</v>
      </c>
      <c r="H52" s="53">
        <v>2.3925163811932437E-2</v>
      </c>
      <c r="I52" s="53">
        <v>3.0353135703318657E-2</v>
      </c>
      <c r="J52" s="53">
        <v>3.3698399326032025E-2</v>
      </c>
      <c r="K52" s="53">
        <v>0.15957446808510634</v>
      </c>
      <c r="L52" s="53">
        <v>3.0353135703318657E-2</v>
      </c>
    </row>
    <row r="53" spans="1:12" ht="17" thickBot="1">
      <c r="A53" s="12">
        <v>43936</v>
      </c>
      <c r="B53" s="50">
        <v>50</v>
      </c>
      <c r="C53" s="53">
        <v>4.944042025580786E-2</v>
      </c>
      <c r="D53" s="53">
        <v>0.12374811949280029</v>
      </c>
      <c r="E53" s="53">
        <v>0.64106709781729987</v>
      </c>
      <c r="F53" s="53">
        <v>5.6437389770723101E-2</v>
      </c>
      <c r="G53" s="53">
        <v>0.10374639769452454</v>
      </c>
      <c r="H53" s="53">
        <v>5.816972367627038E-2</v>
      </c>
      <c r="I53" s="53">
        <v>3.6852361302154968E-2</v>
      </c>
      <c r="J53" s="53">
        <v>-2.2004889975550168E-2</v>
      </c>
      <c r="K53" s="53">
        <v>-4.587155963302747E-2</v>
      </c>
      <c r="L53" s="53">
        <v>3.6852361302154968E-2</v>
      </c>
    </row>
    <row r="54" spans="1:12" ht="17" thickBot="1">
      <c r="A54" s="12">
        <v>43937</v>
      </c>
      <c r="B54" s="50">
        <v>51</v>
      </c>
      <c r="C54" s="53">
        <v>2.5829168383170176E-2</v>
      </c>
      <c r="D54" s="53">
        <v>-3.0217258261934221E-3</v>
      </c>
      <c r="E54" s="53">
        <v>-3.6945812807881784E-2</v>
      </c>
      <c r="F54" s="53">
        <v>5.0083472454090172E-2</v>
      </c>
      <c r="G54" s="53">
        <v>0.28720626631853796</v>
      </c>
      <c r="H54" s="53">
        <v>2.60138988355747E-2</v>
      </c>
      <c r="I54" s="53">
        <v>4.1457078105135103E-2</v>
      </c>
      <c r="J54" s="53">
        <v>8.4999999999999964E-2</v>
      </c>
      <c r="K54" s="53">
        <v>0.10096153846153855</v>
      </c>
      <c r="L54" s="53">
        <v>4.1457078105135103E-2</v>
      </c>
    </row>
    <row r="55" spans="1:12" ht="17" thickBot="1">
      <c r="A55" s="12">
        <v>43938</v>
      </c>
      <c r="B55" s="50">
        <v>52</v>
      </c>
      <c r="C55" s="53">
        <v>2.3769473237558403E-2</v>
      </c>
      <c r="D55" s="53">
        <v>-2.3364665259927087E-2</v>
      </c>
      <c r="E55" s="53">
        <v>0.2289002557544757</v>
      </c>
      <c r="F55" s="53">
        <v>4.4515103338632844E-2</v>
      </c>
      <c r="G55" s="53">
        <v>5.273833671399597E-2</v>
      </c>
      <c r="H55" s="53">
        <v>2.7228602635609889E-2</v>
      </c>
      <c r="I55" s="53">
        <v>9.6067087734197365E-3</v>
      </c>
      <c r="J55" s="53">
        <v>-1.3824884792626779E-2</v>
      </c>
      <c r="K55" s="53">
        <v>-3.0567685589519611E-2</v>
      </c>
      <c r="L55" s="53">
        <v>9.6067087734197365E-3</v>
      </c>
    </row>
    <row r="56" spans="1:12" ht="17" thickBot="1">
      <c r="A56" s="12">
        <v>43939</v>
      </c>
      <c r="B56" s="50">
        <v>53</v>
      </c>
      <c r="C56" s="53">
        <v>2.0331130239133133E-2</v>
      </c>
      <c r="D56" s="53">
        <v>0</v>
      </c>
      <c r="E56" s="53">
        <v>7.5130072840790874E-2</v>
      </c>
      <c r="F56" s="53">
        <v>4.5662100456621113E-2</v>
      </c>
      <c r="G56" s="53">
        <v>0.17533718689788058</v>
      </c>
      <c r="H56" s="53">
        <v>2.3725934314835717E-2</v>
      </c>
      <c r="I56" s="53">
        <v>3.4854379139943159E-2</v>
      </c>
      <c r="J56" s="53">
        <v>-2.4143302180685389E-2</v>
      </c>
      <c r="K56" s="53">
        <v>2.7027027027026973E-2</v>
      </c>
      <c r="L56" s="53">
        <v>3.4854379139943159E-2</v>
      </c>
    </row>
    <row r="57" spans="1:12" ht="17" thickBot="1">
      <c r="A57" s="12">
        <v>43940</v>
      </c>
      <c r="B57" s="50">
        <v>54</v>
      </c>
      <c r="C57" s="53">
        <v>0.17828956912810101</v>
      </c>
      <c r="D57" s="53">
        <v>9.3926775612822144E-2</v>
      </c>
      <c r="E57" s="53">
        <v>-4.006968641114983E-2</v>
      </c>
      <c r="F57" s="53">
        <v>3.9301310043668103E-2</v>
      </c>
      <c r="G57" s="53">
        <v>0</v>
      </c>
      <c r="H57" s="53">
        <v>0.15298904192095186</v>
      </c>
      <c r="I57" s="53">
        <v>2.6466852933705765E-2</v>
      </c>
      <c r="J57" s="53">
        <v>-7.9808459696727452E-3</v>
      </c>
      <c r="K57" s="53">
        <v>-1.7543859649122862E-2</v>
      </c>
      <c r="L57" s="53">
        <v>2.6466852933705765E-2</v>
      </c>
    </row>
    <row r="58" spans="1:12" ht="17" thickBot="1">
      <c r="A58" s="12">
        <v>43941</v>
      </c>
      <c r="B58" s="50">
        <v>55</v>
      </c>
      <c r="C58" s="53">
        <v>6.3482291814157987E-2</v>
      </c>
      <c r="D58" s="53">
        <v>0.10622329155743881</v>
      </c>
      <c r="E58" s="53">
        <v>-4.4363783020770264E-2</v>
      </c>
      <c r="F58" s="53">
        <v>2.9411764705882248E-2</v>
      </c>
      <c r="G58" s="53">
        <v>0</v>
      </c>
      <c r="H58" s="53">
        <v>5.7296219696808093E-2</v>
      </c>
      <c r="I58" s="53">
        <v>3.2515094526378352E-2</v>
      </c>
      <c r="J58" s="53">
        <v>-2.8157683024939706E-2</v>
      </c>
      <c r="K58" s="53">
        <v>-4.0178571428571397E-2</v>
      </c>
      <c r="L58" s="53">
        <v>3.2515094526378352E-2</v>
      </c>
    </row>
    <row r="59" spans="1:12" ht="17" thickBot="1">
      <c r="A59" s="12">
        <v>43942</v>
      </c>
      <c r="B59" s="50">
        <v>56</v>
      </c>
      <c r="C59" s="53">
        <v>2.1012902964382185E-2</v>
      </c>
      <c r="D59" s="53">
        <v>-5.1614997565330167E-3</v>
      </c>
      <c r="E59" s="53">
        <v>5.6974045157206055E-2</v>
      </c>
      <c r="F59" s="53">
        <v>3.6734693877551017E-2</v>
      </c>
      <c r="G59" s="53">
        <v>0.50327868852459012</v>
      </c>
      <c r="H59" s="53">
        <v>2.2263338593315973E-2</v>
      </c>
      <c r="I59" s="53">
        <v>2.4732780520538844E-2</v>
      </c>
      <c r="J59" s="53">
        <v>-2.9801324503311299E-2</v>
      </c>
      <c r="K59" s="53">
        <v>-9.302325581395321E-3</v>
      </c>
      <c r="L59" s="53">
        <v>2.4732780520538844E-2</v>
      </c>
    </row>
    <row r="60" spans="1:12" ht="17" thickBot="1">
      <c r="A60" s="12">
        <v>43943</v>
      </c>
      <c r="B60" s="50">
        <v>57</v>
      </c>
      <c r="C60" s="53">
        <v>4.9438431577097264E-2</v>
      </c>
      <c r="D60" s="53">
        <v>0</v>
      </c>
      <c r="E60" s="53">
        <v>-0.35735675783589538</v>
      </c>
      <c r="F60" s="53">
        <v>3.0183727034120755E-2</v>
      </c>
      <c r="G60" s="53">
        <v>0.24645583424209372</v>
      </c>
      <c r="H60" s="53">
        <v>3.7150649260981661E-2</v>
      </c>
      <c r="I60" s="53">
        <v>2.8205248140698913E-2</v>
      </c>
      <c r="J60" s="53">
        <v>-2.2184300341296925E-2</v>
      </c>
      <c r="K60" s="53">
        <v>-2.8169014084507005E-2</v>
      </c>
      <c r="L60" s="53">
        <v>2.8205248140698913E-2</v>
      </c>
    </row>
    <row r="61" spans="1:12" ht="17" thickBot="1">
      <c r="A61" s="12">
        <v>43944</v>
      </c>
      <c r="B61" s="50">
        <v>58</v>
      </c>
      <c r="C61" s="53">
        <v>4.5088897412763895E-2</v>
      </c>
      <c r="D61" s="53">
        <v>-9.9197285126932933E-3</v>
      </c>
      <c r="E61" s="53">
        <v>0.25753339546442988</v>
      </c>
      <c r="F61" s="53">
        <v>4.4585987261146487E-2</v>
      </c>
      <c r="G61" s="53">
        <v>5.074365704286965E-2</v>
      </c>
      <c r="H61" s="53">
        <v>4.5391865032191836E-2</v>
      </c>
      <c r="I61" s="53">
        <v>1.6877445182422068E-2</v>
      </c>
      <c r="J61" s="53">
        <v>-4.450261780104714E-2</v>
      </c>
      <c r="K61" s="53">
        <v>-1.4492753623188359E-2</v>
      </c>
      <c r="L61" s="53">
        <v>1.6877445182422068E-2</v>
      </c>
    </row>
    <row r="62" spans="1:12" ht="17" thickBot="1">
      <c r="A62" s="12">
        <v>43945</v>
      </c>
      <c r="B62" s="50">
        <v>59</v>
      </c>
      <c r="C62" s="53">
        <v>3.5007004502525252E-2</v>
      </c>
      <c r="D62" s="53">
        <v>-2.3762441500230658E-2</v>
      </c>
      <c r="E62" s="53">
        <v>8.1274703557312256E-2</v>
      </c>
      <c r="F62" s="53">
        <v>4.1463414634146378E-2</v>
      </c>
      <c r="G62" s="53">
        <v>2.2481265611989931E-2</v>
      </c>
      <c r="H62" s="53">
        <v>3.4319165969215026E-2</v>
      </c>
      <c r="I62" s="53">
        <v>1.9863105623406208E-2</v>
      </c>
      <c r="J62" s="53">
        <v>-2.4657534246575352E-2</v>
      </c>
      <c r="K62" s="53">
        <v>-7.8431372549019662E-2</v>
      </c>
      <c r="L62" s="53">
        <v>1.9863105623406208E-2</v>
      </c>
    </row>
    <row r="63" spans="1:12" ht="17" thickBot="1">
      <c r="A63" s="12">
        <v>43946</v>
      </c>
      <c r="B63" s="50">
        <v>60</v>
      </c>
      <c r="C63" s="53">
        <v>1.6696717094781155E-2</v>
      </c>
      <c r="D63" s="53">
        <v>1.0499307923432788E-2</v>
      </c>
      <c r="E63" s="53">
        <v>9.2757596527301756E-2</v>
      </c>
      <c r="F63" s="53">
        <v>3.0444964871194413E-2</v>
      </c>
      <c r="G63" s="53">
        <v>3.9902280130293066E-2</v>
      </c>
      <c r="H63" s="53">
        <v>1.8571372029921873E-2</v>
      </c>
      <c r="I63" s="53">
        <v>2.0792209501250269E-2</v>
      </c>
      <c r="J63" s="53">
        <v>-2.6217228464419429E-2</v>
      </c>
      <c r="K63" s="53">
        <v>-1.0638297872340385E-2</v>
      </c>
      <c r="L63" s="53">
        <v>2.0792209501250269E-2</v>
      </c>
    </row>
    <row r="64" spans="1:12" ht="17" thickBot="1">
      <c r="A64" s="12">
        <v>43947</v>
      </c>
      <c r="B64" s="50">
        <v>61</v>
      </c>
      <c r="C64" s="53">
        <v>2.1177822972853422E-2</v>
      </c>
      <c r="D64" s="53">
        <v>1.7406120539890324E-2</v>
      </c>
      <c r="E64" s="53">
        <v>-2.2998118335772477E-2</v>
      </c>
      <c r="F64" s="53">
        <v>2.6136363636363624E-2</v>
      </c>
      <c r="G64" s="53">
        <v>4.0720438527799496E-2</v>
      </c>
      <c r="H64" s="53">
        <v>1.9916586073500886E-2</v>
      </c>
      <c r="I64" s="53">
        <v>1.7704439001332117E-2</v>
      </c>
      <c r="J64" s="53">
        <v>-3.3653846153846145E-2</v>
      </c>
      <c r="K64" s="53">
        <v>-2.1505376344086002E-2</v>
      </c>
      <c r="L64" s="53">
        <v>1.7704439001332117E-2</v>
      </c>
    </row>
    <row r="65" spans="1:12" ht="17" thickBot="1">
      <c r="A65" s="12">
        <v>43948</v>
      </c>
      <c r="B65" s="50">
        <v>62</v>
      </c>
      <c r="C65" s="53">
        <v>2.7901651489130597E-3</v>
      </c>
      <c r="D65" s="53">
        <v>8.2093718188684939E-3</v>
      </c>
      <c r="E65" s="53">
        <v>8.9450032099293919E-2</v>
      </c>
      <c r="F65" s="53">
        <v>2.7685492801771794E-2</v>
      </c>
      <c r="G65" s="53">
        <v>2.1068472535741067E-2</v>
      </c>
      <c r="H65" s="53">
        <v>4.9147225785148851E-3</v>
      </c>
      <c r="I65" s="53">
        <v>6.8825739982265599E-3</v>
      </c>
      <c r="J65" s="53">
        <v>-9.9502487562188602E-3</v>
      </c>
      <c r="K65" s="53">
        <v>-3.2967032967032961E-2</v>
      </c>
      <c r="L65" s="53">
        <v>6.8825739982265599E-3</v>
      </c>
    </row>
    <row r="66" spans="1:12" ht="17" thickBot="1">
      <c r="A66" s="12">
        <v>43949</v>
      </c>
      <c r="B66" s="50">
        <v>63</v>
      </c>
      <c r="C66" s="53">
        <v>1.3082085650002684E-2</v>
      </c>
      <c r="D66" s="53">
        <v>-3.7260202586066549E-2</v>
      </c>
      <c r="E66" s="53">
        <v>-0.30013749754468666</v>
      </c>
      <c r="F66" s="53">
        <v>2.155172413793105E-2</v>
      </c>
      <c r="G66" s="53">
        <v>2.358142962417098E-2</v>
      </c>
      <c r="H66" s="53">
        <v>6.3060786048274586E-3</v>
      </c>
      <c r="I66" s="53">
        <v>1.2496854818418113E-2</v>
      </c>
      <c r="J66" s="53">
        <v>-5.9296482412060314E-2</v>
      </c>
      <c r="K66" s="53">
        <v>-2.2727272727272707E-2</v>
      </c>
      <c r="L66" s="53">
        <v>1.2496854818418113E-2</v>
      </c>
    </row>
    <row r="67" spans="1:12" ht="17" thickBot="1">
      <c r="A67" s="12">
        <v>43950</v>
      </c>
      <c r="B67" s="50">
        <v>64</v>
      </c>
      <c r="C67" s="53">
        <v>1.9627805663415154E-2</v>
      </c>
      <c r="D67" s="54">
        <v>3.0447579417436366E-4</v>
      </c>
      <c r="E67" s="53">
        <v>7.3533539152399685E-2</v>
      </c>
      <c r="F67" s="53">
        <v>2.6371308016877704E-2</v>
      </c>
      <c r="G67" s="53">
        <v>5.8315334773218153E-2</v>
      </c>
      <c r="H67" s="53">
        <v>1.9201547175024203E-2</v>
      </c>
      <c r="I67" s="53">
        <v>7.4552683896620398E-3</v>
      </c>
      <c r="J67" s="53">
        <v>4.7008547008547064E-2</v>
      </c>
      <c r="K67" s="53">
        <v>-1.744186046511631E-2</v>
      </c>
      <c r="L67" s="53">
        <v>7.4552683896620398E-3</v>
      </c>
    </row>
    <row r="68" spans="1:12" ht="17" thickBot="1">
      <c r="A68" s="12">
        <v>43951</v>
      </c>
      <c r="B68" s="50">
        <v>65</v>
      </c>
      <c r="C68" s="53">
        <v>1.6403111575525431E-2</v>
      </c>
      <c r="D68" s="54">
        <v>-3.4158549783549486E-3</v>
      </c>
      <c r="E68" s="53">
        <v>-8.1045751633986862E-3</v>
      </c>
      <c r="F68" s="53">
        <v>1.6443987667009274E-2</v>
      </c>
      <c r="G68" s="53">
        <v>3.3333333333333437E-2</v>
      </c>
      <c r="H68" s="53">
        <v>1.5890813803527193E-2</v>
      </c>
      <c r="I68" s="53">
        <v>1.5129090610096929E-2</v>
      </c>
      <c r="J68" s="53">
        <v>-1.2244897959183709E-2</v>
      </c>
      <c r="K68" s="53">
        <v>1.7751479289940919E-2</v>
      </c>
      <c r="L68" s="53">
        <v>1.5129090610096929E-2</v>
      </c>
    </row>
    <row r="69" spans="1:12" ht="17" thickBot="1">
      <c r="A69" s="12">
        <v>43952</v>
      </c>
      <c r="B69" s="50">
        <v>66</v>
      </c>
      <c r="C69" s="53">
        <v>1.4772202853918337E-2</v>
      </c>
      <c r="D69" s="54">
        <v>9.8075813622018337E-3</v>
      </c>
      <c r="E69" s="53">
        <v>8.9615181866105065E-3</v>
      </c>
      <c r="F69" s="53">
        <v>1.8200202224469164E-2</v>
      </c>
      <c r="G69" s="53">
        <v>8.4265964450296327E-2</v>
      </c>
      <c r="H69" s="53">
        <v>1.4401054406229408E-2</v>
      </c>
      <c r="I69" s="53">
        <v>1.1947189373076261E-2</v>
      </c>
      <c r="J69" s="53">
        <v>-7.8512396694214837E-2</v>
      </c>
      <c r="K69" s="53">
        <v>-0.10465116279069764</v>
      </c>
      <c r="L69" s="53">
        <v>1.1947189373076261E-2</v>
      </c>
    </row>
    <row r="70" spans="1:12" ht="17" thickBot="1">
      <c r="A70" s="12">
        <v>43953</v>
      </c>
      <c r="B70" s="50">
        <v>67</v>
      </c>
      <c r="C70" s="55">
        <v>7.5960196316808837E-3</v>
      </c>
      <c r="D70" s="54">
        <v>-6.2542008334453558E-2</v>
      </c>
      <c r="E70" s="53">
        <v>-1.7502612330198564E-2</v>
      </c>
      <c r="F70" s="53">
        <v>1.5888778550148919E-2</v>
      </c>
      <c r="G70" s="53">
        <v>1.4571948998178597E-2</v>
      </c>
      <c r="H70" s="53">
        <v>7.2656981726151315E-3</v>
      </c>
      <c r="I70" s="53">
        <v>8.1242245967902971E-3</v>
      </c>
      <c r="J70" s="53">
        <v>-4.1479820627802644E-2</v>
      </c>
      <c r="K70" s="53">
        <v>-2.5974025974025983E-2</v>
      </c>
      <c r="L70" s="53">
        <v>8.1242245967902971E-3</v>
      </c>
    </row>
    <row r="71" spans="1:12" ht="17" thickBot="1">
      <c r="A71" s="12">
        <v>43954</v>
      </c>
      <c r="B71" s="50">
        <v>68</v>
      </c>
      <c r="C71" s="55">
        <v>6.2115409537177868E-4</v>
      </c>
      <c r="D71" s="54">
        <v>-9.2167055027782774E-2</v>
      </c>
      <c r="E71" s="53">
        <v>-1.8612071257644192E-2</v>
      </c>
      <c r="F71" s="53">
        <v>1.9550342130987275E-2</v>
      </c>
      <c r="G71" s="53">
        <v>1.0771992818671361E-2</v>
      </c>
      <c r="H71" s="53">
        <v>6.3704852647905597E-4</v>
      </c>
      <c r="I71" s="53">
        <v>3.6522429535530421E-3</v>
      </c>
      <c r="J71" s="53">
        <v>1.1695906432749315E-3</v>
      </c>
      <c r="K71" s="53">
        <v>-4.0000000000000036E-2</v>
      </c>
      <c r="L71" s="53">
        <v>3.6522429535530421E-3</v>
      </c>
    </row>
    <row r="72" spans="1:12" ht="17" thickBot="1">
      <c r="A72" s="12">
        <v>43955</v>
      </c>
      <c r="B72" s="50">
        <v>69</v>
      </c>
      <c r="C72" s="55">
        <v>1.0316368638239259E-2</v>
      </c>
      <c r="D72" s="54">
        <v>-9.5956404991313082E-3</v>
      </c>
      <c r="E72" s="53">
        <v>-0.2522351666215118</v>
      </c>
      <c r="F72" s="53">
        <v>1.9175455417066223E-2</v>
      </c>
      <c r="G72" s="53">
        <v>1.3617525162818334E-2</v>
      </c>
      <c r="H72" s="53">
        <v>6.4099268849178159E-3</v>
      </c>
      <c r="I72" s="53">
        <v>9.5720275294675083E-3</v>
      </c>
      <c r="J72" s="53">
        <v>-5.0233644859813076E-2</v>
      </c>
      <c r="K72" s="53">
        <v>-6.9444444444444198E-3</v>
      </c>
      <c r="L72" s="53">
        <v>9.5720275294675083E-3</v>
      </c>
    </row>
    <row r="73" spans="1:12" ht="17" thickBot="1">
      <c r="A73" s="12">
        <v>43956</v>
      </c>
      <c r="B73" s="50">
        <v>70</v>
      </c>
      <c r="C73" s="55">
        <v>1.7190773827941985E-2</v>
      </c>
      <c r="D73" s="54">
        <v>-5.9806227821856961E-4</v>
      </c>
      <c r="E73" s="53">
        <v>-3.2246376811594257E-2</v>
      </c>
      <c r="F73" s="53">
        <v>1.0348071495766664E-2</v>
      </c>
      <c r="G73" s="53">
        <v>1.8107476635514042E-2</v>
      </c>
      <c r="H73" s="53">
        <v>1.5630034183332642E-2</v>
      </c>
      <c r="I73" s="53">
        <v>6.9738285535183575E-3</v>
      </c>
      <c r="J73" s="53">
        <v>6.1500615006149228E-3</v>
      </c>
      <c r="K73" s="53">
        <v>-6.2937062937062915E-2</v>
      </c>
      <c r="L73" s="53">
        <v>6.9738285535183575E-3</v>
      </c>
    </row>
    <row r="74" spans="1:12" ht="17" thickBot="1">
      <c r="A74" s="12">
        <v>43957</v>
      </c>
      <c r="B74" s="50">
        <v>71</v>
      </c>
      <c r="C74" s="55">
        <v>1.4132064402581301E-2</v>
      </c>
      <c r="D74" s="54">
        <v>-1.9428708210324719E-2</v>
      </c>
      <c r="E74" s="53">
        <v>-6.7016098839385974E-2</v>
      </c>
      <c r="F74" s="53">
        <v>1.3966480446927276E-2</v>
      </c>
      <c r="G74" s="53">
        <v>0.1910499139414803</v>
      </c>
      <c r="H74" s="53">
        <v>1.3745318931633221E-2</v>
      </c>
      <c r="I74" s="53">
        <v>1.8675589448291952E-2</v>
      </c>
      <c r="J74" s="53">
        <v>2.4449877750611249E-2</v>
      </c>
      <c r="K74" s="53">
        <v>1.4925373134328401E-2</v>
      </c>
      <c r="L74" s="53">
        <v>1.8675589448291952E-2</v>
      </c>
    </row>
    <row r="75" spans="1:12" ht="17" thickBot="1">
      <c r="A75" s="12">
        <v>43958</v>
      </c>
      <c r="B75" s="50">
        <v>72</v>
      </c>
      <c r="C75" s="55">
        <v>1.2101111125394803E-2</v>
      </c>
      <c r="D75" s="54">
        <v>0.11143659221286462</v>
      </c>
      <c r="E75" s="53">
        <v>6.9823434991974409E-2</v>
      </c>
      <c r="F75" s="53">
        <v>1.469237832874204E-2</v>
      </c>
      <c r="G75" s="53">
        <v>8.7668593448940291E-2</v>
      </c>
      <c r="H75" s="53">
        <v>1.3474990554913191E-2</v>
      </c>
      <c r="I75" s="53">
        <v>2.0357497517378365E-2</v>
      </c>
      <c r="J75" s="53">
        <v>4.2959427207637235E-2</v>
      </c>
      <c r="K75" s="53">
        <v>-7.3529411764705621E-3</v>
      </c>
      <c r="L75" s="53">
        <v>2.0357497517378365E-2</v>
      </c>
    </row>
    <row r="76" spans="1:12" ht="17" thickBot="1">
      <c r="A76" s="12">
        <v>43959</v>
      </c>
      <c r="B76" s="50">
        <v>73</v>
      </c>
      <c r="C76" s="55"/>
      <c r="D76" s="54"/>
      <c r="E76" s="53"/>
      <c r="F76" s="53"/>
      <c r="G76" s="53"/>
      <c r="H76" s="53"/>
      <c r="I76" s="53"/>
      <c r="J76" s="53"/>
      <c r="K76" s="53"/>
      <c r="L76" s="53"/>
    </row>
    <row r="77" spans="1:12" ht="17" thickBot="1">
      <c r="A77" s="12">
        <v>43960</v>
      </c>
      <c r="B77" s="50">
        <v>74</v>
      </c>
      <c r="C77" s="55"/>
      <c r="D77" s="54"/>
      <c r="E77" s="53"/>
      <c r="F77" s="53"/>
      <c r="G77" s="53"/>
      <c r="H77" s="53"/>
      <c r="I77" s="53"/>
      <c r="J77" s="53"/>
      <c r="K77" s="53"/>
      <c r="L77" s="53"/>
    </row>
    <row r="78" spans="1:12" ht="17" thickBot="1">
      <c r="A78" s="12">
        <v>43961</v>
      </c>
      <c r="B78" s="50">
        <v>75</v>
      </c>
      <c r="C78" s="55"/>
      <c r="D78" s="54"/>
      <c r="E78" s="53"/>
      <c r="F78" s="53"/>
      <c r="G78" s="53"/>
      <c r="H78" s="53"/>
      <c r="I78" s="53"/>
      <c r="J78" s="53"/>
      <c r="K78" s="53"/>
      <c r="L78" s="53"/>
    </row>
    <row r="79" spans="1:12" ht="17" thickBot="1">
      <c r="A79" s="12">
        <v>43962</v>
      </c>
      <c r="B79" s="50">
        <v>76</v>
      </c>
      <c r="C79" s="55"/>
      <c r="D79" s="54"/>
      <c r="E79" s="53"/>
      <c r="F79" s="53"/>
      <c r="G79" s="53"/>
      <c r="H79" s="53"/>
      <c r="I79" s="53"/>
      <c r="J79" s="53"/>
      <c r="K79" s="53"/>
      <c r="L79" s="53"/>
    </row>
    <row r="80" spans="1:12" ht="17" thickBot="1">
      <c r="A80" s="12">
        <v>43963</v>
      </c>
      <c r="B80" s="50">
        <v>77</v>
      </c>
      <c r="C80" s="55"/>
      <c r="D80" s="54"/>
      <c r="E80" s="53"/>
      <c r="F80" s="53"/>
      <c r="G80" s="53"/>
      <c r="H80" s="53"/>
      <c r="I80" s="53"/>
      <c r="J80" s="53"/>
      <c r="K80" s="53"/>
      <c r="L80" s="53"/>
    </row>
    <row r="81" spans="1:12" ht="17" thickBot="1">
      <c r="A81" s="12">
        <v>43964</v>
      </c>
      <c r="B81" s="50">
        <v>78</v>
      </c>
      <c r="C81" s="55"/>
      <c r="D81" s="54"/>
      <c r="E81" s="53"/>
      <c r="F81" s="53"/>
      <c r="G81" s="53"/>
      <c r="H81" s="53"/>
      <c r="I81" s="53"/>
      <c r="J81" s="53"/>
      <c r="K81" s="53"/>
      <c r="L81" s="53"/>
    </row>
    <row r="82" spans="1:12" ht="17" thickBot="1">
      <c r="A82" s="12">
        <v>43965</v>
      </c>
      <c r="B82" s="50">
        <v>79</v>
      </c>
      <c r="C82" s="55"/>
      <c r="D82" s="54"/>
      <c r="E82" s="53"/>
      <c r="F82" s="53"/>
      <c r="G82" s="53"/>
      <c r="H82" s="53"/>
      <c r="I82" s="53"/>
      <c r="J82" s="53"/>
      <c r="K82" s="53"/>
      <c r="L82" s="53"/>
    </row>
    <row r="83" spans="1:12" ht="17" thickBot="1">
      <c r="A83" s="12">
        <v>43966</v>
      </c>
      <c r="B83" s="50">
        <v>80</v>
      </c>
      <c r="C83" s="55"/>
      <c r="D83" s="54"/>
      <c r="E83" s="53"/>
      <c r="F83" s="53"/>
      <c r="G83" s="53"/>
      <c r="H83" s="53"/>
      <c r="I83" s="53"/>
      <c r="J83" s="53"/>
      <c r="K83" s="53"/>
      <c r="L83" s="53"/>
    </row>
    <row r="84" spans="1:12" ht="17" thickBot="1">
      <c r="A84" s="12">
        <v>43967</v>
      </c>
      <c r="B84" s="50">
        <v>81</v>
      </c>
      <c r="C84" s="55"/>
      <c r="D84" s="54"/>
      <c r="E84" s="53"/>
      <c r="F84" s="53"/>
      <c r="G84" s="53"/>
      <c r="H84" s="53"/>
      <c r="I84" s="53"/>
      <c r="J84" s="53"/>
      <c r="K84" s="53"/>
      <c r="L84" s="53"/>
    </row>
    <row r="85" spans="1:12" ht="17" thickBot="1">
      <c r="A85" s="12">
        <v>43968</v>
      </c>
      <c r="B85" s="50">
        <v>82</v>
      </c>
      <c r="C85" s="55"/>
      <c r="D85" s="54"/>
      <c r="E85" s="53"/>
      <c r="F85" s="53"/>
      <c r="G85" s="53"/>
      <c r="H85" s="53"/>
      <c r="I85" s="53"/>
      <c r="J85" s="53"/>
      <c r="K85" s="53"/>
      <c r="L85" s="53"/>
    </row>
    <row r="86" spans="1:12" ht="17" thickBot="1">
      <c r="A86" s="12">
        <v>43969</v>
      </c>
      <c r="B86" s="50">
        <v>83</v>
      </c>
      <c r="C86" s="55"/>
      <c r="D86" s="54"/>
      <c r="E86" s="53"/>
      <c r="F86" s="53"/>
      <c r="G86" s="53"/>
      <c r="H86" s="53"/>
      <c r="I86" s="53"/>
      <c r="J86" s="53"/>
      <c r="K86" s="53"/>
      <c r="L86" s="53"/>
    </row>
    <row r="87" spans="1:12" ht="17" thickBot="1">
      <c r="A87" s="12">
        <v>43970</v>
      </c>
      <c r="B87" s="50">
        <v>84</v>
      </c>
      <c r="C87" s="55"/>
      <c r="D87" s="54"/>
      <c r="E87" s="53"/>
      <c r="F87" s="53"/>
      <c r="G87" s="53"/>
      <c r="H87" s="53"/>
      <c r="I87" s="53"/>
      <c r="J87" s="53"/>
      <c r="K87" s="53"/>
      <c r="L87" s="53"/>
    </row>
    <row r="88" spans="1:12" ht="17" thickBot="1">
      <c r="A88" s="12">
        <v>43971</v>
      </c>
      <c r="B88" s="50">
        <v>85</v>
      </c>
      <c r="C88" s="55"/>
      <c r="D88" s="54"/>
      <c r="E88" s="53"/>
      <c r="F88" s="53"/>
      <c r="G88" s="53"/>
      <c r="H88" s="53"/>
      <c r="I88" s="53"/>
      <c r="J88" s="53"/>
      <c r="K88" s="53"/>
      <c r="L88" s="53"/>
    </row>
    <row r="89" spans="1:12" ht="17" thickBot="1">
      <c r="A89" s="12">
        <v>43972</v>
      </c>
      <c r="B89" s="50">
        <v>86</v>
      </c>
      <c r="C89" s="55"/>
      <c r="D89" s="54"/>
      <c r="E89" s="53"/>
      <c r="F89" s="53"/>
      <c r="G89" s="53"/>
      <c r="H89" s="53"/>
      <c r="I89" s="53"/>
      <c r="J89" s="53"/>
      <c r="K89" s="53"/>
      <c r="L89" s="53"/>
    </row>
    <row r="90" spans="1:12" ht="17" thickBot="1">
      <c r="A90" s="12">
        <v>43973</v>
      </c>
      <c r="B90" s="50">
        <v>87</v>
      </c>
      <c r="C90" s="55"/>
      <c r="D90" s="54"/>
      <c r="E90" s="53"/>
      <c r="F90" s="53"/>
      <c r="G90" s="53"/>
      <c r="H90" s="53"/>
      <c r="I90" s="53"/>
      <c r="J90" s="53"/>
      <c r="K90" s="53"/>
      <c r="L90" s="53"/>
    </row>
    <row r="91" spans="1:12" ht="17" thickBot="1">
      <c r="A91" s="12">
        <v>43974</v>
      </c>
      <c r="B91" s="50">
        <v>88</v>
      </c>
      <c r="C91" s="55"/>
      <c r="D91" s="54"/>
      <c r="E91" s="53"/>
      <c r="F91" s="53"/>
      <c r="G91" s="53"/>
      <c r="H91" s="53"/>
      <c r="I91" s="53"/>
      <c r="J91" s="53"/>
      <c r="K91" s="53"/>
      <c r="L91" s="53"/>
    </row>
    <row r="92" spans="1:12" ht="17" thickBot="1">
      <c r="A92" s="12">
        <v>43975</v>
      </c>
      <c r="B92" s="50">
        <v>89</v>
      </c>
      <c r="C92" s="55"/>
      <c r="D92" s="54"/>
      <c r="E92" s="53"/>
      <c r="F92" s="53"/>
      <c r="G92" s="53"/>
      <c r="H92" s="53"/>
      <c r="I92" s="53"/>
      <c r="J92" s="53"/>
      <c r="K92" s="53"/>
      <c r="L92" s="53"/>
    </row>
    <row r="93" spans="1:12" ht="17" thickBot="1">
      <c r="A93" s="12">
        <v>43976</v>
      </c>
      <c r="B93" s="50">
        <v>90</v>
      </c>
      <c r="C93" s="55"/>
      <c r="D93" s="54"/>
      <c r="E93" s="53"/>
      <c r="F93" s="53"/>
      <c r="G93" s="53"/>
      <c r="H93" s="53"/>
      <c r="I93" s="53"/>
      <c r="J93" s="53"/>
      <c r="K93" s="53"/>
      <c r="L93" s="53"/>
    </row>
    <row r="94" spans="1:12" ht="17" thickBot="1">
      <c r="A94" s="12">
        <v>43977</v>
      </c>
      <c r="B94" s="50">
        <v>91</v>
      </c>
      <c r="C94" s="55"/>
      <c r="D94" s="54"/>
      <c r="E94" s="53"/>
      <c r="F94" s="53"/>
      <c r="G94" s="53"/>
      <c r="H94" s="53"/>
      <c r="I94" s="53"/>
      <c r="J94" s="53"/>
      <c r="K94" s="53"/>
      <c r="L94" s="53"/>
    </row>
    <row r="95" spans="1:12" ht="17" thickBot="1">
      <c r="A95" s="12">
        <v>43978</v>
      </c>
      <c r="B95" s="50">
        <v>92</v>
      </c>
      <c r="C95" s="55"/>
      <c r="D95" s="54"/>
      <c r="E95" s="53"/>
      <c r="F95" s="53"/>
      <c r="G95" s="53"/>
      <c r="H95" s="53"/>
      <c r="I95" s="53"/>
      <c r="J95" s="53"/>
      <c r="K95" s="53"/>
      <c r="L95" s="53"/>
    </row>
    <row r="96" spans="1:12" ht="17" thickBot="1">
      <c r="A96" s="12">
        <v>43979</v>
      </c>
      <c r="B96" s="50">
        <v>93</v>
      </c>
      <c r="C96" s="55"/>
      <c r="D96" s="54"/>
      <c r="E96" s="53"/>
      <c r="F96" s="53"/>
      <c r="G96" s="53"/>
      <c r="H96" s="53"/>
      <c r="I96" s="53"/>
      <c r="J96" s="53"/>
      <c r="K96" s="53"/>
      <c r="L96" s="53"/>
    </row>
    <row r="97" spans="1:12" ht="17" thickBot="1">
      <c r="A97" s="12">
        <v>43980</v>
      </c>
      <c r="B97" s="50">
        <v>94</v>
      </c>
      <c r="C97" s="55"/>
      <c r="D97" s="54"/>
      <c r="E97" s="53"/>
      <c r="F97" s="53"/>
      <c r="G97" s="53"/>
      <c r="H97" s="53"/>
      <c r="I97" s="53"/>
      <c r="J97" s="53"/>
      <c r="K97" s="53"/>
      <c r="L97" s="53"/>
    </row>
    <row r="98" spans="1:12" ht="17" thickBot="1">
      <c r="A98" s="12">
        <v>43981</v>
      </c>
      <c r="B98" s="50">
        <v>95</v>
      </c>
      <c r="C98" s="55"/>
      <c r="D98" s="54"/>
      <c r="E98" s="53"/>
      <c r="F98" s="53"/>
      <c r="G98" s="53"/>
      <c r="H98" s="53"/>
      <c r="I98" s="53"/>
      <c r="J98" s="53"/>
      <c r="K98" s="53"/>
      <c r="L98" s="53"/>
    </row>
    <row r="99" spans="1:12" ht="17" thickBot="1">
      <c r="A99" s="12">
        <v>43982</v>
      </c>
      <c r="B99" s="50">
        <v>96</v>
      </c>
      <c r="C99" s="55"/>
      <c r="D99" s="54"/>
      <c r="E99" s="53"/>
      <c r="F99" s="53"/>
      <c r="G99" s="53"/>
      <c r="H99" s="53"/>
      <c r="I99" s="53"/>
      <c r="J99" s="53"/>
      <c r="K99" s="53"/>
      <c r="L99" s="53"/>
    </row>
    <row r="100" spans="1:12" ht="17" thickBot="1">
      <c r="A100" s="12">
        <v>43983</v>
      </c>
      <c r="B100" s="50">
        <v>97</v>
      </c>
      <c r="C100" s="55"/>
      <c r="D100" s="54"/>
      <c r="E100" s="53"/>
      <c r="F100" s="53"/>
      <c r="G100" s="53"/>
      <c r="H100" s="53"/>
      <c r="I100" s="53"/>
      <c r="J100" s="53"/>
      <c r="K100" s="53"/>
      <c r="L100" s="53"/>
    </row>
    <row r="101" spans="1:12" ht="17" thickBot="1">
      <c r="A101" s="12">
        <v>43984</v>
      </c>
      <c r="B101" s="50">
        <v>98</v>
      </c>
      <c r="C101" s="55"/>
      <c r="D101" s="54"/>
      <c r="E101" s="53"/>
      <c r="F101" s="53"/>
      <c r="G101" s="53"/>
      <c r="H101" s="53"/>
      <c r="I101" s="53"/>
      <c r="J101" s="53"/>
      <c r="K101" s="53"/>
      <c r="L101" s="53"/>
    </row>
    <row r="102" spans="1:12" ht="17" thickBot="1">
      <c r="A102" s="12">
        <v>43985</v>
      </c>
      <c r="B102" s="50">
        <v>99</v>
      </c>
      <c r="C102" s="55"/>
      <c r="D102" s="54"/>
      <c r="E102" s="53"/>
      <c r="F102" s="53"/>
      <c r="G102" s="53"/>
      <c r="H102" s="53"/>
      <c r="I102" s="53"/>
      <c r="J102" s="53"/>
      <c r="K102" s="53"/>
      <c r="L102" s="53"/>
    </row>
    <row r="103" spans="1:12" ht="17" thickBot="1">
      <c r="A103" s="12">
        <v>43986</v>
      </c>
      <c r="B103" s="50">
        <v>100</v>
      </c>
      <c r="C103" s="55"/>
      <c r="D103" s="54"/>
      <c r="E103" s="53"/>
      <c r="F103" s="53"/>
      <c r="G103" s="53"/>
      <c r="H103" s="53"/>
      <c r="I103" s="53"/>
      <c r="J103" s="53"/>
      <c r="K103" s="53"/>
      <c r="L103" s="53"/>
    </row>
    <row r="104" spans="1:12" ht="17" thickBot="1">
      <c r="A104" s="12">
        <v>43987</v>
      </c>
      <c r="B104" s="50">
        <v>101</v>
      </c>
      <c r="C104" s="55"/>
      <c r="D104" s="54"/>
      <c r="E104" s="53"/>
      <c r="F104" s="53"/>
      <c r="G104" s="53"/>
      <c r="H104" s="53"/>
      <c r="I104" s="53"/>
      <c r="J104" s="53"/>
      <c r="K104" s="53"/>
      <c r="L104" s="53"/>
    </row>
    <row r="105" spans="1:12" ht="17" thickBot="1">
      <c r="A105" s="12">
        <v>43988</v>
      </c>
      <c r="B105" s="50">
        <v>102</v>
      </c>
      <c r="C105" s="55"/>
      <c r="D105" s="54"/>
      <c r="E105" s="53"/>
      <c r="F105" s="53"/>
      <c r="G105" s="53"/>
      <c r="H105" s="53"/>
      <c r="I105" s="53"/>
      <c r="J105" s="53"/>
      <c r="K105" s="53"/>
      <c r="L105" s="53"/>
    </row>
    <row r="106" spans="1:12" ht="17" thickBot="1">
      <c r="A106" s="12">
        <v>43989</v>
      </c>
      <c r="B106" s="50">
        <v>103</v>
      </c>
      <c r="C106" s="55"/>
      <c r="D106" s="54"/>
      <c r="E106" s="53"/>
      <c r="F106" s="53"/>
      <c r="G106" s="53"/>
      <c r="H106" s="53"/>
      <c r="I106" s="53"/>
      <c r="J106" s="53"/>
      <c r="K106" s="53"/>
      <c r="L106" s="53"/>
    </row>
    <row r="107" spans="1:12" ht="17" thickBot="1">
      <c r="A107" s="12">
        <v>43990</v>
      </c>
      <c r="B107" s="50">
        <v>104</v>
      </c>
      <c r="C107" s="55"/>
      <c r="D107" s="54"/>
      <c r="E107" s="53"/>
      <c r="F107" s="53"/>
      <c r="G107" s="53"/>
      <c r="H107" s="53"/>
      <c r="I107" s="53"/>
      <c r="J107" s="53"/>
      <c r="K107" s="53"/>
      <c r="L107" s="53"/>
    </row>
    <row r="108" spans="1:12" ht="17" thickBot="1">
      <c r="A108" s="12">
        <v>43991</v>
      </c>
      <c r="B108" s="50">
        <v>105</v>
      </c>
      <c r="C108" s="55"/>
      <c r="D108" s="54"/>
      <c r="E108" s="53"/>
      <c r="F108" s="53"/>
      <c r="G108" s="53"/>
      <c r="H108" s="53"/>
      <c r="I108" s="53"/>
      <c r="J108" s="53"/>
      <c r="K108" s="53"/>
      <c r="L108" s="53"/>
    </row>
    <row r="109" spans="1:12" ht="17" thickBot="1">
      <c r="A109" s="12">
        <v>43992</v>
      </c>
      <c r="B109" s="50">
        <v>106</v>
      </c>
      <c r="C109" s="55"/>
      <c r="D109" s="54"/>
      <c r="E109" s="53"/>
      <c r="F109" s="53"/>
      <c r="G109" s="53"/>
      <c r="H109" s="53"/>
      <c r="I109" s="53"/>
      <c r="J109" s="53"/>
      <c r="K109" s="53"/>
      <c r="L109" s="53"/>
    </row>
    <row r="110" spans="1:12" ht="17" thickBot="1">
      <c r="A110" s="12">
        <v>43993</v>
      </c>
      <c r="B110" s="50">
        <v>107</v>
      </c>
      <c r="C110" s="55"/>
      <c r="D110" s="54"/>
      <c r="E110" s="53"/>
      <c r="F110" s="53"/>
      <c r="G110" s="53"/>
      <c r="H110" s="53"/>
      <c r="I110" s="53"/>
      <c r="J110" s="53"/>
      <c r="K110" s="53"/>
      <c r="L110" s="53"/>
    </row>
    <row r="111" spans="1:12" ht="17" thickBot="1">
      <c r="A111" s="12">
        <v>43994</v>
      </c>
      <c r="B111" s="50">
        <v>108</v>
      </c>
      <c r="C111" s="55"/>
      <c r="D111" s="54"/>
      <c r="E111" s="53"/>
      <c r="F111" s="53"/>
      <c r="G111" s="53"/>
      <c r="H111" s="53"/>
      <c r="I111" s="53"/>
      <c r="J111" s="53"/>
      <c r="K111" s="53"/>
      <c r="L111" s="53"/>
    </row>
    <row r="112" spans="1:12" ht="17" thickBot="1">
      <c r="A112" s="12">
        <v>43995</v>
      </c>
      <c r="B112" s="50">
        <v>109</v>
      </c>
      <c r="C112" s="55"/>
      <c r="D112" s="54"/>
      <c r="E112" s="53"/>
      <c r="F112" s="53"/>
      <c r="G112" s="53"/>
      <c r="H112" s="53"/>
      <c r="I112" s="53"/>
      <c r="J112" s="53"/>
      <c r="K112" s="53"/>
      <c r="L112" s="53"/>
    </row>
    <row r="113" spans="1:12" ht="17" thickBot="1">
      <c r="A113" s="12">
        <v>43996</v>
      </c>
      <c r="B113" s="50">
        <v>110</v>
      </c>
      <c r="C113" s="55"/>
      <c r="D113" s="54"/>
      <c r="E113" s="53"/>
      <c r="F113" s="53"/>
      <c r="G113" s="53"/>
      <c r="H113" s="53"/>
      <c r="I113" s="53"/>
      <c r="J113" s="53"/>
      <c r="K113" s="53"/>
      <c r="L113" s="53"/>
    </row>
    <row r="114" spans="1:12" ht="17" thickBot="1">
      <c r="A114" s="12">
        <v>43997</v>
      </c>
      <c r="B114" s="50">
        <v>111</v>
      </c>
      <c r="C114" s="55"/>
      <c r="D114" s="54"/>
      <c r="E114" s="53"/>
      <c r="F114" s="53"/>
      <c r="G114" s="53"/>
      <c r="H114" s="53"/>
      <c r="I114" s="53"/>
      <c r="J114" s="53"/>
      <c r="K114" s="53"/>
      <c r="L114" s="53"/>
    </row>
    <row r="115" spans="1:12" ht="17" thickBot="1">
      <c r="A115" s="12">
        <v>43998</v>
      </c>
      <c r="B115" s="50">
        <v>112</v>
      </c>
      <c r="C115" s="55"/>
      <c r="D115" s="54"/>
      <c r="E115" s="53"/>
      <c r="F115" s="53"/>
      <c r="G115" s="53"/>
      <c r="H115" s="53"/>
      <c r="I115" s="53"/>
      <c r="J115" s="53"/>
      <c r="K115" s="53"/>
      <c r="L115" s="53"/>
    </row>
    <row r="116" spans="1:12" ht="17" thickBot="1">
      <c r="A116" s="12">
        <v>43999</v>
      </c>
      <c r="B116" s="50">
        <v>113</v>
      </c>
      <c r="C116" s="55"/>
      <c r="D116" s="54"/>
      <c r="E116" s="53"/>
      <c r="F116" s="53"/>
      <c r="G116" s="53"/>
      <c r="H116" s="53"/>
      <c r="I116" s="53"/>
      <c r="J116" s="53"/>
      <c r="K116" s="53"/>
      <c r="L116" s="53"/>
    </row>
    <row r="117" spans="1:12" ht="17" thickBot="1">
      <c r="A117" s="12">
        <v>44000</v>
      </c>
      <c r="B117" s="50">
        <v>114</v>
      </c>
      <c r="C117" s="55"/>
      <c r="D117" s="54"/>
      <c r="E117" s="53"/>
      <c r="F117" s="53"/>
      <c r="G117" s="53"/>
      <c r="H117" s="53"/>
      <c r="I117" s="53"/>
      <c r="J117" s="53"/>
      <c r="K117" s="53"/>
      <c r="L117" s="53"/>
    </row>
    <row r="118" spans="1:12" ht="17" thickBot="1">
      <c r="A118" s="12">
        <v>44001</v>
      </c>
      <c r="B118" s="50">
        <v>115</v>
      </c>
      <c r="C118" s="55"/>
      <c r="D118" s="54"/>
      <c r="E118" s="53"/>
      <c r="F118" s="53"/>
      <c r="G118" s="53"/>
      <c r="H118" s="53"/>
      <c r="I118" s="53"/>
      <c r="J118" s="53"/>
      <c r="K118" s="53"/>
      <c r="L118" s="53"/>
    </row>
    <row r="119" spans="1:12" ht="17" thickBot="1">
      <c r="A119" s="12">
        <v>44002</v>
      </c>
      <c r="B119" s="50">
        <v>116</v>
      </c>
      <c r="C119" s="55"/>
      <c r="D119" s="54"/>
      <c r="E119" s="53"/>
      <c r="F119" s="53"/>
      <c r="G119" s="53"/>
      <c r="H119" s="53"/>
      <c r="I119" s="53"/>
      <c r="J119" s="53"/>
      <c r="K119" s="53"/>
      <c r="L119" s="53"/>
    </row>
    <row r="120" spans="1:12" ht="17" thickBot="1">
      <c r="A120" s="12">
        <v>44003</v>
      </c>
      <c r="B120" s="50">
        <v>117</v>
      </c>
      <c r="C120" s="55"/>
      <c r="D120" s="54"/>
      <c r="E120" s="53"/>
      <c r="F120" s="53"/>
      <c r="G120" s="53"/>
      <c r="H120" s="53"/>
      <c r="I120" s="53"/>
      <c r="J120" s="53"/>
      <c r="K120" s="53"/>
      <c r="L120" s="53"/>
    </row>
    <row r="121" spans="1:12" ht="17" thickBot="1">
      <c r="A121" s="12">
        <v>44004</v>
      </c>
      <c r="B121" s="50">
        <v>118</v>
      </c>
      <c r="C121" s="55"/>
      <c r="D121" s="54"/>
      <c r="E121" s="53"/>
      <c r="F121" s="53"/>
      <c r="G121" s="53"/>
      <c r="H121" s="53"/>
      <c r="I121" s="53"/>
      <c r="J121" s="53"/>
      <c r="K121" s="53"/>
      <c r="L121" s="53"/>
    </row>
    <row r="122" spans="1:12" ht="17" thickBot="1">
      <c r="A122" s="12">
        <v>44005</v>
      </c>
      <c r="B122" s="50">
        <v>119</v>
      </c>
      <c r="C122" s="55"/>
      <c r="D122" s="54"/>
      <c r="E122" s="53"/>
      <c r="F122" s="53"/>
      <c r="G122" s="53"/>
      <c r="H122" s="53"/>
      <c r="I122" s="53"/>
      <c r="J122" s="53"/>
      <c r="K122" s="53"/>
      <c r="L122" s="53"/>
    </row>
    <row r="123" spans="1:12" ht="17" thickBot="1">
      <c r="A123" s="12">
        <v>44006</v>
      </c>
      <c r="B123" s="50">
        <v>120</v>
      </c>
      <c r="C123" s="55"/>
      <c r="D123" s="54"/>
      <c r="E123" s="53"/>
      <c r="F123" s="53"/>
      <c r="G123" s="53"/>
      <c r="H123" s="53"/>
      <c r="I123" s="53"/>
      <c r="J123" s="53"/>
      <c r="K123" s="53"/>
      <c r="L123" s="53"/>
    </row>
    <row r="124" spans="1:12" ht="17" thickBot="1">
      <c r="A124" s="12">
        <v>44007</v>
      </c>
      <c r="B124" s="50">
        <v>121</v>
      </c>
      <c r="C124" s="55"/>
      <c r="D124" s="54"/>
      <c r="E124" s="53"/>
      <c r="F124" s="53"/>
      <c r="G124" s="53"/>
      <c r="H124" s="53"/>
      <c r="I124" s="53"/>
      <c r="J124" s="53"/>
      <c r="K124" s="53"/>
      <c r="L124" s="53"/>
    </row>
    <row r="125" spans="1:12" ht="17" thickBot="1">
      <c r="A125" s="12">
        <v>44008</v>
      </c>
      <c r="B125" s="50">
        <v>122</v>
      </c>
      <c r="C125" s="55"/>
      <c r="D125" s="54"/>
      <c r="E125" s="53"/>
      <c r="F125" s="53"/>
      <c r="G125" s="53"/>
      <c r="H125" s="53"/>
      <c r="I125" s="53"/>
      <c r="J125" s="53"/>
      <c r="K125" s="53"/>
      <c r="L125" s="53"/>
    </row>
    <row r="126" spans="1:12" ht="17" thickBot="1">
      <c r="A126" s="12">
        <v>44009</v>
      </c>
      <c r="B126" s="50">
        <v>123</v>
      </c>
      <c r="C126" s="55"/>
      <c r="D126" s="54"/>
      <c r="E126" s="53"/>
      <c r="F126" s="53"/>
      <c r="G126" s="53"/>
      <c r="H126" s="53"/>
      <c r="I126" s="53"/>
      <c r="J126" s="53"/>
      <c r="K126" s="53"/>
      <c r="L126" s="53"/>
    </row>
    <row r="127" spans="1:12" ht="17" thickBot="1">
      <c r="A127" s="12">
        <v>44010</v>
      </c>
      <c r="B127" s="50">
        <v>124</v>
      </c>
      <c r="C127" s="55"/>
      <c r="D127" s="54"/>
      <c r="E127" s="53"/>
      <c r="F127" s="53"/>
      <c r="G127" s="53"/>
      <c r="H127" s="53"/>
      <c r="I127" s="53"/>
      <c r="J127" s="53"/>
      <c r="K127" s="53"/>
      <c r="L127" s="53"/>
    </row>
    <row r="128" spans="1:12" ht="17" thickBot="1">
      <c r="A128" s="12">
        <v>44011</v>
      </c>
      <c r="B128" s="50">
        <v>125</v>
      </c>
      <c r="C128" s="55"/>
      <c r="D128" s="54"/>
      <c r="E128" s="53"/>
      <c r="F128" s="53"/>
      <c r="G128" s="53"/>
      <c r="H128" s="53"/>
      <c r="I128" s="53"/>
      <c r="J128" s="53"/>
      <c r="K128" s="53"/>
      <c r="L128" s="53"/>
    </row>
    <row r="129" spans="1:12" ht="17" thickBot="1">
      <c r="A129" s="12">
        <v>44012</v>
      </c>
      <c r="B129" s="50">
        <v>126</v>
      </c>
      <c r="C129" s="55"/>
      <c r="D129" s="54"/>
      <c r="E129" s="53"/>
      <c r="F129" s="53"/>
      <c r="G129" s="53"/>
      <c r="H129" s="53"/>
      <c r="I129" s="53"/>
      <c r="J129" s="53"/>
      <c r="K129" s="53"/>
      <c r="L129" s="53"/>
    </row>
    <row r="130" spans="1:12" ht="17" thickBot="1">
      <c r="A130" s="12">
        <v>44013</v>
      </c>
      <c r="B130" s="50">
        <v>127</v>
      </c>
      <c r="C130" s="55"/>
      <c r="D130" s="54"/>
      <c r="E130" s="53"/>
      <c r="F130" s="53"/>
      <c r="G130" s="53"/>
      <c r="H130" s="53"/>
      <c r="I130" s="53"/>
      <c r="J130" s="53"/>
      <c r="K130" s="53"/>
      <c r="L130" s="53"/>
    </row>
    <row r="131" spans="1:12" ht="17" thickBot="1">
      <c r="A131" s="12">
        <v>44014</v>
      </c>
      <c r="B131" s="50">
        <v>128</v>
      </c>
      <c r="C131" s="55"/>
      <c r="D131" s="54"/>
      <c r="E131" s="53"/>
      <c r="F131" s="53"/>
      <c r="G131" s="53"/>
      <c r="H131" s="53"/>
      <c r="I131" s="53"/>
      <c r="J131" s="53"/>
      <c r="K131" s="53"/>
      <c r="L131" s="53"/>
    </row>
    <row r="132" spans="1:12" ht="17" thickBot="1">
      <c r="A132" s="12">
        <v>44015</v>
      </c>
      <c r="B132" s="50">
        <v>129</v>
      </c>
      <c r="C132" s="55"/>
      <c r="D132" s="54"/>
      <c r="E132" s="53"/>
      <c r="F132" s="53"/>
      <c r="G132" s="53"/>
      <c r="H132" s="53"/>
      <c r="I132" s="53"/>
      <c r="J132" s="53"/>
      <c r="K132" s="53"/>
      <c r="L132" s="53"/>
    </row>
    <row r="133" spans="1:12" ht="17" thickBot="1">
      <c r="A133" s="12">
        <v>44016</v>
      </c>
      <c r="B133" s="50">
        <v>130</v>
      </c>
      <c r="C133" s="55"/>
      <c r="D133" s="54"/>
      <c r="E133" s="53"/>
      <c r="F133" s="53"/>
      <c r="G133" s="53"/>
      <c r="H133" s="53"/>
      <c r="I133" s="53"/>
      <c r="J133" s="53"/>
      <c r="K133" s="53"/>
      <c r="L133" s="53"/>
    </row>
    <row r="134" spans="1:12" ht="17" thickBot="1">
      <c r="A134" s="12">
        <v>44017</v>
      </c>
      <c r="B134" s="50">
        <v>131</v>
      </c>
      <c r="C134" s="55"/>
      <c r="D134" s="54"/>
      <c r="E134" s="53"/>
      <c r="F134" s="53"/>
      <c r="G134" s="53"/>
      <c r="H134" s="53"/>
      <c r="I134" s="53"/>
      <c r="J134" s="53"/>
      <c r="K134" s="53"/>
      <c r="L134" s="53"/>
    </row>
    <row r="135" spans="1:12" ht="17" thickBot="1">
      <c r="A135" s="12">
        <v>44018</v>
      </c>
      <c r="B135" s="50">
        <v>132</v>
      </c>
      <c r="C135" s="55"/>
      <c r="D135" s="54"/>
      <c r="E135" s="53"/>
      <c r="F135" s="53"/>
      <c r="G135" s="53"/>
      <c r="H135" s="53"/>
      <c r="I135" s="53"/>
      <c r="J135" s="53"/>
      <c r="K135" s="53"/>
      <c r="L135" s="53"/>
    </row>
    <row r="136" spans="1:12" ht="17" thickBot="1">
      <c r="A136" s="12">
        <v>44019</v>
      </c>
      <c r="B136" s="50">
        <v>133</v>
      </c>
      <c r="C136" s="55"/>
      <c r="D136" s="54"/>
      <c r="E136" s="53"/>
      <c r="F136" s="53"/>
      <c r="G136" s="53"/>
      <c r="H136" s="53"/>
      <c r="I136" s="53"/>
      <c r="J136" s="53"/>
      <c r="K136" s="53"/>
      <c r="L136" s="53"/>
    </row>
    <row r="137" spans="1:12" ht="17" thickBot="1">
      <c r="A137" s="12">
        <v>44020</v>
      </c>
      <c r="B137" s="50">
        <v>134</v>
      </c>
      <c r="C137" s="55"/>
      <c r="D137" s="54"/>
      <c r="E137" s="53"/>
      <c r="F137" s="53"/>
      <c r="G137" s="53"/>
      <c r="H137" s="53"/>
      <c r="I137" s="53"/>
      <c r="J137" s="53"/>
      <c r="K137" s="53"/>
      <c r="L137" s="53"/>
    </row>
    <row r="138" spans="1:12" ht="17" thickBot="1">
      <c r="A138" s="12">
        <v>44021</v>
      </c>
      <c r="B138" s="50">
        <v>135</v>
      </c>
      <c r="C138" s="55"/>
      <c r="D138" s="54"/>
      <c r="E138" s="53"/>
      <c r="F138" s="53"/>
      <c r="G138" s="53"/>
      <c r="H138" s="53"/>
      <c r="I138" s="53"/>
      <c r="J138" s="53"/>
      <c r="K138" s="53"/>
      <c r="L138" s="53"/>
    </row>
    <row r="139" spans="1:12" ht="17" thickBot="1">
      <c r="A139" s="12">
        <v>44022</v>
      </c>
      <c r="B139" s="50">
        <v>136</v>
      </c>
      <c r="C139" s="55"/>
      <c r="D139" s="54"/>
      <c r="E139" s="53"/>
      <c r="F139" s="53"/>
      <c r="G139" s="53"/>
      <c r="H139" s="53"/>
      <c r="I139" s="53"/>
      <c r="J139" s="53"/>
      <c r="K139" s="53"/>
      <c r="L139" s="53"/>
    </row>
    <row r="140" spans="1:12" ht="17" thickBot="1">
      <c r="A140" s="12">
        <v>44023</v>
      </c>
      <c r="B140" s="50">
        <v>137</v>
      </c>
      <c r="C140" s="55"/>
      <c r="D140" s="54"/>
      <c r="E140" s="53"/>
      <c r="F140" s="53"/>
      <c r="G140" s="53"/>
      <c r="H140" s="53"/>
      <c r="I140" s="53"/>
      <c r="J140" s="53"/>
      <c r="K140" s="53"/>
      <c r="L140" s="53"/>
    </row>
    <row r="141" spans="1:12" ht="17" thickBot="1">
      <c r="A141" s="12">
        <v>44024</v>
      </c>
      <c r="B141" s="50">
        <v>138</v>
      </c>
      <c r="C141" s="55"/>
      <c r="D141" s="54"/>
      <c r="E141" s="53"/>
      <c r="F141" s="53"/>
      <c r="G141" s="53"/>
      <c r="H141" s="53"/>
      <c r="I141" s="53"/>
      <c r="J141" s="53"/>
      <c r="K141" s="53"/>
      <c r="L141" s="53"/>
    </row>
    <row r="142" spans="1:12" ht="17" thickBot="1">
      <c r="A142" s="12">
        <v>44025</v>
      </c>
      <c r="B142" s="50">
        <v>139</v>
      </c>
      <c r="C142" s="55"/>
      <c r="D142" s="54"/>
      <c r="E142" s="53"/>
      <c r="F142" s="53"/>
      <c r="G142" s="53"/>
      <c r="H142" s="53"/>
      <c r="I142" s="53"/>
      <c r="J142" s="53"/>
      <c r="K142" s="53"/>
      <c r="L142" s="53"/>
    </row>
    <row r="143" spans="1:12" ht="17" thickBot="1">
      <c r="A143" s="12">
        <v>44026</v>
      </c>
      <c r="B143" s="50">
        <v>140</v>
      </c>
      <c r="C143" s="55"/>
      <c r="D143" s="54"/>
      <c r="E143" s="53"/>
      <c r="F143" s="53"/>
      <c r="G143" s="53"/>
      <c r="H143" s="53"/>
      <c r="I143" s="53"/>
      <c r="J143" s="53"/>
      <c r="K143" s="53"/>
      <c r="L143" s="53"/>
    </row>
    <row r="144" spans="1:12" ht="17" thickBot="1">
      <c r="A144" s="12">
        <v>44027</v>
      </c>
      <c r="B144" s="50">
        <v>141</v>
      </c>
      <c r="C144" s="55"/>
      <c r="D144" s="54"/>
      <c r="E144" s="53"/>
      <c r="F144" s="53"/>
      <c r="G144" s="53"/>
      <c r="H144" s="53"/>
      <c r="I144" s="53"/>
      <c r="J144" s="53"/>
      <c r="K144" s="53"/>
      <c r="L144" s="53"/>
    </row>
    <row r="145" spans="1:12" ht="17" thickBot="1">
      <c r="A145" s="12">
        <v>44028</v>
      </c>
      <c r="B145" s="50">
        <v>142</v>
      </c>
      <c r="C145" s="55"/>
      <c r="D145" s="54"/>
      <c r="E145" s="53"/>
      <c r="F145" s="53"/>
      <c r="G145" s="53"/>
      <c r="H145" s="53"/>
      <c r="I145" s="53"/>
      <c r="J145" s="53"/>
      <c r="K145" s="53"/>
      <c r="L145" s="53"/>
    </row>
    <row r="146" spans="1:12" ht="17" thickBot="1">
      <c r="A146" s="12">
        <v>44029</v>
      </c>
      <c r="B146" s="50">
        <v>143</v>
      </c>
      <c r="C146" s="55"/>
      <c r="D146" s="54"/>
      <c r="E146" s="53"/>
      <c r="F146" s="53"/>
      <c r="G146" s="53"/>
      <c r="H146" s="53"/>
      <c r="I146" s="53"/>
      <c r="J146" s="53"/>
      <c r="K146" s="53"/>
      <c r="L146" s="53"/>
    </row>
    <row r="147" spans="1:12" ht="17" thickBot="1">
      <c r="A147" s="12">
        <v>44030</v>
      </c>
      <c r="B147" s="50">
        <v>144</v>
      </c>
      <c r="C147" s="55"/>
      <c r="D147" s="54"/>
      <c r="E147" s="53"/>
      <c r="F147" s="53"/>
      <c r="G147" s="53"/>
      <c r="H147" s="53"/>
      <c r="I147" s="53"/>
      <c r="J147" s="53"/>
      <c r="K147" s="53"/>
      <c r="L147" s="53"/>
    </row>
    <row r="148" spans="1:12" ht="17" thickBot="1">
      <c r="A148" s="12">
        <v>44031</v>
      </c>
      <c r="B148" s="50">
        <v>145</v>
      </c>
      <c r="C148" s="55"/>
      <c r="D148" s="54"/>
      <c r="E148" s="53"/>
      <c r="F148" s="53"/>
      <c r="G148" s="53"/>
      <c r="H148" s="53"/>
      <c r="I148" s="53"/>
      <c r="J148" s="53"/>
      <c r="K148" s="53"/>
      <c r="L148" s="53"/>
    </row>
    <row r="149" spans="1:12" ht="17" thickBot="1">
      <c r="A149" s="12">
        <v>44032</v>
      </c>
      <c r="B149" s="50">
        <v>146</v>
      </c>
      <c r="C149" s="55"/>
      <c r="D149" s="54"/>
      <c r="E149" s="53"/>
      <c r="F149" s="53"/>
      <c r="G149" s="53"/>
      <c r="H149" s="53"/>
      <c r="I149" s="53"/>
      <c r="J149" s="53"/>
      <c r="K149" s="53"/>
      <c r="L149" s="53"/>
    </row>
    <row r="150" spans="1:12" ht="17" thickBot="1">
      <c r="A150" s="12">
        <v>44033</v>
      </c>
      <c r="B150" s="50">
        <v>147</v>
      </c>
      <c r="C150" s="55"/>
      <c r="D150" s="54"/>
      <c r="E150" s="53"/>
      <c r="F150" s="53"/>
      <c r="G150" s="53"/>
      <c r="H150" s="53"/>
      <c r="I150" s="53"/>
      <c r="J150" s="53"/>
      <c r="K150" s="53"/>
      <c r="L150" s="53"/>
    </row>
    <row r="151" spans="1:12" ht="17" thickBot="1">
      <c r="A151" s="12">
        <v>44034</v>
      </c>
      <c r="B151" s="50">
        <v>148</v>
      </c>
      <c r="C151" s="55"/>
      <c r="D151" s="54"/>
      <c r="E151" s="53"/>
      <c r="F151" s="53"/>
      <c r="G151" s="53"/>
      <c r="H151" s="53"/>
      <c r="I151" s="53"/>
      <c r="J151" s="53"/>
      <c r="K151" s="53"/>
      <c r="L151" s="53"/>
    </row>
    <row r="152" spans="1:12" ht="17" thickBot="1">
      <c r="A152" s="12">
        <v>44035</v>
      </c>
      <c r="B152" s="50">
        <v>149</v>
      </c>
      <c r="C152" s="55"/>
      <c r="D152" s="54"/>
      <c r="E152" s="53"/>
      <c r="F152" s="53"/>
      <c r="G152" s="53"/>
      <c r="H152" s="53"/>
      <c r="I152" s="53"/>
      <c r="J152" s="53"/>
      <c r="K152" s="53"/>
      <c r="L152" s="53"/>
    </row>
    <row r="153" spans="1:12" ht="17" thickBot="1">
      <c r="A153" s="12">
        <v>44036</v>
      </c>
      <c r="B153" s="50">
        <v>150</v>
      </c>
      <c r="C153" s="55"/>
      <c r="D153" s="54"/>
      <c r="E153" s="53"/>
      <c r="F153" s="53"/>
      <c r="G153" s="53"/>
      <c r="H153" s="53"/>
      <c r="I153" s="53"/>
      <c r="J153" s="53"/>
      <c r="K153" s="53"/>
      <c r="L153" s="53"/>
    </row>
    <row r="154" spans="1:12" ht="17" thickBot="1">
      <c r="A154" s="12">
        <v>44037</v>
      </c>
      <c r="B154" s="50">
        <v>151</v>
      </c>
      <c r="C154" s="55"/>
      <c r="D154" s="54"/>
      <c r="E154" s="53"/>
      <c r="F154" s="53"/>
      <c r="G154" s="53"/>
      <c r="H154" s="53"/>
      <c r="I154" s="53"/>
      <c r="J154" s="53"/>
      <c r="K154" s="53"/>
      <c r="L154" s="53"/>
    </row>
    <row r="155" spans="1:12" ht="17" thickBot="1">
      <c r="A155" s="12">
        <v>44038</v>
      </c>
      <c r="B155" s="50">
        <v>152</v>
      </c>
      <c r="C155" s="55"/>
      <c r="D155" s="54"/>
      <c r="E155" s="53"/>
      <c r="F155" s="53"/>
      <c r="G155" s="53"/>
      <c r="H155" s="53"/>
      <c r="I155" s="53"/>
      <c r="J155" s="53"/>
      <c r="K155" s="53"/>
      <c r="L155" s="53"/>
    </row>
    <row r="156" spans="1:12" ht="17" thickBot="1">
      <c r="A156" s="12">
        <v>44039</v>
      </c>
      <c r="B156" s="50">
        <v>153</v>
      </c>
      <c r="C156" s="55"/>
      <c r="D156" s="54"/>
      <c r="E156" s="53"/>
      <c r="F156" s="53"/>
      <c r="G156" s="53"/>
      <c r="H156" s="53"/>
      <c r="I156" s="53"/>
      <c r="J156" s="53"/>
      <c r="K156" s="53"/>
      <c r="L156" s="53"/>
    </row>
    <row r="157" spans="1:12" ht="17" thickBot="1">
      <c r="A157" s="12">
        <v>44040</v>
      </c>
      <c r="B157" s="50">
        <v>154</v>
      </c>
      <c r="C157" s="55"/>
      <c r="D157" s="54"/>
      <c r="E157" s="53"/>
      <c r="F157" s="53"/>
      <c r="G157" s="53"/>
      <c r="H157" s="53"/>
      <c r="I157" s="53"/>
      <c r="J157" s="53"/>
      <c r="K157" s="53"/>
      <c r="L157" s="53"/>
    </row>
    <row r="158" spans="1:12" ht="17" thickBot="1">
      <c r="A158" s="12">
        <v>44041</v>
      </c>
      <c r="B158" s="50">
        <v>155</v>
      </c>
      <c r="C158" s="55"/>
      <c r="D158" s="54"/>
      <c r="E158" s="53"/>
      <c r="F158" s="53"/>
      <c r="G158" s="53"/>
      <c r="H158" s="53"/>
      <c r="I158" s="53"/>
      <c r="J158" s="53"/>
      <c r="K158" s="53"/>
      <c r="L158" s="53"/>
    </row>
    <row r="159" spans="1:12" ht="17" thickBot="1">
      <c r="A159" s="12">
        <v>44042</v>
      </c>
      <c r="B159" s="50">
        <v>156</v>
      </c>
      <c r="C159" s="55"/>
      <c r="D159" s="54"/>
      <c r="E159" s="53"/>
      <c r="F159" s="53"/>
      <c r="G159" s="53"/>
      <c r="H159" s="53"/>
      <c r="I159" s="53"/>
      <c r="J159" s="53"/>
      <c r="K159" s="53"/>
      <c r="L159" s="53"/>
    </row>
    <row r="160" spans="1:12" ht="17" thickBot="1">
      <c r="A160" s="12">
        <v>44043</v>
      </c>
      <c r="B160" s="50">
        <v>157</v>
      </c>
      <c r="C160" s="55"/>
      <c r="D160" s="54"/>
      <c r="E160" s="53"/>
      <c r="F160" s="53"/>
      <c r="G160" s="53"/>
      <c r="H160" s="53"/>
      <c r="I160" s="53"/>
      <c r="J160" s="53"/>
      <c r="K160" s="53"/>
      <c r="L160" s="53"/>
    </row>
    <row r="161" spans="1:12" ht="17" thickBot="1">
      <c r="A161" s="12">
        <v>44044</v>
      </c>
      <c r="B161" s="50">
        <v>158</v>
      </c>
      <c r="C161" s="55"/>
      <c r="D161" s="54"/>
      <c r="E161" s="53"/>
      <c r="F161" s="53"/>
      <c r="G161" s="53"/>
      <c r="H161" s="53"/>
      <c r="I161" s="53"/>
      <c r="J161" s="53"/>
      <c r="K161" s="53"/>
      <c r="L161" s="53"/>
    </row>
    <row r="162" spans="1:12" ht="17" thickBot="1">
      <c r="A162" s="12">
        <v>44045</v>
      </c>
      <c r="B162" s="50">
        <v>159</v>
      </c>
      <c r="C162" s="55"/>
      <c r="D162" s="54"/>
      <c r="E162" s="53"/>
      <c r="F162" s="53"/>
      <c r="G162" s="53"/>
      <c r="H162" s="53"/>
      <c r="I162" s="53"/>
      <c r="J162" s="53"/>
      <c r="K162" s="53"/>
      <c r="L162" s="53"/>
    </row>
    <row r="163" spans="1:12" ht="17" thickBot="1">
      <c r="A163" s="12">
        <v>44046</v>
      </c>
      <c r="B163" s="50">
        <v>160</v>
      </c>
      <c r="C163" s="55"/>
      <c r="D163" s="54"/>
      <c r="E163" s="53"/>
      <c r="F163" s="53"/>
      <c r="G163" s="53"/>
      <c r="H163" s="53"/>
      <c r="I163" s="53"/>
      <c r="J163" s="53"/>
      <c r="K163" s="53"/>
      <c r="L163" s="53"/>
    </row>
    <row r="164" spans="1:12" ht="17" thickBot="1">
      <c r="A164" s="12">
        <v>44047</v>
      </c>
      <c r="B164" s="50">
        <v>161</v>
      </c>
      <c r="C164" s="55"/>
      <c r="D164" s="54"/>
      <c r="E164" s="53"/>
      <c r="F164" s="53"/>
      <c r="G164" s="53"/>
      <c r="H164" s="53"/>
      <c r="I164" s="53"/>
      <c r="J164" s="53"/>
      <c r="K164" s="53"/>
      <c r="L164" s="53"/>
    </row>
    <row r="165" spans="1:12" ht="17" thickBot="1">
      <c r="A165" s="12">
        <v>44048</v>
      </c>
      <c r="B165" s="50">
        <v>162</v>
      </c>
      <c r="C165" s="55"/>
      <c r="D165" s="54"/>
      <c r="E165" s="53"/>
      <c r="F165" s="53"/>
      <c r="G165" s="53"/>
      <c r="H165" s="53"/>
      <c r="I165" s="53"/>
      <c r="J165" s="53"/>
      <c r="K165" s="53"/>
      <c r="L165" s="53"/>
    </row>
    <row r="166" spans="1:12" ht="17" thickBot="1">
      <c r="A166" s="12">
        <v>44049</v>
      </c>
      <c r="B166" s="50">
        <v>163</v>
      </c>
      <c r="C166" s="55"/>
      <c r="D166" s="54"/>
      <c r="E166" s="53"/>
      <c r="F166" s="53"/>
      <c r="G166" s="53"/>
      <c r="H166" s="53"/>
      <c r="I166" s="53"/>
      <c r="J166" s="53"/>
      <c r="K166" s="53"/>
      <c r="L166" s="53"/>
    </row>
    <row r="167" spans="1:12" ht="17" thickBot="1">
      <c r="A167" s="12">
        <v>44050</v>
      </c>
      <c r="B167" s="50">
        <v>164</v>
      </c>
      <c r="C167" s="55"/>
      <c r="D167" s="54"/>
      <c r="E167" s="53"/>
      <c r="F167" s="53"/>
      <c r="G167" s="53"/>
      <c r="H167" s="53"/>
      <c r="I167" s="53"/>
      <c r="J167" s="53"/>
      <c r="K167" s="53"/>
      <c r="L167" s="53"/>
    </row>
    <row r="168" spans="1:12" ht="17" thickBot="1">
      <c r="A168" s="12">
        <v>44051</v>
      </c>
      <c r="B168" s="50">
        <v>165</v>
      </c>
      <c r="C168" s="55"/>
      <c r="D168" s="54"/>
      <c r="E168" s="53"/>
      <c r="F168" s="53"/>
      <c r="G168" s="53"/>
      <c r="H168" s="53"/>
      <c r="I168" s="53"/>
      <c r="J168" s="53"/>
      <c r="K168" s="53"/>
      <c r="L168" s="53"/>
    </row>
    <row r="169" spans="1:12" ht="17" thickBot="1">
      <c r="A169" s="12">
        <v>44052</v>
      </c>
      <c r="B169" s="50">
        <v>166</v>
      </c>
      <c r="C169" s="55"/>
      <c r="D169" s="54"/>
      <c r="E169" s="53"/>
      <c r="F169" s="53"/>
      <c r="G169" s="53"/>
      <c r="H169" s="53"/>
      <c r="I169" s="53"/>
      <c r="J169" s="53"/>
      <c r="K169" s="53"/>
      <c r="L169" s="53"/>
    </row>
    <row r="170" spans="1:12" ht="17" thickBot="1">
      <c r="A170" s="12">
        <v>44053</v>
      </c>
      <c r="B170" s="50">
        <v>167</v>
      </c>
      <c r="C170" s="55"/>
      <c r="D170" s="54"/>
      <c r="E170" s="53"/>
      <c r="F170" s="53"/>
      <c r="G170" s="53"/>
      <c r="H170" s="53"/>
      <c r="I170" s="53"/>
      <c r="J170" s="53"/>
      <c r="K170" s="53"/>
      <c r="L170" s="53"/>
    </row>
    <row r="171" spans="1:12" ht="17" thickBot="1">
      <c r="A171" s="12">
        <v>44054</v>
      </c>
      <c r="B171" s="50">
        <v>168</v>
      </c>
      <c r="C171" s="55"/>
      <c r="D171" s="54"/>
      <c r="E171" s="53"/>
      <c r="F171" s="53"/>
      <c r="G171" s="53"/>
      <c r="H171" s="53"/>
      <c r="I171" s="53"/>
      <c r="J171" s="53"/>
      <c r="K171" s="53"/>
      <c r="L171" s="53"/>
    </row>
    <row r="172" spans="1:12" ht="17" thickBot="1">
      <c r="A172" s="12">
        <v>44055</v>
      </c>
      <c r="B172" s="50">
        <v>169</v>
      </c>
      <c r="C172" s="55"/>
      <c r="D172" s="54"/>
      <c r="E172" s="53"/>
      <c r="F172" s="53"/>
      <c r="G172" s="53"/>
      <c r="H172" s="53"/>
      <c r="I172" s="53"/>
      <c r="J172" s="53"/>
      <c r="K172" s="53"/>
      <c r="L172" s="53"/>
    </row>
    <row r="173" spans="1:12" ht="17" thickBot="1">
      <c r="A173" s="12">
        <v>44056</v>
      </c>
      <c r="B173" s="50">
        <v>170</v>
      </c>
      <c r="C173" s="55"/>
      <c r="D173" s="54"/>
      <c r="E173" s="53"/>
      <c r="F173" s="53"/>
      <c r="G173" s="53"/>
      <c r="H173" s="53"/>
      <c r="I173" s="53"/>
      <c r="J173" s="53"/>
      <c r="K173" s="53"/>
      <c r="L173" s="53"/>
    </row>
    <row r="174" spans="1:12" ht="17" thickBot="1">
      <c r="A174" s="12">
        <v>44057</v>
      </c>
      <c r="B174" s="50">
        <v>171</v>
      </c>
      <c r="C174" s="55"/>
      <c r="D174" s="54"/>
      <c r="E174" s="53"/>
      <c r="F174" s="53"/>
      <c r="G174" s="53"/>
      <c r="H174" s="53"/>
      <c r="I174" s="53"/>
      <c r="J174" s="53"/>
      <c r="K174" s="53"/>
      <c r="L174" s="53"/>
    </row>
    <row r="175" spans="1:12" ht="17" thickBot="1">
      <c r="A175" s="12">
        <v>44058</v>
      </c>
      <c r="B175" s="50">
        <v>172</v>
      </c>
      <c r="C175" s="55"/>
      <c r="D175" s="54"/>
      <c r="E175" s="53"/>
      <c r="F175" s="53"/>
      <c r="G175" s="53"/>
      <c r="H175" s="53"/>
      <c r="I175" s="53"/>
      <c r="J175" s="53"/>
      <c r="K175" s="53"/>
      <c r="L175" s="53"/>
    </row>
    <row r="176" spans="1:12" ht="17" thickBot="1">
      <c r="A176" s="12">
        <v>44059</v>
      </c>
      <c r="B176" s="50">
        <v>173</v>
      </c>
      <c r="C176" s="55"/>
      <c r="D176" s="54"/>
      <c r="E176" s="53"/>
      <c r="F176" s="53"/>
      <c r="G176" s="53"/>
      <c r="H176" s="53"/>
      <c r="I176" s="53"/>
      <c r="J176" s="53"/>
      <c r="K176" s="53"/>
      <c r="L176" s="53"/>
    </row>
    <row r="177" spans="1:12" ht="17" thickBot="1">
      <c r="A177" s="12">
        <v>44060</v>
      </c>
      <c r="B177" s="50">
        <v>174</v>
      </c>
      <c r="C177" s="55"/>
      <c r="D177" s="54"/>
      <c r="E177" s="53"/>
      <c r="F177" s="53"/>
      <c r="G177" s="53"/>
      <c r="H177" s="53"/>
      <c r="I177" s="53"/>
      <c r="J177" s="53"/>
      <c r="K177" s="53"/>
      <c r="L177" s="53"/>
    </row>
    <row r="178" spans="1:12" ht="17" thickBot="1">
      <c r="A178" s="12">
        <v>44061</v>
      </c>
      <c r="B178" s="50">
        <v>175</v>
      </c>
      <c r="C178" s="55"/>
      <c r="D178" s="54"/>
      <c r="E178" s="53"/>
      <c r="F178" s="53"/>
      <c r="G178" s="53"/>
      <c r="H178" s="53"/>
      <c r="I178" s="53"/>
      <c r="J178" s="53"/>
      <c r="K178" s="53"/>
      <c r="L178" s="53"/>
    </row>
    <row r="179" spans="1:12" ht="17" thickBot="1">
      <c r="A179" s="12">
        <v>44062</v>
      </c>
      <c r="B179" s="50">
        <v>176</v>
      </c>
      <c r="C179" s="55"/>
      <c r="D179" s="54"/>
      <c r="E179" s="53"/>
      <c r="F179" s="53"/>
      <c r="G179" s="53"/>
      <c r="H179" s="53"/>
      <c r="I179" s="53"/>
      <c r="J179" s="53"/>
      <c r="K179" s="53"/>
      <c r="L179" s="53"/>
    </row>
    <row r="180" spans="1:12" ht="17" thickBot="1">
      <c r="A180" s="12">
        <v>44063</v>
      </c>
      <c r="B180" s="50">
        <v>177</v>
      </c>
      <c r="C180" s="55"/>
      <c r="D180" s="54"/>
      <c r="E180" s="53"/>
      <c r="F180" s="53"/>
      <c r="G180" s="53"/>
      <c r="H180" s="53"/>
      <c r="I180" s="53"/>
      <c r="J180" s="53"/>
      <c r="K180" s="53"/>
      <c r="L180" s="53"/>
    </row>
    <row r="181" spans="1:12" ht="17" thickBot="1">
      <c r="A181" s="12">
        <v>44064</v>
      </c>
      <c r="B181" s="50">
        <v>178</v>
      </c>
      <c r="C181" s="55"/>
      <c r="D181" s="54"/>
      <c r="E181" s="53"/>
      <c r="F181" s="53"/>
      <c r="G181" s="53"/>
      <c r="H181" s="53"/>
      <c r="I181" s="53"/>
      <c r="J181" s="53"/>
      <c r="K181" s="53"/>
      <c r="L181" s="53"/>
    </row>
    <row r="182" spans="1:12" ht="17" thickBot="1">
      <c r="A182" s="12">
        <v>44065</v>
      </c>
      <c r="B182" s="50">
        <v>179</v>
      </c>
      <c r="C182" s="55"/>
      <c r="D182" s="54"/>
      <c r="E182" s="53"/>
      <c r="F182" s="53"/>
      <c r="G182" s="53"/>
      <c r="H182" s="53"/>
      <c r="I182" s="53"/>
      <c r="J182" s="53"/>
      <c r="K182" s="53"/>
      <c r="L182" s="53"/>
    </row>
    <row r="183" spans="1:12" ht="17" thickBot="1">
      <c r="A183" s="12">
        <v>44066</v>
      </c>
      <c r="B183" s="50">
        <v>180</v>
      </c>
      <c r="C183" s="55"/>
      <c r="D183" s="54"/>
      <c r="E183" s="53"/>
      <c r="F183" s="53"/>
      <c r="G183" s="53"/>
      <c r="H183" s="53"/>
      <c r="I183" s="53"/>
      <c r="J183" s="53"/>
      <c r="K183" s="53"/>
      <c r="L183" s="53"/>
    </row>
    <row r="184" spans="1:12" ht="17" thickBot="1">
      <c r="A184" s="12">
        <v>44067</v>
      </c>
      <c r="B184" s="50">
        <v>181</v>
      </c>
      <c r="C184" s="55"/>
      <c r="D184" s="54"/>
      <c r="E184" s="53"/>
      <c r="F184" s="53"/>
      <c r="G184" s="53"/>
      <c r="H184" s="53"/>
      <c r="I184" s="53"/>
      <c r="J184" s="53"/>
      <c r="K184" s="53"/>
      <c r="L184" s="53"/>
    </row>
    <row r="185" spans="1:12" ht="17" thickBot="1">
      <c r="A185" s="12">
        <v>44068</v>
      </c>
      <c r="B185" s="50">
        <v>182</v>
      </c>
      <c r="C185" s="55"/>
      <c r="D185" s="54"/>
      <c r="E185" s="53"/>
      <c r="F185" s="53"/>
      <c r="G185" s="53"/>
      <c r="H185" s="53"/>
      <c r="I185" s="53"/>
      <c r="J185" s="53"/>
      <c r="K185" s="53"/>
      <c r="L185" s="53"/>
    </row>
    <row r="186" spans="1:12" ht="17" thickBot="1">
      <c r="A186" s="12">
        <v>44069</v>
      </c>
      <c r="B186" s="50">
        <v>183</v>
      </c>
      <c r="C186" s="55"/>
      <c r="D186" s="54"/>
      <c r="E186" s="53"/>
      <c r="F186" s="53"/>
      <c r="G186" s="53"/>
      <c r="H186" s="53"/>
      <c r="I186" s="53"/>
      <c r="J186" s="53"/>
      <c r="K186" s="53"/>
      <c r="L186" s="53"/>
    </row>
    <row r="187" spans="1:12" ht="17" thickBot="1">
      <c r="A187" s="12">
        <v>44070</v>
      </c>
      <c r="B187" s="50">
        <v>184</v>
      </c>
      <c r="C187" s="55"/>
      <c r="D187" s="54"/>
      <c r="E187" s="53"/>
      <c r="F187" s="53"/>
      <c r="G187" s="53"/>
      <c r="H187" s="53"/>
      <c r="I187" s="53"/>
      <c r="J187" s="53"/>
      <c r="K187" s="53"/>
      <c r="L187" s="53"/>
    </row>
    <row r="188" spans="1:12" ht="17" thickBot="1">
      <c r="A188" s="12">
        <v>44071</v>
      </c>
      <c r="B188" s="50">
        <v>185</v>
      </c>
      <c r="C188" s="55"/>
      <c r="D188" s="54"/>
      <c r="E188" s="53"/>
      <c r="F188" s="53"/>
      <c r="G188" s="53"/>
      <c r="H188" s="53"/>
      <c r="I188" s="53"/>
      <c r="J188" s="53"/>
      <c r="K188" s="53"/>
      <c r="L188" s="53"/>
    </row>
    <row r="189" spans="1:12" ht="17" thickBot="1">
      <c r="A189" s="12">
        <v>44072</v>
      </c>
      <c r="B189" s="50">
        <v>186</v>
      </c>
      <c r="C189" s="55"/>
      <c r="D189" s="54"/>
      <c r="E189" s="53"/>
      <c r="F189" s="53"/>
      <c r="G189" s="53"/>
      <c r="H189" s="53"/>
      <c r="I189" s="53"/>
      <c r="J189" s="53"/>
      <c r="K189" s="53"/>
      <c r="L189" s="53"/>
    </row>
    <row r="190" spans="1:12" ht="17" thickBot="1">
      <c r="A190" s="12">
        <v>44073</v>
      </c>
      <c r="B190" s="50">
        <v>187</v>
      </c>
      <c r="C190" s="55"/>
      <c r="D190" s="54"/>
      <c r="E190" s="53"/>
      <c r="F190" s="53"/>
      <c r="G190" s="53"/>
      <c r="H190" s="53"/>
      <c r="I190" s="53"/>
      <c r="J190" s="53"/>
      <c r="K190" s="53"/>
      <c r="L190" s="53"/>
    </row>
    <row r="191" spans="1:12" ht="17" thickBot="1">
      <c r="A191" s="12">
        <v>44074</v>
      </c>
      <c r="B191" s="50">
        <v>188</v>
      </c>
      <c r="C191" s="55"/>
      <c r="D191" s="54"/>
      <c r="E191" s="53"/>
      <c r="F191" s="53"/>
      <c r="G191" s="53"/>
      <c r="H191" s="53"/>
      <c r="I191" s="53"/>
      <c r="J191" s="53"/>
      <c r="K191" s="53"/>
      <c r="L191" s="53"/>
    </row>
    <row r="192" spans="1:12" ht="17" thickBot="1">
      <c r="A192" s="12">
        <v>44075</v>
      </c>
      <c r="B192" s="50">
        <v>189</v>
      </c>
      <c r="C192" s="55"/>
      <c r="D192" s="54"/>
      <c r="E192" s="53"/>
      <c r="F192" s="53"/>
      <c r="G192" s="53"/>
      <c r="H192" s="53"/>
      <c r="I192" s="53"/>
      <c r="J192" s="53"/>
      <c r="K192" s="53"/>
      <c r="L192" s="53"/>
    </row>
    <row r="193" spans="1:12" ht="17" thickBot="1">
      <c r="A193" s="12">
        <v>44076</v>
      </c>
      <c r="B193" s="50">
        <v>190</v>
      </c>
      <c r="C193" s="55"/>
      <c r="D193" s="54"/>
      <c r="E193" s="53"/>
      <c r="F193" s="53"/>
      <c r="G193" s="53"/>
      <c r="H193" s="53"/>
      <c r="I193" s="53"/>
      <c r="J193" s="53"/>
      <c r="K193" s="53"/>
      <c r="L193" s="53"/>
    </row>
    <row r="194" spans="1:12" ht="17" thickBot="1">
      <c r="A194" s="12">
        <v>44077</v>
      </c>
      <c r="B194" s="50">
        <v>191</v>
      </c>
      <c r="C194" s="55"/>
      <c r="D194" s="54"/>
      <c r="E194" s="53"/>
      <c r="F194" s="53"/>
      <c r="G194" s="53"/>
      <c r="H194" s="53"/>
      <c r="I194" s="53"/>
      <c r="J194" s="53"/>
      <c r="K194" s="53"/>
      <c r="L194" s="53"/>
    </row>
    <row r="195" spans="1:12" ht="17" thickBot="1">
      <c r="A195" s="12">
        <v>44078</v>
      </c>
      <c r="B195" s="50">
        <v>192</v>
      </c>
      <c r="C195" s="55"/>
      <c r="D195" s="54"/>
      <c r="E195" s="53"/>
      <c r="F195" s="53"/>
      <c r="G195" s="53"/>
      <c r="H195" s="53"/>
      <c r="I195" s="53"/>
      <c r="J195" s="53"/>
      <c r="K195" s="53"/>
      <c r="L195" s="53"/>
    </row>
    <row r="196" spans="1:12" ht="17" thickBot="1">
      <c r="A196" s="12">
        <v>44079</v>
      </c>
      <c r="B196" s="50">
        <v>193</v>
      </c>
      <c r="C196" s="55"/>
      <c r="D196" s="54"/>
      <c r="E196" s="53"/>
      <c r="F196" s="53"/>
      <c r="G196" s="53"/>
      <c r="H196" s="53"/>
      <c r="I196" s="53"/>
      <c r="J196" s="53"/>
      <c r="K196" s="53"/>
      <c r="L196" s="53"/>
    </row>
    <row r="197" spans="1:12" ht="17" thickBot="1">
      <c r="A197" s="12">
        <v>44080</v>
      </c>
      <c r="B197" s="50">
        <v>194</v>
      </c>
      <c r="C197" s="55"/>
      <c r="D197" s="54"/>
      <c r="E197" s="53"/>
      <c r="F197" s="53"/>
      <c r="G197" s="53"/>
      <c r="H197" s="53"/>
      <c r="I197" s="53"/>
      <c r="J197" s="53"/>
      <c r="K197" s="53"/>
      <c r="L197" s="53"/>
    </row>
    <row r="198" spans="1:12" ht="17" thickBot="1">
      <c r="A198" s="12">
        <v>44081</v>
      </c>
      <c r="B198" s="50">
        <v>195</v>
      </c>
      <c r="C198" s="55"/>
      <c r="D198" s="54"/>
      <c r="E198" s="53"/>
      <c r="F198" s="53"/>
      <c r="G198" s="53"/>
      <c r="H198" s="53"/>
      <c r="I198" s="53"/>
      <c r="J198" s="53"/>
      <c r="K198" s="53"/>
      <c r="L198" s="53"/>
    </row>
    <row r="199" spans="1:12" ht="17" thickBot="1">
      <c r="A199" s="12">
        <v>44082</v>
      </c>
      <c r="B199" s="50">
        <v>196</v>
      </c>
      <c r="C199" s="55"/>
      <c r="D199" s="54"/>
      <c r="E199" s="53"/>
      <c r="F199" s="53"/>
      <c r="G199" s="53"/>
      <c r="H199" s="53"/>
      <c r="I199" s="53"/>
      <c r="J199" s="53"/>
      <c r="K199" s="53"/>
      <c r="L199" s="53"/>
    </row>
    <row r="200" spans="1:12" ht="17" thickBot="1">
      <c r="A200" s="12">
        <v>44083</v>
      </c>
      <c r="B200" s="50">
        <v>197</v>
      </c>
      <c r="C200" s="55"/>
      <c r="D200" s="54"/>
      <c r="E200" s="53"/>
      <c r="F200" s="53"/>
      <c r="G200" s="53"/>
      <c r="H200" s="53"/>
      <c r="I200" s="53"/>
      <c r="J200" s="53"/>
      <c r="K200" s="53"/>
      <c r="L200" s="53"/>
    </row>
    <row r="201" spans="1:12" ht="17" thickBot="1">
      <c r="A201" s="12">
        <v>44084</v>
      </c>
      <c r="B201" s="50">
        <v>198</v>
      </c>
      <c r="C201" s="55"/>
      <c r="D201" s="54"/>
      <c r="E201" s="53"/>
      <c r="F201" s="53"/>
      <c r="G201" s="53"/>
      <c r="H201" s="53"/>
      <c r="I201" s="53"/>
      <c r="J201" s="53"/>
      <c r="K201" s="53"/>
      <c r="L201" s="53"/>
    </row>
    <row r="202" spans="1:12" ht="17" thickBot="1">
      <c r="A202" s="12">
        <v>44085</v>
      </c>
      <c r="B202" s="50">
        <v>199</v>
      </c>
      <c r="C202" s="55"/>
      <c r="D202" s="54"/>
      <c r="E202" s="53"/>
      <c r="F202" s="53"/>
      <c r="G202" s="53"/>
      <c r="H202" s="53"/>
      <c r="I202" s="53"/>
      <c r="J202" s="53"/>
      <c r="K202" s="53"/>
      <c r="L202" s="53"/>
    </row>
    <row r="203" spans="1:12" ht="17" thickBot="1">
      <c r="A203" s="12">
        <v>44086</v>
      </c>
      <c r="B203" s="50">
        <v>200</v>
      </c>
      <c r="C203" s="55"/>
      <c r="D203" s="54"/>
      <c r="E203" s="53"/>
      <c r="F203" s="53"/>
      <c r="G203" s="53"/>
      <c r="H203" s="53"/>
      <c r="I203" s="53"/>
      <c r="J203" s="53"/>
      <c r="K203" s="53"/>
      <c r="L203" s="53"/>
    </row>
    <row r="204" spans="1:12" ht="17" thickBot="1">
      <c r="A204" s="12">
        <v>44087</v>
      </c>
      <c r="B204" s="50">
        <v>201</v>
      </c>
      <c r="C204" s="55"/>
      <c r="D204" s="54"/>
      <c r="E204" s="53"/>
      <c r="F204" s="53"/>
      <c r="G204" s="53"/>
      <c r="H204" s="53"/>
      <c r="I204" s="53"/>
      <c r="J204" s="53"/>
      <c r="K204" s="53"/>
      <c r="L204" s="53"/>
    </row>
    <row r="205" spans="1:12" ht="17" thickBot="1">
      <c r="A205" s="12">
        <v>44088</v>
      </c>
      <c r="B205" s="50">
        <v>202</v>
      </c>
      <c r="C205" s="55"/>
      <c r="D205" s="54"/>
      <c r="E205" s="53"/>
      <c r="F205" s="53"/>
      <c r="G205" s="53"/>
      <c r="H205" s="53"/>
      <c r="I205" s="53"/>
      <c r="J205" s="53"/>
      <c r="K205" s="53"/>
      <c r="L205" s="53"/>
    </row>
    <row r="206" spans="1:12" ht="17" thickBot="1">
      <c r="A206" s="12">
        <v>44089</v>
      </c>
      <c r="B206" s="50">
        <v>203</v>
      </c>
      <c r="C206" s="55"/>
      <c r="D206" s="54"/>
      <c r="E206" s="53"/>
      <c r="F206" s="53"/>
      <c r="G206" s="53"/>
      <c r="H206" s="53"/>
      <c r="I206" s="53"/>
      <c r="J206" s="53"/>
      <c r="K206" s="53"/>
      <c r="L206" s="53"/>
    </row>
    <row r="207" spans="1:12" ht="17" thickBot="1">
      <c r="A207" s="12">
        <v>44090</v>
      </c>
      <c r="B207" s="50">
        <v>204</v>
      </c>
      <c r="C207" s="55"/>
      <c r="D207" s="54"/>
      <c r="E207" s="53"/>
      <c r="F207" s="53"/>
      <c r="G207" s="53"/>
      <c r="H207" s="53"/>
      <c r="I207" s="53"/>
      <c r="J207" s="53"/>
      <c r="K207" s="53"/>
      <c r="L207" s="53"/>
    </row>
    <row r="208" spans="1:12" ht="17" thickBot="1">
      <c r="A208" s="12">
        <v>44091</v>
      </c>
      <c r="B208" s="50">
        <v>205</v>
      </c>
      <c r="C208" s="55"/>
      <c r="D208" s="54"/>
      <c r="E208" s="53"/>
      <c r="F208" s="53"/>
      <c r="G208" s="53"/>
      <c r="H208" s="53"/>
      <c r="I208" s="53"/>
      <c r="J208" s="53"/>
      <c r="K208" s="53"/>
      <c r="L208" s="53"/>
    </row>
    <row r="209" spans="1:12" ht="17" thickBot="1">
      <c r="A209" s="12">
        <v>44092</v>
      </c>
      <c r="B209" s="50">
        <v>206</v>
      </c>
      <c r="C209" s="55"/>
      <c r="D209" s="54"/>
      <c r="E209" s="53"/>
      <c r="F209" s="53"/>
      <c r="G209" s="53"/>
      <c r="H209" s="53"/>
      <c r="I209" s="53"/>
      <c r="J209" s="53"/>
      <c r="K209" s="53"/>
      <c r="L209" s="53"/>
    </row>
    <row r="210" spans="1:12" ht="17" thickBot="1">
      <c r="A210" s="12">
        <v>44093</v>
      </c>
      <c r="B210" s="50">
        <v>207</v>
      </c>
      <c r="C210" s="55"/>
      <c r="D210" s="54"/>
      <c r="E210" s="53"/>
      <c r="F210" s="53"/>
      <c r="G210" s="53"/>
      <c r="H210" s="53"/>
      <c r="I210" s="53"/>
      <c r="J210" s="53"/>
      <c r="K210" s="53"/>
      <c r="L210" s="53"/>
    </row>
    <row r="211" spans="1:12" ht="17" thickBot="1">
      <c r="A211" s="12">
        <v>44094</v>
      </c>
      <c r="B211" s="50">
        <v>208</v>
      </c>
      <c r="C211" s="55"/>
      <c r="D211" s="54"/>
      <c r="E211" s="53"/>
      <c r="F211" s="53"/>
      <c r="G211" s="53"/>
      <c r="H211" s="53"/>
      <c r="I211" s="53"/>
      <c r="J211" s="53"/>
      <c r="K211" s="53"/>
      <c r="L211" s="53"/>
    </row>
    <row r="212" spans="1:12" ht="17" thickBot="1">
      <c r="A212" s="12">
        <v>44095</v>
      </c>
      <c r="B212" s="50">
        <v>209</v>
      </c>
      <c r="C212" s="55"/>
      <c r="D212" s="54"/>
      <c r="E212" s="53"/>
      <c r="F212" s="53"/>
      <c r="G212" s="53"/>
      <c r="H212" s="53"/>
      <c r="I212" s="53"/>
      <c r="J212" s="53"/>
      <c r="K212" s="53"/>
      <c r="L212" s="53"/>
    </row>
    <row r="213" spans="1:12" ht="17" thickBot="1">
      <c r="A213" s="12">
        <v>44096</v>
      </c>
      <c r="B213" s="50">
        <v>210</v>
      </c>
      <c r="C213" s="55"/>
      <c r="D213" s="54"/>
      <c r="E213" s="53"/>
      <c r="F213" s="53"/>
      <c r="G213" s="53"/>
      <c r="H213" s="53"/>
      <c r="I213" s="53"/>
      <c r="J213" s="53"/>
      <c r="K213" s="53"/>
      <c r="L213" s="53"/>
    </row>
    <row r="214" spans="1:12" ht="17" thickBot="1">
      <c r="A214" s="12">
        <v>44097</v>
      </c>
      <c r="B214" s="50">
        <v>211</v>
      </c>
      <c r="C214" s="55"/>
      <c r="D214" s="54"/>
      <c r="E214" s="53"/>
      <c r="F214" s="53"/>
      <c r="G214" s="53"/>
      <c r="H214" s="53"/>
      <c r="I214" s="53"/>
      <c r="J214" s="53"/>
      <c r="K214" s="53"/>
      <c r="L214" s="53"/>
    </row>
    <row r="215" spans="1:12" ht="17" thickBot="1">
      <c r="A215" s="12">
        <v>44098</v>
      </c>
      <c r="B215" s="50">
        <v>212</v>
      </c>
      <c r="C215" s="55"/>
      <c r="D215" s="54"/>
      <c r="E215" s="53"/>
      <c r="F215" s="53"/>
      <c r="G215" s="53"/>
      <c r="H215" s="53"/>
      <c r="I215" s="53"/>
      <c r="J215" s="53"/>
      <c r="K215" s="53"/>
      <c r="L215" s="53"/>
    </row>
    <row r="216" spans="1:12" ht="17" thickBot="1">
      <c r="A216" s="12">
        <v>44099</v>
      </c>
      <c r="B216" s="50">
        <v>213</v>
      </c>
      <c r="C216" s="55"/>
      <c r="D216" s="54"/>
      <c r="E216" s="53"/>
      <c r="F216" s="53"/>
      <c r="G216" s="53"/>
      <c r="H216" s="53"/>
      <c r="I216" s="53"/>
      <c r="J216" s="53"/>
      <c r="K216" s="53"/>
      <c r="L216" s="53"/>
    </row>
    <row r="217" spans="1:12" ht="17" thickBot="1">
      <c r="A217" s="12">
        <v>44100</v>
      </c>
      <c r="B217" s="50">
        <v>214</v>
      </c>
      <c r="C217" s="55"/>
      <c r="D217" s="54"/>
      <c r="E217" s="53"/>
      <c r="F217" s="53"/>
      <c r="G217" s="53"/>
      <c r="H217" s="53"/>
      <c r="I217" s="53"/>
      <c r="J217" s="53"/>
      <c r="K217" s="53"/>
      <c r="L217" s="53"/>
    </row>
    <row r="218" spans="1:12" ht="17" thickBot="1">
      <c r="A218" s="12">
        <v>44101</v>
      </c>
      <c r="B218" s="50">
        <v>215</v>
      </c>
      <c r="C218" s="55"/>
      <c r="D218" s="54"/>
      <c r="E218" s="53"/>
      <c r="F218" s="53"/>
      <c r="G218" s="53"/>
      <c r="H218" s="53"/>
      <c r="I218" s="53"/>
      <c r="J218" s="53"/>
      <c r="K218" s="53"/>
      <c r="L218" s="53"/>
    </row>
    <row r="219" spans="1:12" ht="17" thickBot="1">
      <c r="A219" s="12">
        <v>44102</v>
      </c>
      <c r="B219" s="50">
        <v>216</v>
      </c>
      <c r="C219" s="55"/>
      <c r="D219" s="54"/>
      <c r="E219" s="53"/>
      <c r="F219" s="53"/>
      <c r="G219" s="53"/>
      <c r="H219" s="53"/>
      <c r="I219" s="53"/>
      <c r="J219" s="53"/>
      <c r="K219" s="53"/>
      <c r="L219" s="53"/>
    </row>
    <row r="220" spans="1:12" ht="17" thickBot="1">
      <c r="A220" s="12">
        <v>44103</v>
      </c>
      <c r="B220" s="50">
        <v>217</v>
      </c>
      <c r="C220" s="55"/>
      <c r="D220" s="54"/>
      <c r="E220" s="53"/>
      <c r="F220" s="53"/>
      <c r="G220" s="53"/>
      <c r="H220" s="53"/>
      <c r="I220" s="53"/>
      <c r="J220" s="53"/>
      <c r="K220" s="53"/>
      <c r="L220" s="53"/>
    </row>
    <row r="221" spans="1:12" ht="17" thickBot="1">
      <c r="A221" s="12">
        <v>44104</v>
      </c>
      <c r="B221" s="50">
        <v>218</v>
      </c>
      <c r="C221" s="55"/>
      <c r="D221" s="54"/>
      <c r="E221" s="53"/>
      <c r="F221" s="53"/>
      <c r="G221" s="53"/>
      <c r="H221" s="53"/>
      <c r="I221" s="53"/>
      <c r="J221" s="53"/>
      <c r="K221" s="53"/>
      <c r="L221" s="53"/>
    </row>
    <row r="222" spans="1:12" ht="17" thickBot="1">
      <c r="A222" s="12">
        <v>44105</v>
      </c>
      <c r="B222" s="50">
        <v>219</v>
      </c>
      <c r="C222" s="55"/>
      <c r="D222" s="54"/>
      <c r="E222" s="53"/>
      <c r="F222" s="53"/>
      <c r="G222" s="53"/>
      <c r="H222" s="53"/>
      <c r="I222" s="53"/>
      <c r="J222" s="53"/>
      <c r="K222" s="53"/>
      <c r="L222" s="53"/>
    </row>
    <row r="223" spans="1:12" ht="17" thickBot="1">
      <c r="A223" s="12">
        <v>44106</v>
      </c>
      <c r="B223" s="50">
        <v>220</v>
      </c>
      <c r="C223" s="55"/>
      <c r="D223" s="54"/>
      <c r="E223" s="53"/>
      <c r="F223" s="53"/>
      <c r="G223" s="53"/>
      <c r="H223" s="53"/>
      <c r="I223" s="53"/>
      <c r="J223" s="53"/>
      <c r="K223" s="53"/>
      <c r="L223" s="53"/>
    </row>
    <row r="224" spans="1:12" ht="17" thickBot="1">
      <c r="A224" s="12">
        <v>44107</v>
      </c>
      <c r="B224" s="50">
        <v>221</v>
      </c>
      <c r="C224" s="55"/>
      <c r="D224" s="54"/>
      <c r="E224" s="53"/>
      <c r="F224" s="53"/>
      <c r="G224" s="53"/>
      <c r="H224" s="53"/>
      <c r="I224" s="53"/>
      <c r="J224" s="53"/>
      <c r="K224" s="53"/>
      <c r="L224" s="53"/>
    </row>
    <row r="225" spans="1:12" ht="17" thickBot="1">
      <c r="A225" s="12">
        <v>44108</v>
      </c>
      <c r="B225" s="50">
        <v>222</v>
      </c>
      <c r="C225" s="55"/>
      <c r="D225" s="54"/>
      <c r="E225" s="53"/>
      <c r="F225" s="53"/>
      <c r="G225" s="53"/>
      <c r="H225" s="53"/>
      <c r="I225" s="53"/>
      <c r="J225" s="53"/>
      <c r="K225" s="53"/>
      <c r="L225" s="53"/>
    </row>
    <row r="226" spans="1:12" ht="17" thickBot="1">
      <c r="A226" s="12">
        <v>44109</v>
      </c>
      <c r="B226" s="50">
        <v>223</v>
      </c>
      <c r="C226" s="55"/>
      <c r="D226" s="54"/>
      <c r="E226" s="53"/>
      <c r="F226" s="53"/>
      <c r="G226" s="53"/>
      <c r="H226" s="53"/>
      <c r="I226" s="53"/>
      <c r="J226" s="53"/>
      <c r="K226" s="53"/>
      <c r="L226" s="53"/>
    </row>
    <row r="227" spans="1:12" ht="17" thickBot="1">
      <c r="A227" s="12">
        <v>44110</v>
      </c>
      <c r="B227" s="50">
        <v>224</v>
      </c>
      <c r="C227" s="55"/>
      <c r="D227" s="54"/>
      <c r="E227" s="53"/>
      <c r="F227" s="53"/>
      <c r="G227" s="53"/>
      <c r="H227" s="53"/>
      <c r="I227" s="53"/>
      <c r="J227" s="53"/>
      <c r="K227" s="53"/>
      <c r="L227" s="53"/>
    </row>
    <row r="228" spans="1:12" ht="17" thickBot="1">
      <c r="A228" s="12">
        <v>44111</v>
      </c>
      <c r="B228" s="50">
        <v>225</v>
      </c>
      <c r="C228" s="55"/>
      <c r="D228" s="54"/>
      <c r="E228" s="53"/>
      <c r="F228" s="53"/>
      <c r="G228" s="53"/>
      <c r="H228" s="53"/>
      <c r="I228" s="53"/>
      <c r="J228" s="53"/>
      <c r="K228" s="53"/>
      <c r="L228" s="53"/>
    </row>
    <row r="229" spans="1:12" ht="17" thickBot="1">
      <c r="A229" s="12">
        <v>44112</v>
      </c>
      <c r="B229" s="50">
        <v>226</v>
      </c>
      <c r="C229" s="55"/>
      <c r="D229" s="54"/>
      <c r="E229" s="53"/>
      <c r="F229" s="53"/>
      <c r="G229" s="53"/>
      <c r="H229" s="53"/>
      <c r="I229" s="53"/>
      <c r="J229" s="53"/>
      <c r="K229" s="53"/>
      <c r="L229" s="53"/>
    </row>
    <row r="230" spans="1:12" ht="17" thickBot="1">
      <c r="A230" s="12">
        <v>44113</v>
      </c>
      <c r="B230" s="50">
        <v>227</v>
      </c>
      <c r="C230" s="55"/>
      <c r="D230" s="54"/>
      <c r="E230" s="53"/>
      <c r="F230" s="53"/>
      <c r="G230" s="53"/>
      <c r="H230" s="53"/>
      <c r="I230" s="53"/>
      <c r="J230" s="53"/>
      <c r="K230" s="53"/>
      <c r="L230" s="53"/>
    </row>
    <row r="231" spans="1:12" ht="17" thickBot="1">
      <c r="A231" s="12">
        <v>44114</v>
      </c>
      <c r="B231" s="50">
        <v>228</v>
      </c>
      <c r="C231" s="55"/>
      <c r="D231" s="54"/>
      <c r="E231" s="53"/>
      <c r="F231" s="53"/>
      <c r="G231" s="53"/>
      <c r="H231" s="53"/>
      <c r="I231" s="53"/>
      <c r="J231" s="53"/>
      <c r="K231" s="53"/>
      <c r="L231" s="53"/>
    </row>
    <row r="232" spans="1:12" ht="17" thickBot="1">
      <c r="A232" s="12">
        <v>44115</v>
      </c>
      <c r="B232" s="50">
        <v>229</v>
      </c>
      <c r="C232" s="55"/>
      <c r="D232" s="54"/>
      <c r="E232" s="53"/>
      <c r="F232" s="53"/>
      <c r="G232" s="53"/>
      <c r="H232" s="53"/>
      <c r="I232" s="53"/>
      <c r="J232" s="53"/>
      <c r="K232" s="53"/>
      <c r="L232" s="53"/>
    </row>
    <row r="233" spans="1:12" ht="17" thickBot="1">
      <c r="A233" s="12">
        <v>44116</v>
      </c>
      <c r="B233" s="50">
        <v>230</v>
      </c>
      <c r="C233" s="55"/>
      <c r="D233" s="54"/>
      <c r="E233" s="53"/>
      <c r="F233" s="53"/>
      <c r="G233" s="53"/>
      <c r="H233" s="53"/>
      <c r="I233" s="53"/>
      <c r="J233" s="53"/>
      <c r="K233" s="53"/>
      <c r="L233" s="53"/>
    </row>
    <row r="234" spans="1:12" ht="17" thickBot="1">
      <c r="A234" s="12">
        <v>44117</v>
      </c>
      <c r="B234" s="50">
        <v>231</v>
      </c>
      <c r="C234" s="55"/>
      <c r="D234" s="54"/>
      <c r="E234" s="53"/>
      <c r="F234" s="53"/>
      <c r="G234" s="53"/>
      <c r="H234" s="53"/>
      <c r="I234" s="53"/>
      <c r="J234" s="53"/>
      <c r="K234" s="53"/>
      <c r="L234" s="53"/>
    </row>
    <row r="235" spans="1:12" ht="17" thickBot="1">
      <c r="A235" s="12">
        <v>44118</v>
      </c>
      <c r="B235" s="50">
        <v>232</v>
      </c>
      <c r="C235" s="55"/>
      <c r="D235" s="54"/>
      <c r="E235" s="53"/>
      <c r="F235" s="53"/>
      <c r="G235" s="53"/>
      <c r="H235" s="53"/>
      <c r="I235" s="53"/>
      <c r="J235" s="53"/>
      <c r="K235" s="53"/>
      <c r="L235" s="53"/>
    </row>
    <row r="236" spans="1:12" ht="17" thickBot="1">
      <c r="A236" s="12">
        <v>44119</v>
      </c>
      <c r="B236" s="50">
        <v>233</v>
      </c>
      <c r="C236" s="55"/>
      <c r="D236" s="54"/>
      <c r="E236" s="53"/>
      <c r="F236" s="53"/>
      <c r="G236" s="53"/>
      <c r="H236" s="53"/>
      <c r="I236" s="53"/>
      <c r="J236" s="53"/>
      <c r="K236" s="53"/>
      <c r="L236" s="53"/>
    </row>
    <row r="237" spans="1:12" ht="17" thickBot="1">
      <c r="A237" s="12">
        <v>44120</v>
      </c>
      <c r="B237" s="50">
        <v>234</v>
      </c>
      <c r="C237" s="55"/>
      <c r="D237" s="54"/>
      <c r="E237" s="53"/>
      <c r="F237" s="53"/>
      <c r="G237" s="53"/>
      <c r="H237" s="53"/>
      <c r="I237" s="53"/>
      <c r="J237" s="53"/>
      <c r="K237" s="53"/>
      <c r="L237" s="53"/>
    </row>
    <row r="238" spans="1:12" ht="17" thickBot="1">
      <c r="A238" s="12">
        <v>44121</v>
      </c>
      <c r="B238" s="50">
        <v>235</v>
      </c>
      <c r="C238" s="55"/>
      <c r="D238" s="54"/>
      <c r="E238" s="53"/>
      <c r="F238" s="53"/>
      <c r="G238" s="53"/>
      <c r="H238" s="53"/>
      <c r="I238" s="53"/>
      <c r="J238" s="53"/>
      <c r="K238" s="53"/>
      <c r="L238" s="53"/>
    </row>
    <row r="239" spans="1:12" ht="17" thickBot="1">
      <c r="A239" s="12">
        <v>44122</v>
      </c>
      <c r="B239" s="50">
        <v>236</v>
      </c>
      <c r="C239" s="55"/>
      <c r="D239" s="54"/>
      <c r="E239" s="53"/>
      <c r="F239" s="53"/>
      <c r="G239" s="53"/>
      <c r="H239" s="53"/>
      <c r="I239" s="53"/>
      <c r="J239" s="53"/>
      <c r="K239" s="53"/>
      <c r="L239" s="53"/>
    </row>
    <row r="240" spans="1:12" ht="17" thickBot="1">
      <c r="A240" s="12">
        <v>44123</v>
      </c>
      <c r="B240" s="50">
        <v>237</v>
      </c>
      <c r="C240" s="55"/>
      <c r="D240" s="54"/>
      <c r="E240" s="53"/>
      <c r="F240" s="53"/>
      <c r="G240" s="53"/>
      <c r="H240" s="53"/>
      <c r="I240" s="53"/>
      <c r="J240" s="53"/>
      <c r="K240" s="53"/>
      <c r="L240" s="53"/>
    </row>
    <row r="241" spans="1:12" ht="17" thickBot="1">
      <c r="A241" s="12">
        <v>44124</v>
      </c>
      <c r="B241" s="50">
        <v>238</v>
      </c>
      <c r="C241" s="55"/>
      <c r="D241" s="54"/>
      <c r="E241" s="53"/>
      <c r="F241" s="53"/>
      <c r="G241" s="53"/>
      <c r="H241" s="53"/>
      <c r="I241" s="53"/>
      <c r="J241" s="53"/>
      <c r="K241" s="53"/>
      <c r="L241" s="53"/>
    </row>
    <row r="242" spans="1:12" ht="17" thickBot="1">
      <c r="A242" s="12">
        <v>44125</v>
      </c>
      <c r="B242" s="50">
        <v>239</v>
      </c>
      <c r="C242" s="55"/>
      <c r="D242" s="54"/>
      <c r="E242" s="53"/>
      <c r="F242" s="53"/>
      <c r="G242" s="53"/>
      <c r="H242" s="53"/>
      <c r="I242" s="53"/>
      <c r="J242" s="53"/>
      <c r="K242" s="53"/>
      <c r="L242" s="53"/>
    </row>
    <row r="243" spans="1:12" ht="17" thickBot="1">
      <c r="A243" s="12">
        <v>44126</v>
      </c>
      <c r="B243" s="50">
        <v>240</v>
      </c>
      <c r="C243" s="55"/>
      <c r="D243" s="54"/>
      <c r="E243" s="53"/>
      <c r="F243" s="53"/>
      <c r="G243" s="53"/>
      <c r="H243" s="53"/>
      <c r="I243" s="53"/>
      <c r="J243" s="53"/>
      <c r="K243" s="53"/>
      <c r="L243" s="53"/>
    </row>
    <row r="244" spans="1:12" ht="17" thickBot="1">
      <c r="A244" s="12">
        <v>44127</v>
      </c>
      <c r="B244" s="50">
        <v>241</v>
      </c>
      <c r="C244" s="55"/>
      <c r="D244" s="54"/>
      <c r="E244" s="53"/>
      <c r="F244" s="53"/>
      <c r="G244" s="53"/>
      <c r="H244" s="53"/>
      <c r="I244" s="53"/>
      <c r="J244" s="53"/>
      <c r="K244" s="53"/>
      <c r="L244" s="53"/>
    </row>
    <row r="245" spans="1:12" ht="17" thickBot="1">
      <c r="A245" s="12">
        <v>44128</v>
      </c>
      <c r="B245" s="50">
        <v>242</v>
      </c>
      <c r="C245" s="55"/>
      <c r="D245" s="54"/>
      <c r="E245" s="53"/>
      <c r="F245" s="53"/>
      <c r="G245" s="53"/>
      <c r="H245" s="53"/>
      <c r="I245" s="53"/>
      <c r="J245" s="53"/>
      <c r="K245" s="53"/>
      <c r="L245" s="53"/>
    </row>
    <row r="246" spans="1:12" ht="17" thickBot="1">
      <c r="A246" s="12">
        <v>44129</v>
      </c>
      <c r="B246" s="50">
        <v>243</v>
      </c>
      <c r="C246" s="55"/>
      <c r="D246" s="54"/>
      <c r="E246" s="53"/>
      <c r="F246" s="53"/>
      <c r="G246" s="53"/>
      <c r="H246" s="53"/>
      <c r="I246" s="53"/>
      <c r="J246" s="53"/>
      <c r="K246" s="53"/>
      <c r="L246" s="53"/>
    </row>
    <row r="247" spans="1:12" ht="17" thickBot="1">
      <c r="A247" s="12">
        <v>44130</v>
      </c>
      <c r="B247" s="50">
        <v>244</v>
      </c>
      <c r="C247" s="55"/>
      <c r="D247" s="54"/>
      <c r="E247" s="53"/>
      <c r="F247" s="53"/>
      <c r="G247" s="53"/>
      <c r="H247" s="53"/>
      <c r="I247" s="53"/>
      <c r="J247" s="53"/>
      <c r="K247" s="53"/>
      <c r="L247" s="53"/>
    </row>
    <row r="248" spans="1:12" ht="17" thickBot="1">
      <c r="A248" s="12">
        <v>44131</v>
      </c>
      <c r="B248" s="50">
        <v>245</v>
      </c>
      <c r="C248" s="55"/>
      <c r="D248" s="54"/>
      <c r="E248" s="53"/>
      <c r="F248" s="53"/>
      <c r="G248" s="53"/>
      <c r="H248" s="53"/>
      <c r="I248" s="53"/>
      <c r="J248" s="53"/>
      <c r="K248" s="53"/>
      <c r="L248" s="53"/>
    </row>
    <row r="249" spans="1:12" ht="17" thickBot="1">
      <c r="A249" s="12">
        <v>44132</v>
      </c>
      <c r="B249" s="50">
        <v>246</v>
      </c>
      <c r="C249" s="55"/>
      <c r="D249" s="54"/>
      <c r="E249" s="53"/>
      <c r="F249" s="53"/>
      <c r="G249" s="53"/>
      <c r="H249" s="53"/>
      <c r="I249" s="53"/>
      <c r="J249" s="53"/>
      <c r="K249" s="53"/>
      <c r="L249" s="53"/>
    </row>
    <row r="250" spans="1:12" ht="17" thickBot="1">
      <c r="A250" s="12">
        <v>44133</v>
      </c>
      <c r="B250" s="50">
        <v>247</v>
      </c>
      <c r="C250" s="55"/>
      <c r="D250" s="54"/>
      <c r="E250" s="53"/>
      <c r="F250" s="53"/>
      <c r="G250" s="53"/>
      <c r="H250" s="53"/>
      <c r="I250" s="53"/>
      <c r="J250" s="53"/>
      <c r="K250" s="53"/>
      <c r="L250" s="53"/>
    </row>
    <row r="251" spans="1:12" ht="17" thickBot="1">
      <c r="A251" s="12">
        <v>44134</v>
      </c>
      <c r="B251" s="50">
        <v>248</v>
      </c>
      <c r="C251" s="55"/>
      <c r="D251" s="54"/>
      <c r="E251" s="53"/>
      <c r="F251" s="53"/>
      <c r="G251" s="53"/>
      <c r="H251" s="53"/>
      <c r="I251" s="53"/>
      <c r="J251" s="53"/>
      <c r="K251" s="53"/>
      <c r="L251" s="53"/>
    </row>
    <row r="252" spans="1:12" ht="17" thickBot="1">
      <c r="A252" s="12">
        <v>44135</v>
      </c>
      <c r="B252" s="50">
        <v>249</v>
      </c>
      <c r="C252" s="55"/>
      <c r="D252" s="54"/>
      <c r="E252" s="53"/>
      <c r="F252" s="53"/>
      <c r="G252" s="53"/>
      <c r="H252" s="53"/>
      <c r="I252" s="53"/>
      <c r="J252" s="53"/>
      <c r="K252" s="53"/>
      <c r="L252" s="53"/>
    </row>
    <row r="253" spans="1:12" ht="17" thickBot="1">
      <c r="A253" s="12">
        <v>44136</v>
      </c>
      <c r="B253" s="50">
        <v>250</v>
      </c>
      <c r="C253" s="55"/>
      <c r="D253" s="54"/>
      <c r="E253" s="53"/>
      <c r="F253" s="53"/>
      <c r="G253" s="53"/>
      <c r="H253" s="53"/>
      <c r="I253" s="53"/>
      <c r="J253" s="53"/>
      <c r="K253" s="53"/>
      <c r="L253" s="53"/>
    </row>
    <row r="254" spans="1:12" ht="17" thickBot="1">
      <c r="A254" s="12">
        <v>44137</v>
      </c>
      <c r="B254" s="50">
        <v>251</v>
      </c>
      <c r="C254" s="55"/>
      <c r="D254" s="54"/>
      <c r="E254" s="53"/>
      <c r="F254" s="53"/>
      <c r="G254" s="53"/>
      <c r="H254" s="53"/>
      <c r="I254" s="53"/>
      <c r="J254" s="53"/>
      <c r="K254" s="53"/>
      <c r="L254" s="53"/>
    </row>
    <row r="255" spans="1:12" ht="17" thickBot="1">
      <c r="A255" s="12">
        <v>44138</v>
      </c>
      <c r="B255" s="50">
        <v>252</v>
      </c>
      <c r="C255" s="55"/>
      <c r="D255" s="54"/>
      <c r="E255" s="53"/>
      <c r="F255" s="53"/>
      <c r="G255" s="53"/>
      <c r="H255" s="53"/>
      <c r="I255" s="53"/>
      <c r="J255" s="53"/>
      <c r="K255" s="53"/>
      <c r="L255" s="53"/>
    </row>
    <row r="256" spans="1:12" ht="17" thickBot="1">
      <c r="A256" s="12">
        <v>44139</v>
      </c>
      <c r="B256" s="50">
        <v>253</v>
      </c>
      <c r="C256" s="55"/>
      <c r="D256" s="54"/>
      <c r="E256" s="53"/>
      <c r="F256" s="53"/>
      <c r="G256" s="53"/>
      <c r="H256" s="53"/>
      <c r="I256" s="53"/>
      <c r="J256" s="53"/>
      <c r="K256" s="53"/>
      <c r="L256" s="53"/>
    </row>
    <row r="257" spans="1:12" ht="17" thickBot="1">
      <c r="A257" s="12">
        <v>44140</v>
      </c>
      <c r="B257" s="50">
        <v>254</v>
      </c>
      <c r="C257" s="55"/>
      <c r="D257" s="54"/>
      <c r="E257" s="53"/>
      <c r="F257" s="53"/>
      <c r="G257" s="53"/>
      <c r="H257" s="53"/>
      <c r="I257" s="53"/>
      <c r="J257" s="53"/>
      <c r="K257" s="53"/>
      <c r="L257" s="53"/>
    </row>
    <row r="258" spans="1:12" ht="17" thickBot="1">
      <c r="A258" s="12">
        <v>44141</v>
      </c>
      <c r="B258" s="50">
        <v>255</v>
      </c>
      <c r="C258" s="55"/>
      <c r="D258" s="54"/>
      <c r="E258" s="53"/>
      <c r="F258" s="53"/>
      <c r="G258" s="53"/>
      <c r="H258" s="53"/>
      <c r="I258" s="53"/>
      <c r="J258" s="53"/>
      <c r="K258" s="53"/>
      <c r="L258" s="53"/>
    </row>
    <row r="259" spans="1:12" ht="17" thickBot="1">
      <c r="A259" s="12">
        <v>44142</v>
      </c>
      <c r="B259" s="50">
        <v>256</v>
      </c>
      <c r="C259" s="55"/>
      <c r="D259" s="54"/>
      <c r="E259" s="53"/>
      <c r="F259" s="53"/>
      <c r="G259" s="53"/>
      <c r="H259" s="53"/>
      <c r="I259" s="53"/>
      <c r="J259" s="53"/>
      <c r="K259" s="53"/>
      <c r="L259" s="53"/>
    </row>
    <row r="260" spans="1:12" ht="17" thickBot="1">
      <c r="A260" s="12">
        <v>44143</v>
      </c>
      <c r="B260" s="50">
        <v>257</v>
      </c>
      <c r="C260" s="55"/>
      <c r="D260" s="54"/>
      <c r="E260" s="53"/>
      <c r="F260" s="53"/>
      <c r="G260" s="53"/>
      <c r="H260" s="53"/>
      <c r="I260" s="53"/>
      <c r="J260" s="53"/>
      <c r="K260" s="53"/>
      <c r="L260" s="53"/>
    </row>
    <row r="261" spans="1:12" ht="17" thickBot="1">
      <c r="A261" s="12">
        <v>44144</v>
      </c>
      <c r="B261" s="50">
        <v>258</v>
      </c>
      <c r="C261" s="55"/>
      <c r="D261" s="54"/>
      <c r="E261" s="53"/>
      <c r="F261" s="53"/>
      <c r="G261" s="53"/>
      <c r="H261" s="53"/>
      <c r="I261" s="53"/>
      <c r="J261" s="53"/>
      <c r="K261" s="53"/>
      <c r="L261" s="53"/>
    </row>
    <row r="262" spans="1:12" ht="17" thickBot="1">
      <c r="A262" s="12">
        <v>44145</v>
      </c>
      <c r="B262" s="50">
        <v>259</v>
      </c>
      <c r="C262" s="55"/>
      <c r="D262" s="54"/>
      <c r="E262" s="53"/>
      <c r="F262" s="53"/>
      <c r="G262" s="53"/>
      <c r="H262" s="53"/>
      <c r="I262" s="53"/>
      <c r="J262" s="53"/>
      <c r="K262" s="53"/>
      <c r="L262" s="53"/>
    </row>
    <row r="263" spans="1:12" ht="17" thickBot="1">
      <c r="A263" s="12">
        <v>44146</v>
      </c>
      <c r="B263" s="50">
        <v>260</v>
      </c>
      <c r="C263" s="55"/>
      <c r="D263" s="54"/>
      <c r="E263" s="53"/>
      <c r="F263" s="53"/>
      <c r="G263" s="53"/>
      <c r="H263" s="53"/>
      <c r="I263" s="53"/>
      <c r="J263" s="53"/>
      <c r="K263" s="53"/>
      <c r="L263" s="53"/>
    </row>
    <row r="264" spans="1:12" ht="17" thickBot="1">
      <c r="A264" s="12">
        <v>44147</v>
      </c>
      <c r="B264" s="50">
        <v>261</v>
      </c>
      <c r="C264" s="55"/>
      <c r="D264" s="54"/>
      <c r="E264" s="53"/>
      <c r="F264" s="53"/>
      <c r="G264" s="53"/>
      <c r="H264" s="53"/>
      <c r="I264" s="53"/>
      <c r="J264" s="53"/>
      <c r="K264" s="53"/>
      <c r="L264" s="53"/>
    </row>
    <row r="265" spans="1:12" ht="17" thickBot="1">
      <c r="A265" s="12">
        <v>44148</v>
      </c>
      <c r="B265" s="50">
        <v>262</v>
      </c>
      <c r="C265" s="55"/>
      <c r="D265" s="54"/>
      <c r="E265" s="53"/>
      <c r="F265" s="53"/>
      <c r="G265" s="53"/>
      <c r="H265" s="53"/>
      <c r="I265" s="53"/>
      <c r="J265" s="53"/>
      <c r="K265" s="53"/>
      <c r="L265" s="53"/>
    </row>
    <row r="266" spans="1:12" ht="17" thickBot="1">
      <c r="A266" s="12">
        <v>44149</v>
      </c>
      <c r="B266" s="50">
        <v>263</v>
      </c>
      <c r="C266" s="55"/>
      <c r="D266" s="54"/>
      <c r="E266" s="53"/>
      <c r="F266" s="53"/>
      <c r="G266" s="53"/>
      <c r="H266" s="53"/>
      <c r="I266" s="53"/>
      <c r="J266" s="53"/>
      <c r="K266" s="53"/>
      <c r="L266" s="53"/>
    </row>
    <row r="267" spans="1:12" ht="17" thickBot="1">
      <c r="A267" s="12">
        <v>44150</v>
      </c>
      <c r="B267" s="50">
        <v>264</v>
      </c>
      <c r="C267" s="55"/>
      <c r="D267" s="54"/>
      <c r="E267" s="53"/>
      <c r="F267" s="53"/>
      <c r="G267" s="53"/>
      <c r="H267" s="53"/>
      <c r="I267" s="53"/>
      <c r="J267" s="53"/>
      <c r="K267" s="53"/>
      <c r="L267" s="53"/>
    </row>
    <row r="268" spans="1:12" ht="17" thickBot="1">
      <c r="A268" s="12">
        <v>44151</v>
      </c>
      <c r="B268" s="50">
        <v>265</v>
      </c>
      <c r="C268" s="55"/>
      <c r="D268" s="54"/>
      <c r="E268" s="53"/>
      <c r="F268" s="53"/>
      <c r="G268" s="53"/>
      <c r="H268" s="53"/>
      <c r="I268" s="53"/>
      <c r="J268" s="53"/>
      <c r="K268" s="53"/>
      <c r="L268" s="53"/>
    </row>
    <row r="269" spans="1:12" ht="17" thickBot="1">
      <c r="A269" s="12">
        <v>44152</v>
      </c>
      <c r="B269" s="50">
        <v>266</v>
      </c>
      <c r="C269" s="55"/>
      <c r="D269" s="54"/>
      <c r="E269" s="53"/>
      <c r="F269" s="53"/>
      <c r="G269" s="53"/>
      <c r="H269" s="53"/>
      <c r="I269" s="53"/>
      <c r="J269" s="53"/>
      <c r="K269" s="53"/>
      <c r="L269" s="53"/>
    </row>
    <row r="270" spans="1:12" ht="17" thickBot="1">
      <c r="A270" s="12">
        <v>44153</v>
      </c>
      <c r="B270" s="50">
        <v>267</v>
      </c>
      <c r="C270" s="55"/>
      <c r="D270" s="54"/>
      <c r="E270" s="53"/>
      <c r="F270" s="53"/>
      <c r="G270" s="53"/>
      <c r="H270" s="53"/>
      <c r="I270" s="53"/>
      <c r="J270" s="53"/>
      <c r="K270" s="53"/>
      <c r="L270" s="53"/>
    </row>
    <row r="271" spans="1:12" ht="17" thickBot="1">
      <c r="A271" s="12">
        <v>44154</v>
      </c>
      <c r="B271" s="50">
        <v>268</v>
      </c>
      <c r="C271" s="55"/>
      <c r="D271" s="54"/>
      <c r="E271" s="53"/>
      <c r="F271" s="53"/>
      <c r="G271" s="53"/>
      <c r="H271" s="53"/>
      <c r="I271" s="53"/>
      <c r="J271" s="53"/>
      <c r="K271" s="53"/>
      <c r="L271" s="53"/>
    </row>
    <row r="272" spans="1:12" ht="17" thickBot="1">
      <c r="A272" s="12">
        <v>44155</v>
      </c>
      <c r="B272" s="50">
        <v>269</v>
      </c>
      <c r="C272" s="55"/>
      <c r="D272" s="54"/>
      <c r="E272" s="53"/>
      <c r="F272" s="53"/>
      <c r="G272" s="53"/>
      <c r="H272" s="53"/>
      <c r="I272" s="53"/>
      <c r="J272" s="53"/>
      <c r="K272" s="53"/>
      <c r="L272" s="53"/>
    </row>
    <row r="273" spans="1:12" ht="17" thickBot="1">
      <c r="A273" s="12">
        <v>44156</v>
      </c>
      <c r="B273" s="50">
        <v>270</v>
      </c>
      <c r="C273" s="55"/>
      <c r="D273" s="54"/>
      <c r="E273" s="53"/>
      <c r="F273" s="53"/>
      <c r="G273" s="53"/>
      <c r="H273" s="53"/>
      <c r="I273" s="53"/>
      <c r="J273" s="53"/>
      <c r="K273" s="53"/>
      <c r="L273" s="53"/>
    </row>
    <row r="274" spans="1:12" ht="17" thickBot="1">
      <c r="A274" s="12">
        <v>44157</v>
      </c>
      <c r="B274" s="50">
        <v>271</v>
      </c>
      <c r="C274" s="55"/>
      <c r="D274" s="54"/>
      <c r="E274" s="53"/>
      <c r="F274" s="53"/>
      <c r="G274" s="53"/>
      <c r="H274" s="53"/>
      <c r="I274" s="53"/>
      <c r="J274" s="53"/>
      <c r="K274" s="53"/>
      <c r="L274" s="53"/>
    </row>
    <row r="275" spans="1:12" ht="17" thickBot="1">
      <c r="A275" s="12">
        <v>44158</v>
      </c>
      <c r="B275" s="50">
        <v>272</v>
      </c>
      <c r="C275" s="55"/>
      <c r="D275" s="54"/>
      <c r="E275" s="53"/>
      <c r="F275" s="53"/>
      <c r="G275" s="53"/>
      <c r="H275" s="53"/>
      <c r="I275" s="53"/>
      <c r="J275" s="53"/>
      <c r="K275" s="53"/>
      <c r="L275" s="53"/>
    </row>
    <row r="276" spans="1:12" ht="17" thickBot="1">
      <c r="A276" s="12">
        <v>44159</v>
      </c>
      <c r="B276" s="50">
        <v>273</v>
      </c>
      <c r="C276" s="55"/>
      <c r="D276" s="54"/>
      <c r="E276" s="53"/>
      <c r="F276" s="53"/>
      <c r="G276" s="53"/>
      <c r="H276" s="53"/>
      <c r="I276" s="53"/>
      <c r="J276" s="53"/>
      <c r="K276" s="53"/>
      <c r="L276" s="53"/>
    </row>
    <row r="277" spans="1:12" ht="17" thickBot="1">
      <c r="A277" s="12">
        <v>44160</v>
      </c>
      <c r="B277" s="50">
        <v>274</v>
      </c>
      <c r="C277" s="55"/>
      <c r="D277" s="54"/>
      <c r="E277" s="53"/>
      <c r="F277" s="53"/>
      <c r="G277" s="53"/>
      <c r="H277" s="53"/>
      <c r="I277" s="53"/>
      <c r="J277" s="53"/>
      <c r="K277" s="53"/>
      <c r="L277" s="53"/>
    </row>
    <row r="278" spans="1:12" ht="17" thickBot="1">
      <c r="A278" s="12">
        <v>44161</v>
      </c>
      <c r="B278" s="50">
        <v>275</v>
      </c>
      <c r="C278" s="55"/>
      <c r="D278" s="54"/>
      <c r="E278" s="53"/>
      <c r="F278" s="53"/>
      <c r="G278" s="53"/>
      <c r="H278" s="53"/>
      <c r="I278" s="53"/>
      <c r="J278" s="53"/>
      <c r="K278" s="53"/>
      <c r="L278" s="53"/>
    </row>
    <row r="279" spans="1:12" ht="17" thickBot="1">
      <c r="A279" s="12">
        <v>44162</v>
      </c>
      <c r="B279" s="50">
        <v>276</v>
      </c>
      <c r="C279" s="55"/>
      <c r="D279" s="54"/>
      <c r="E279" s="53"/>
      <c r="F279" s="53"/>
      <c r="G279" s="53"/>
      <c r="H279" s="53"/>
      <c r="I279" s="53"/>
      <c r="J279" s="53"/>
      <c r="K279" s="53"/>
      <c r="L279" s="53"/>
    </row>
    <row r="280" spans="1:12" ht="17" thickBot="1">
      <c r="A280" s="12">
        <v>44163</v>
      </c>
      <c r="B280" s="50">
        <v>277</v>
      </c>
      <c r="C280" s="55"/>
      <c r="D280" s="54"/>
      <c r="E280" s="53"/>
      <c r="F280" s="53"/>
      <c r="G280" s="53"/>
      <c r="H280" s="53"/>
      <c r="I280" s="53"/>
      <c r="J280" s="53"/>
      <c r="K280" s="53"/>
      <c r="L280" s="53"/>
    </row>
    <row r="281" spans="1:12" ht="17" thickBot="1">
      <c r="A281" s="12">
        <v>44164</v>
      </c>
      <c r="B281" s="50">
        <v>278</v>
      </c>
      <c r="C281" s="55"/>
      <c r="D281" s="54"/>
      <c r="E281" s="53"/>
      <c r="F281" s="53"/>
      <c r="G281" s="53"/>
      <c r="H281" s="53"/>
      <c r="I281" s="53"/>
      <c r="J281" s="53"/>
      <c r="K281" s="53"/>
      <c r="L281" s="53"/>
    </row>
    <row r="282" spans="1:12" ht="17" thickBot="1">
      <c r="A282" s="12">
        <v>44165</v>
      </c>
      <c r="B282" s="50">
        <v>279</v>
      </c>
      <c r="C282" s="55"/>
      <c r="D282" s="54"/>
      <c r="E282" s="53"/>
      <c r="F282" s="53"/>
      <c r="G282" s="53"/>
      <c r="H282" s="53"/>
      <c r="I282" s="53"/>
      <c r="J282" s="53"/>
      <c r="K282" s="53"/>
      <c r="L282" s="53"/>
    </row>
    <row r="283" spans="1:12" ht="17" thickBot="1">
      <c r="A283" s="12">
        <v>44166</v>
      </c>
      <c r="B283" s="50">
        <v>280</v>
      </c>
      <c r="C283" s="55"/>
      <c r="D283" s="54"/>
      <c r="E283" s="53"/>
      <c r="F283" s="53"/>
      <c r="G283" s="53"/>
      <c r="H283" s="53"/>
      <c r="I283" s="53"/>
      <c r="J283" s="53"/>
      <c r="K283" s="53"/>
      <c r="L283" s="53"/>
    </row>
    <row r="284" spans="1:12" ht="17" thickBot="1">
      <c r="A284" s="12">
        <v>44167</v>
      </c>
      <c r="B284" s="50">
        <v>281</v>
      </c>
      <c r="C284" s="55"/>
      <c r="D284" s="54"/>
      <c r="E284" s="53"/>
      <c r="F284" s="53"/>
      <c r="G284" s="53"/>
      <c r="H284" s="53"/>
      <c r="I284" s="53"/>
      <c r="J284" s="53"/>
      <c r="K284" s="53"/>
      <c r="L284" s="53"/>
    </row>
    <row r="285" spans="1:12" ht="17" thickBot="1">
      <c r="A285" s="12">
        <v>44168</v>
      </c>
      <c r="B285" s="50">
        <v>282</v>
      </c>
      <c r="C285" s="55"/>
      <c r="D285" s="54"/>
      <c r="E285" s="53"/>
      <c r="F285" s="53"/>
      <c r="G285" s="53"/>
      <c r="H285" s="53"/>
      <c r="I285" s="53"/>
      <c r="J285" s="53"/>
      <c r="K285" s="53"/>
      <c r="L285" s="53"/>
    </row>
    <row r="286" spans="1:12" ht="17" thickBot="1">
      <c r="A286" s="12">
        <v>44169</v>
      </c>
      <c r="B286" s="50">
        <v>283</v>
      </c>
      <c r="C286" s="55"/>
      <c r="D286" s="54"/>
      <c r="E286" s="53"/>
      <c r="F286" s="53"/>
      <c r="G286" s="53"/>
      <c r="H286" s="53"/>
      <c r="I286" s="53"/>
      <c r="J286" s="53"/>
      <c r="K286" s="53"/>
      <c r="L286" s="53"/>
    </row>
    <row r="287" spans="1:12" ht="17" thickBot="1">
      <c r="A287" s="12">
        <v>44170</v>
      </c>
      <c r="B287" s="50">
        <v>284</v>
      </c>
      <c r="C287" s="55"/>
      <c r="D287" s="54"/>
      <c r="E287" s="53"/>
      <c r="F287" s="53"/>
      <c r="G287" s="53"/>
      <c r="H287" s="53"/>
      <c r="I287" s="53"/>
      <c r="J287" s="53"/>
      <c r="K287" s="53"/>
      <c r="L287" s="53"/>
    </row>
    <row r="288" spans="1:12" ht="17" thickBot="1">
      <c r="A288" s="12">
        <v>44171</v>
      </c>
      <c r="B288" s="50">
        <v>285</v>
      </c>
      <c r="C288" s="55"/>
      <c r="D288" s="54"/>
      <c r="E288" s="53"/>
      <c r="F288" s="53"/>
      <c r="G288" s="53"/>
      <c r="H288" s="53"/>
      <c r="I288" s="53"/>
      <c r="J288" s="53"/>
      <c r="K288" s="53"/>
      <c r="L288" s="53"/>
    </row>
    <row r="289" spans="1:12" ht="17" thickBot="1">
      <c r="A289" s="12">
        <v>44172</v>
      </c>
      <c r="B289" s="50">
        <v>286</v>
      </c>
      <c r="C289" s="55"/>
      <c r="D289" s="54"/>
      <c r="E289" s="53"/>
      <c r="F289" s="53"/>
      <c r="G289" s="53"/>
      <c r="H289" s="53"/>
      <c r="I289" s="53"/>
      <c r="J289" s="53"/>
      <c r="K289" s="53"/>
      <c r="L289" s="53"/>
    </row>
    <row r="290" spans="1:12" ht="17" thickBot="1">
      <c r="A290" s="12">
        <v>44173</v>
      </c>
      <c r="B290" s="50">
        <v>287</v>
      </c>
      <c r="C290" s="55"/>
      <c r="D290" s="54"/>
      <c r="E290" s="53"/>
      <c r="F290" s="53"/>
      <c r="G290" s="53"/>
      <c r="H290" s="53"/>
      <c r="I290" s="53"/>
      <c r="J290" s="53"/>
      <c r="K290" s="53"/>
      <c r="L290" s="53"/>
    </row>
    <row r="291" spans="1:12" ht="17" thickBot="1">
      <c r="A291" s="12">
        <v>44174</v>
      </c>
      <c r="B291" s="50">
        <v>288</v>
      </c>
      <c r="C291" s="55"/>
      <c r="D291" s="54"/>
      <c r="E291" s="53"/>
      <c r="F291" s="53"/>
      <c r="G291" s="53"/>
      <c r="H291" s="53"/>
      <c r="I291" s="53"/>
      <c r="J291" s="53"/>
      <c r="K291" s="53"/>
      <c r="L291" s="53"/>
    </row>
    <row r="292" spans="1:12" ht="17" thickBot="1">
      <c r="A292" s="12">
        <v>44175</v>
      </c>
      <c r="B292" s="50">
        <v>289</v>
      </c>
      <c r="C292" s="55"/>
      <c r="D292" s="54"/>
      <c r="E292" s="53"/>
      <c r="F292" s="53"/>
      <c r="G292" s="53"/>
      <c r="H292" s="53"/>
      <c r="I292" s="53"/>
      <c r="J292" s="53"/>
      <c r="K292" s="53"/>
      <c r="L292" s="53"/>
    </row>
    <row r="293" spans="1:12" ht="17" thickBot="1">
      <c r="A293" s="12">
        <v>44176</v>
      </c>
      <c r="B293" s="50">
        <v>290</v>
      </c>
      <c r="C293" s="55"/>
      <c r="D293" s="54"/>
      <c r="E293" s="53"/>
      <c r="F293" s="53"/>
      <c r="G293" s="53"/>
      <c r="H293" s="53"/>
      <c r="I293" s="53"/>
      <c r="J293" s="53"/>
      <c r="K293" s="53"/>
      <c r="L293" s="53"/>
    </row>
    <row r="294" spans="1:12" ht="17" thickBot="1">
      <c r="A294" s="12">
        <v>44177</v>
      </c>
      <c r="B294" s="50">
        <v>291</v>
      </c>
      <c r="C294" s="55"/>
      <c r="D294" s="54"/>
      <c r="E294" s="53"/>
      <c r="F294" s="53"/>
      <c r="G294" s="53"/>
      <c r="H294" s="53"/>
      <c r="I294" s="53"/>
      <c r="J294" s="53"/>
      <c r="K294" s="53"/>
      <c r="L294" s="53"/>
    </row>
    <row r="295" spans="1:12" ht="17" thickBot="1">
      <c r="A295" s="12">
        <v>44178</v>
      </c>
      <c r="B295" s="50">
        <v>292</v>
      </c>
      <c r="C295" s="55"/>
      <c r="D295" s="54"/>
      <c r="E295" s="53"/>
      <c r="F295" s="53"/>
      <c r="G295" s="53"/>
      <c r="H295" s="53"/>
      <c r="I295" s="53"/>
      <c r="J295" s="53"/>
      <c r="K295" s="53"/>
      <c r="L295" s="53"/>
    </row>
    <row r="296" spans="1:12" ht="17" thickBot="1">
      <c r="A296" s="12">
        <v>44179</v>
      </c>
      <c r="B296" s="50">
        <v>293</v>
      </c>
      <c r="C296" s="55"/>
      <c r="D296" s="54"/>
      <c r="E296" s="53"/>
      <c r="F296" s="53"/>
      <c r="G296" s="53"/>
      <c r="H296" s="53"/>
      <c r="I296" s="53"/>
      <c r="J296" s="53"/>
      <c r="K296" s="53"/>
      <c r="L296" s="53"/>
    </row>
    <row r="297" spans="1:12" ht="17" thickBot="1">
      <c r="A297" s="12">
        <v>44180</v>
      </c>
      <c r="B297" s="50">
        <v>294</v>
      </c>
      <c r="C297" s="55"/>
      <c r="D297" s="54"/>
      <c r="E297" s="53"/>
      <c r="F297" s="53"/>
      <c r="G297" s="53"/>
      <c r="H297" s="53"/>
      <c r="I297" s="53"/>
      <c r="J297" s="53"/>
      <c r="K297" s="53"/>
      <c r="L297" s="53"/>
    </row>
    <row r="298" spans="1:12" ht="17" thickBot="1">
      <c r="A298" s="12">
        <v>44181</v>
      </c>
      <c r="B298" s="50">
        <v>295</v>
      </c>
      <c r="C298" s="55"/>
      <c r="D298" s="54"/>
      <c r="E298" s="53"/>
      <c r="F298" s="53"/>
      <c r="G298" s="53"/>
      <c r="H298" s="53"/>
      <c r="I298" s="53"/>
      <c r="J298" s="53"/>
      <c r="K298" s="53"/>
      <c r="L298" s="53"/>
    </row>
    <row r="299" spans="1:12" ht="17" thickBot="1">
      <c r="A299" s="12">
        <v>44182</v>
      </c>
      <c r="B299" s="50">
        <v>296</v>
      </c>
      <c r="C299" s="55"/>
      <c r="D299" s="54"/>
      <c r="E299" s="53"/>
      <c r="F299" s="53"/>
      <c r="G299" s="53"/>
      <c r="H299" s="53"/>
      <c r="I299" s="53"/>
      <c r="J299" s="53"/>
      <c r="K299" s="53"/>
      <c r="L299" s="53"/>
    </row>
    <row r="300" spans="1:12" ht="17" thickBot="1">
      <c r="A300" s="12">
        <v>44183</v>
      </c>
      <c r="B300" s="50">
        <v>297</v>
      </c>
      <c r="C300" s="55"/>
      <c r="D300" s="54"/>
      <c r="E300" s="53"/>
      <c r="F300" s="53"/>
      <c r="G300" s="53"/>
      <c r="H300" s="53"/>
      <c r="I300" s="53"/>
      <c r="J300" s="53"/>
      <c r="K300" s="53"/>
      <c r="L300" s="53"/>
    </row>
    <row r="301" spans="1:12" ht="17" thickBot="1">
      <c r="A301" s="12">
        <v>44184</v>
      </c>
      <c r="B301" s="50">
        <v>298</v>
      </c>
      <c r="C301" s="55"/>
      <c r="D301" s="54"/>
      <c r="E301" s="53"/>
      <c r="F301" s="53"/>
      <c r="G301" s="53"/>
      <c r="H301" s="53"/>
      <c r="I301" s="53"/>
      <c r="J301" s="53"/>
      <c r="K301" s="53"/>
      <c r="L301" s="53"/>
    </row>
    <row r="302" spans="1:12" ht="17" thickBot="1">
      <c r="A302" s="12">
        <v>44185</v>
      </c>
      <c r="B302" s="50">
        <v>299</v>
      </c>
      <c r="C302" s="55"/>
      <c r="D302" s="54"/>
      <c r="E302" s="53"/>
      <c r="F302" s="53"/>
      <c r="G302" s="53"/>
      <c r="H302" s="53"/>
      <c r="I302" s="53"/>
      <c r="J302" s="53"/>
      <c r="K302" s="53"/>
      <c r="L302" s="53"/>
    </row>
    <row r="303" spans="1:12" ht="17" thickBot="1">
      <c r="A303" s="12">
        <v>44186</v>
      </c>
      <c r="B303" s="50">
        <v>300</v>
      </c>
      <c r="C303" s="55"/>
      <c r="D303" s="54"/>
      <c r="E303" s="53"/>
      <c r="F303" s="53"/>
      <c r="G303" s="53"/>
      <c r="H303" s="53"/>
      <c r="I303" s="53"/>
      <c r="J303" s="53"/>
      <c r="K303" s="53"/>
      <c r="L303" s="53"/>
    </row>
    <row r="304" spans="1:12" ht="17" thickBot="1">
      <c r="A304" s="12">
        <v>44187</v>
      </c>
      <c r="B304" s="50">
        <v>301</v>
      </c>
      <c r="C304" s="55"/>
      <c r="D304" s="54"/>
      <c r="E304" s="53"/>
      <c r="F304" s="53"/>
      <c r="G304" s="53"/>
      <c r="H304" s="53"/>
      <c r="I304" s="53"/>
      <c r="J304" s="53"/>
      <c r="K304" s="53"/>
      <c r="L304" s="53"/>
    </row>
    <row r="305" spans="1:12" ht="17" thickBot="1">
      <c r="A305" s="12">
        <v>44188</v>
      </c>
      <c r="B305" s="50">
        <v>302</v>
      </c>
      <c r="C305" s="55"/>
      <c r="D305" s="54"/>
      <c r="E305" s="53"/>
      <c r="F305" s="53"/>
      <c r="G305" s="53"/>
      <c r="H305" s="53"/>
      <c r="I305" s="53"/>
      <c r="J305" s="53"/>
      <c r="K305" s="53"/>
      <c r="L305" s="53"/>
    </row>
    <row r="306" spans="1:12" ht="17" thickBot="1">
      <c r="A306" s="12">
        <v>44189</v>
      </c>
      <c r="B306" s="50">
        <v>303</v>
      </c>
      <c r="C306" s="55"/>
      <c r="D306" s="54"/>
      <c r="E306" s="53"/>
      <c r="F306" s="53"/>
      <c r="G306" s="53"/>
      <c r="H306" s="53"/>
      <c r="I306" s="53"/>
      <c r="J306" s="53"/>
      <c r="K306" s="53"/>
      <c r="L306" s="53"/>
    </row>
    <row r="307" spans="1:12" ht="17" thickBot="1">
      <c r="A307" s="12">
        <v>44190</v>
      </c>
      <c r="B307" s="50">
        <v>304</v>
      </c>
      <c r="C307" s="55"/>
      <c r="D307" s="54"/>
      <c r="E307" s="53"/>
      <c r="F307" s="53"/>
      <c r="G307" s="53"/>
      <c r="H307" s="53"/>
      <c r="I307" s="53"/>
      <c r="J307" s="53"/>
      <c r="K307" s="53"/>
      <c r="L307" s="53"/>
    </row>
    <row r="308" spans="1:12" ht="17" thickBot="1">
      <c r="A308" s="12">
        <v>44191</v>
      </c>
      <c r="B308" s="50">
        <v>305</v>
      </c>
      <c r="C308" s="55"/>
      <c r="D308" s="54"/>
      <c r="E308" s="53"/>
      <c r="F308" s="53"/>
      <c r="G308" s="53"/>
      <c r="H308" s="53"/>
      <c r="I308" s="53"/>
      <c r="J308" s="53"/>
      <c r="K308" s="53"/>
      <c r="L308" s="53"/>
    </row>
    <row r="309" spans="1:12" ht="17" thickBot="1">
      <c r="A309" s="12">
        <v>44192</v>
      </c>
      <c r="B309" s="50">
        <v>306</v>
      </c>
      <c r="C309" s="55"/>
      <c r="D309" s="54"/>
      <c r="E309" s="53"/>
      <c r="F309" s="53"/>
      <c r="G309" s="53"/>
      <c r="H309" s="53"/>
      <c r="I309" s="53"/>
      <c r="J309" s="53"/>
      <c r="K309" s="53"/>
      <c r="L309" s="53"/>
    </row>
    <row r="310" spans="1:12" ht="17" thickBot="1">
      <c r="A310" s="12">
        <v>44193</v>
      </c>
      <c r="B310" s="50">
        <v>307</v>
      </c>
      <c r="C310" s="55"/>
      <c r="D310" s="54"/>
      <c r="E310" s="53"/>
      <c r="F310" s="53"/>
      <c r="G310" s="53"/>
      <c r="H310" s="53"/>
      <c r="I310" s="53"/>
      <c r="J310" s="53"/>
      <c r="K310" s="53"/>
      <c r="L310" s="53"/>
    </row>
    <row r="311" spans="1:12" ht="17" thickBot="1">
      <c r="A311" s="12">
        <v>44194</v>
      </c>
      <c r="B311" s="50">
        <v>308</v>
      </c>
      <c r="C311" s="55"/>
      <c r="D311" s="54"/>
      <c r="E311" s="53"/>
      <c r="F311" s="53"/>
      <c r="G311" s="53"/>
      <c r="H311" s="53"/>
      <c r="I311" s="53"/>
      <c r="J311" s="53"/>
      <c r="K311" s="53"/>
      <c r="L311" s="53"/>
    </row>
    <row r="312" spans="1:12" ht="17" thickBot="1">
      <c r="A312" s="12">
        <v>44195</v>
      </c>
      <c r="B312" s="50">
        <v>309</v>
      </c>
      <c r="C312" s="55"/>
      <c r="D312" s="54"/>
      <c r="E312" s="53"/>
      <c r="F312" s="53"/>
      <c r="G312" s="53"/>
      <c r="H312" s="53"/>
      <c r="I312" s="53"/>
      <c r="J312" s="53"/>
      <c r="K312" s="53"/>
      <c r="L312" s="53"/>
    </row>
    <row r="313" spans="1:12" ht="17" thickBot="1">
      <c r="A313" s="12">
        <v>44196</v>
      </c>
      <c r="B313" s="50">
        <v>310</v>
      </c>
      <c r="C313" s="55"/>
      <c r="D313" s="54"/>
      <c r="E313" s="53"/>
      <c r="F313" s="53"/>
      <c r="G313" s="53"/>
      <c r="H313" s="53"/>
      <c r="I313" s="53"/>
      <c r="J313" s="53"/>
      <c r="K313" s="53"/>
      <c r="L313" s="53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15"/>
  <sheetViews>
    <sheetView tabSelected="1" zoomScale="116" workbookViewId="0">
      <pane xSplit="2" ySplit="2" topLeftCell="C56" activePane="bottomRight" state="frozen"/>
      <selection pane="topRight" activeCell="C1" sqref="C1"/>
      <selection pane="bottomLeft" activeCell="A3" sqref="A3"/>
      <selection pane="bottomRight" activeCell="A62" sqref="A62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02" t="s">
        <v>15</v>
      </c>
      <c r="B1" s="103"/>
      <c r="C1" s="97" t="s">
        <v>2</v>
      </c>
      <c r="D1" s="98"/>
      <c r="E1" s="97" t="s">
        <v>4</v>
      </c>
      <c r="F1" s="98"/>
      <c r="G1" s="97" t="s">
        <v>3</v>
      </c>
      <c r="H1" s="98"/>
      <c r="I1" s="97" t="s">
        <v>5</v>
      </c>
      <c r="J1" s="98"/>
      <c r="K1" s="97" t="s">
        <v>6</v>
      </c>
      <c r="L1" s="98"/>
      <c r="M1" s="97" t="s">
        <v>7</v>
      </c>
      <c r="N1" s="99"/>
      <c r="O1" s="100" t="s">
        <v>8</v>
      </c>
      <c r="P1" s="101"/>
    </row>
    <row r="2" spans="1:16" ht="18" thickBot="1">
      <c r="A2" s="77" t="s">
        <v>9</v>
      </c>
      <c r="B2" s="77" t="s">
        <v>10</v>
      </c>
      <c r="C2" s="76" t="s">
        <v>11</v>
      </c>
      <c r="D2" s="76" t="s">
        <v>12</v>
      </c>
      <c r="E2" s="76" t="s">
        <v>11</v>
      </c>
      <c r="F2" s="76" t="s">
        <v>12</v>
      </c>
      <c r="G2" s="76" t="s">
        <v>11</v>
      </c>
      <c r="H2" s="76" t="s">
        <v>12</v>
      </c>
      <c r="I2" s="76" t="s">
        <v>11</v>
      </c>
      <c r="J2" s="76" t="s">
        <v>12</v>
      </c>
      <c r="K2" s="76" t="s">
        <v>11</v>
      </c>
      <c r="L2" s="76" t="s">
        <v>12</v>
      </c>
      <c r="M2" s="76" t="s">
        <v>11</v>
      </c>
      <c r="N2" s="76" t="s">
        <v>12</v>
      </c>
      <c r="O2" s="78" t="s">
        <v>11</v>
      </c>
      <c r="P2" s="78" t="s">
        <v>12</v>
      </c>
    </row>
    <row r="3" spans="1:16" ht="17" thickBot="1">
      <c r="A3" s="12">
        <v>43887</v>
      </c>
      <c r="B3" s="50">
        <v>1</v>
      </c>
      <c r="C3" s="73">
        <v>0</v>
      </c>
      <c r="D3" s="74">
        <v>0</v>
      </c>
      <c r="E3" s="75">
        <v>0</v>
      </c>
      <c r="F3" s="74">
        <v>0</v>
      </c>
      <c r="G3" s="75">
        <v>0</v>
      </c>
      <c r="H3" s="74">
        <v>0</v>
      </c>
      <c r="I3" s="75">
        <v>0</v>
      </c>
      <c r="J3" s="74">
        <v>0</v>
      </c>
      <c r="K3" s="75">
        <v>0</v>
      </c>
      <c r="L3" s="74">
        <v>0</v>
      </c>
      <c r="M3" s="75">
        <v>0</v>
      </c>
      <c r="N3" s="74">
        <v>0</v>
      </c>
      <c r="O3" s="75">
        <v>0</v>
      </c>
      <c r="P3" s="74">
        <v>0</v>
      </c>
    </row>
    <row r="4" spans="1:16" ht="17" thickBot="1">
      <c r="A4" s="12">
        <v>43888</v>
      </c>
      <c r="B4" s="50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50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50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50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50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50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50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50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50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50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50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50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50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50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50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50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50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50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50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50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50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50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50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50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50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50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50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50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50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50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50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50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50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50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50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50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50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50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50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50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50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50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50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50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50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50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50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50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50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50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50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50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50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50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50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50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50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50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50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50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50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18" ht="17" thickBot="1">
      <c r="A65" s="12">
        <v>43949</v>
      </c>
      <c r="B65" s="50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</row>
    <row r="66" spans="1:18" ht="17" thickBot="1">
      <c r="A66" s="12">
        <v>43950</v>
      </c>
      <c r="B66" s="50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</row>
    <row r="67" spans="1:18" ht="17" thickBot="1">
      <c r="A67" s="12">
        <v>43951</v>
      </c>
      <c r="B67" s="50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</row>
    <row r="68" spans="1:18" ht="17" thickBot="1">
      <c r="A68" s="12">
        <v>43952</v>
      </c>
      <c r="B68" s="50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</row>
    <row r="69" spans="1:18" ht="17" thickBot="1">
      <c r="A69" s="12">
        <v>43953</v>
      </c>
      <c r="B69" s="50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</row>
    <row r="70" spans="1:18" ht="17" thickBot="1">
      <c r="A70" s="12">
        <v>43954</v>
      </c>
      <c r="B70" s="50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18" ht="17" thickBot="1">
      <c r="A71" s="12">
        <v>43955</v>
      </c>
      <c r="B71" s="50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18" ht="17" thickBot="1">
      <c r="A72" s="12">
        <v>43956</v>
      </c>
      <c r="B72" s="50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18" ht="17" thickBot="1">
      <c r="A73" s="12">
        <v>43957</v>
      </c>
      <c r="B73" s="50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18" ht="17" thickBot="1">
      <c r="A74" s="12">
        <v>43958</v>
      </c>
      <c r="B74" s="50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18" ht="17" thickBot="1">
      <c r="A75" s="12">
        <v>43959</v>
      </c>
      <c r="B75" s="50">
        <v>73</v>
      </c>
      <c r="C75" s="7"/>
      <c r="D75" s="8"/>
      <c r="E75" s="9"/>
      <c r="F75" s="8"/>
      <c r="G75" s="9"/>
      <c r="H75" s="8"/>
      <c r="I75" s="9"/>
      <c r="J75" s="8"/>
      <c r="K75" s="9"/>
      <c r="L75" s="8"/>
      <c r="M75" s="9"/>
      <c r="N75" s="8"/>
      <c r="O75" s="9"/>
      <c r="P75" s="8"/>
    </row>
    <row r="76" spans="1:18" ht="17" thickBot="1">
      <c r="A76" s="12">
        <v>43960</v>
      </c>
      <c r="B76" s="50">
        <v>74</v>
      </c>
      <c r="C76" s="7"/>
      <c r="D76" s="8"/>
      <c r="E76" s="9"/>
      <c r="F76" s="8"/>
      <c r="G76" s="9"/>
      <c r="H76" s="8"/>
      <c r="I76" s="9"/>
      <c r="J76" s="8"/>
      <c r="K76" s="9"/>
      <c r="L76" s="8"/>
      <c r="M76" s="9"/>
      <c r="N76" s="8"/>
      <c r="O76" s="9"/>
      <c r="P76" s="8"/>
    </row>
    <row r="77" spans="1:18" ht="17" thickBot="1">
      <c r="A77" s="12">
        <v>43961</v>
      </c>
      <c r="B77" s="50">
        <v>75</v>
      </c>
      <c r="C77" s="7"/>
      <c r="D77" s="8"/>
      <c r="E77" s="9"/>
      <c r="F77" s="8"/>
      <c r="G77" s="9"/>
      <c r="H77" s="8"/>
      <c r="I77" s="9"/>
      <c r="J77" s="8"/>
      <c r="K77" s="9"/>
      <c r="L77" s="8"/>
      <c r="M77" s="9"/>
      <c r="N77" s="8"/>
      <c r="O77" s="9"/>
      <c r="P77" s="8"/>
    </row>
    <row r="78" spans="1:18" ht="17" thickBot="1">
      <c r="A78" s="12">
        <v>43962</v>
      </c>
      <c r="B78" s="50">
        <v>76</v>
      </c>
      <c r="C78" s="7"/>
      <c r="D78" s="8"/>
      <c r="E78" s="9"/>
      <c r="F78" s="8"/>
      <c r="G78" s="9"/>
      <c r="H78" s="8"/>
      <c r="I78" s="9"/>
      <c r="J78" s="8"/>
      <c r="K78" s="9"/>
      <c r="L78" s="8"/>
      <c r="M78" s="9"/>
      <c r="N78" s="8"/>
      <c r="O78" s="9"/>
      <c r="P78" s="8"/>
    </row>
    <row r="79" spans="1:18" ht="17" thickBot="1">
      <c r="A79" s="12">
        <v>43963</v>
      </c>
      <c r="B79" s="50">
        <v>77</v>
      </c>
      <c r="C79" s="7"/>
      <c r="D79" s="8"/>
      <c r="E79" s="9"/>
      <c r="F79" s="8"/>
      <c r="G79" s="9"/>
      <c r="H79" s="8"/>
      <c r="I79" s="9"/>
      <c r="J79" s="8"/>
      <c r="K79" s="9"/>
      <c r="L79" s="8"/>
      <c r="M79" s="9"/>
      <c r="N79" s="8"/>
      <c r="O79" s="9"/>
      <c r="P79" s="8"/>
    </row>
    <row r="80" spans="1:18" ht="17" thickBot="1">
      <c r="A80" s="12">
        <v>43964</v>
      </c>
      <c r="B80" s="50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50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50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50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50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50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50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50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50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50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50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50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50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50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50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50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50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50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50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50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50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50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50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50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50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50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50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50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50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50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50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50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50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50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50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50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50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50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50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50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50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50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50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50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50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50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50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50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50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50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50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50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50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50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50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50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50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50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50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50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50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50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50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50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50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50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50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50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50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50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50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50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50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50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50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50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50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50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50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50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50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50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50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50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50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50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50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50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50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50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50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50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50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50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50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50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50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50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50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50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50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50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50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50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50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50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50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50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50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50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50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50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50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50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50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50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50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50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50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50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50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50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50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50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50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50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50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50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50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50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50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50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50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50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50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50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50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50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50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50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50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50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50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50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50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50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50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50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50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50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50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50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50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50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50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50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50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50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50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50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50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50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50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50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50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50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50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50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50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50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50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50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50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50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50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50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50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50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50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50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50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50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50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50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50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50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50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50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50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50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50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50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50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50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50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50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50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50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50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50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50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50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50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50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50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50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50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50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50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50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50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50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50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50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50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50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50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50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50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50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50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50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50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50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50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50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50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50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50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50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50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50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50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G307"/>
  <sheetViews>
    <sheetView zoomScale="116"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G70" sqref="G70"/>
    </sheetView>
  </sheetViews>
  <sheetFormatPr baseColWidth="10" defaultRowHeight="16"/>
  <cols>
    <col min="1" max="1" width="11.83203125" style="2" customWidth="1"/>
    <col min="2" max="2" width="4.5" style="2" bestFit="1" customWidth="1"/>
    <col min="3" max="7" width="11.5" customWidth="1"/>
  </cols>
  <sheetData>
    <row r="1" spans="1:7" ht="18" customHeight="1" thickBot="1">
      <c r="A1" s="104" t="s">
        <v>15</v>
      </c>
      <c r="B1" s="105"/>
      <c r="C1" s="106" t="s">
        <v>74</v>
      </c>
      <c r="D1" s="107"/>
      <c r="E1" s="107"/>
      <c r="F1" s="107"/>
      <c r="G1" s="107"/>
    </row>
    <row r="2" spans="1:7" ht="20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  <c r="G2" s="47" t="s">
        <v>135</v>
      </c>
    </row>
    <row r="3" spans="1:7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  <c r="G3" s="7">
        <v>2.08</v>
      </c>
    </row>
    <row r="4" spans="1:7" ht="18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  <c r="G4" s="7" t="s">
        <v>136</v>
      </c>
    </row>
    <row r="5" spans="1:7" ht="18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  <c r="G5" s="7" t="s">
        <v>136</v>
      </c>
    </row>
    <row r="6" spans="1:7" ht="18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  <c r="G6" s="7" t="s">
        <v>136</v>
      </c>
    </row>
    <row r="7" spans="1:7" ht="18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  <c r="G7" s="7" t="s">
        <v>136</v>
      </c>
    </row>
    <row r="8" spans="1:7" ht="18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  <c r="G8" s="7" t="s">
        <v>136</v>
      </c>
    </row>
    <row r="9" spans="1:7" ht="18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  <c r="G9" s="7" t="s">
        <v>136</v>
      </c>
    </row>
    <row r="10" spans="1:7" ht="18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  <c r="G10" s="7" t="s">
        <v>136</v>
      </c>
    </row>
    <row r="11" spans="1:7" ht="18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  <c r="G11" s="7" t="s">
        <v>136</v>
      </c>
    </row>
    <row r="12" spans="1:7" ht="18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  <c r="G12" s="7" t="s">
        <v>136</v>
      </c>
    </row>
    <row r="13" spans="1:7" ht="18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  <c r="G13" s="7" t="s">
        <v>136</v>
      </c>
    </row>
    <row r="14" spans="1:7" ht="18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  <c r="G14" s="7" t="s">
        <v>136</v>
      </c>
    </row>
    <row r="15" spans="1:7" ht="18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  <c r="G15" s="7" t="s">
        <v>136</v>
      </c>
    </row>
    <row r="16" spans="1:7" ht="18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  <c r="G16" s="7" t="s">
        <v>136</v>
      </c>
    </row>
    <row r="17" spans="1:7" ht="18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  <c r="G17" s="7" t="s">
        <v>136</v>
      </c>
    </row>
    <row r="18" spans="1:7" ht="18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  <c r="G18" s="7" t="s">
        <v>136</v>
      </c>
    </row>
    <row r="19" spans="1:7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  <c r="G19" s="7">
        <v>1.2669999999999999</v>
      </c>
    </row>
    <row r="20" spans="1:7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  <c r="G20" s="7">
        <v>5.0190000000000001</v>
      </c>
    </row>
    <row r="21" spans="1:7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  <c r="G21" s="7">
        <v>2.5049999999999999</v>
      </c>
    </row>
    <row r="22" spans="1:7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  <c r="G22" s="7">
        <v>8.7100000000000009</v>
      </c>
    </row>
    <row r="23" spans="1:7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  <c r="G23" s="7">
        <v>2.4910000000000001</v>
      </c>
    </row>
    <row r="24" spans="1:7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  <c r="G24" s="7">
        <v>1.5489999999999999</v>
      </c>
    </row>
    <row r="25" spans="1:7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  <c r="G25" s="7">
        <v>1.2390000000000001</v>
      </c>
    </row>
    <row r="26" spans="1:7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  <c r="G26" s="7">
        <v>1.4350000000000001</v>
      </c>
    </row>
    <row r="27" spans="1:7" ht="18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  <c r="G27" s="7" t="s">
        <v>80</v>
      </c>
    </row>
    <row r="28" spans="1:7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  <c r="G28" s="7">
        <v>1.7010000000000001</v>
      </c>
    </row>
    <row r="29" spans="1:7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  <c r="G29" s="7">
        <v>1.1559999999999999</v>
      </c>
    </row>
    <row r="30" spans="1:7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  <c r="G30" s="7">
        <v>1.6890000000000001</v>
      </c>
    </row>
    <row r="31" spans="1:7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  <c r="G31" s="7">
        <v>1.131</v>
      </c>
    </row>
    <row r="32" spans="1:7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  <c r="G32" s="7">
        <v>1.282</v>
      </c>
    </row>
    <row r="33" spans="1:7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  <c r="G33" s="7">
        <v>1.1499999999999999</v>
      </c>
    </row>
    <row r="34" spans="1:7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  <c r="G34" s="7">
        <v>1.046</v>
      </c>
    </row>
    <row r="35" spans="1:7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  <c r="G35" s="7">
        <v>1.0089999999999999</v>
      </c>
    </row>
    <row r="36" spans="1:7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  <c r="G36" s="7">
        <v>0.99529999999999996</v>
      </c>
    </row>
    <row r="37" spans="1:7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  <c r="G37" s="7">
        <v>0.89629999999999999</v>
      </c>
    </row>
    <row r="38" spans="1:7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  <c r="G38" s="7">
        <v>0.8911</v>
      </c>
    </row>
    <row r="39" spans="1:7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  <c r="G39" s="7">
        <v>0.85309999999999997</v>
      </c>
    </row>
    <row r="40" spans="1:7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  <c r="G40" s="7">
        <v>0.79120000000000001</v>
      </c>
    </row>
    <row r="41" spans="1:7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  <c r="G41" s="7">
        <v>0.78320000000000001</v>
      </c>
    </row>
    <row r="42" spans="1:7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  <c r="G42" s="7">
        <v>0.80369999999999997</v>
      </c>
    </row>
    <row r="43" spans="1:7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  <c r="G43" s="7">
        <v>0.80259999999999998</v>
      </c>
    </row>
    <row r="44" spans="1:7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  <c r="G44" s="7">
        <v>0.90690000000000004</v>
      </c>
    </row>
    <row r="45" spans="1:7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  <c r="G45" s="7">
        <v>0.85780000000000001</v>
      </c>
    </row>
    <row r="46" spans="1:7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  <c r="G46" s="7">
        <v>0.79059999999999997</v>
      </c>
    </row>
    <row r="47" spans="1:7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  <c r="G47" s="7">
        <v>0.7621</v>
      </c>
    </row>
    <row r="48" spans="1:7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  <c r="G48" s="7">
        <v>0.74629999999999996</v>
      </c>
    </row>
    <row r="49" spans="1:7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  <c r="G49" s="7">
        <v>0.74719999999999998</v>
      </c>
    </row>
    <row r="50" spans="1:7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  <c r="G50" s="7">
        <v>0.70399999999999996</v>
      </c>
    </row>
    <row r="51" spans="1:7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  <c r="G51" s="7">
        <v>0.68930000000000002</v>
      </c>
    </row>
    <row r="52" spans="1:7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  <c r="G52" s="7">
        <v>0.67369999999999997</v>
      </c>
    </row>
    <row r="53" spans="1:7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  <c r="G53" s="7">
        <v>0.67169999999999996</v>
      </c>
    </row>
    <row r="54" spans="1:7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  <c r="G54" s="7">
        <v>0.66039999999999999</v>
      </c>
    </row>
    <row r="55" spans="1:7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  <c r="G55" s="7">
        <v>0.65780000000000005</v>
      </c>
    </row>
    <row r="56" spans="1:7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  <c r="G56" s="7">
        <v>0.63870000000000005</v>
      </c>
    </row>
    <row r="57" spans="1:7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  <c r="G57" s="7">
        <v>0.62680000000000002</v>
      </c>
    </row>
    <row r="58" spans="1:7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  <c r="G58" s="7">
        <v>0.62549999999999994</v>
      </c>
    </row>
    <row r="59" spans="1:7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  <c r="G59" s="7">
        <v>0.60619999999999996</v>
      </c>
    </row>
    <row r="60" spans="1:7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  <c r="G60" s="7">
        <v>0.5847</v>
      </c>
    </row>
    <row r="61" spans="1:7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  <c r="G61" s="7">
        <v>0.57110000000000005</v>
      </c>
    </row>
    <row r="62" spans="1:7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  <c r="G62" s="7">
        <v>0.55969999999999998</v>
      </c>
    </row>
    <row r="63" spans="1:7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  <c r="G63" s="7">
        <v>0.5514</v>
      </c>
    </row>
    <row r="64" spans="1:7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  <c r="G64" s="7">
        <v>0.53769999999999996</v>
      </c>
    </row>
    <row r="65" spans="1:7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  <c r="G65" s="7">
        <v>0.52549999999999997</v>
      </c>
    </row>
    <row r="66" spans="1:7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  <c r="G66" s="7">
        <v>0.5141</v>
      </c>
    </row>
    <row r="67" spans="1:7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  <c r="G67" s="7">
        <v>0.503</v>
      </c>
    </row>
    <row r="68" spans="1:7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  <c r="G68" s="7">
        <v>0.47389999999999999</v>
      </c>
    </row>
    <row r="69" spans="1:7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  <c r="G69" s="7">
        <v>0.46389999999999998</v>
      </c>
    </row>
    <row r="70" spans="1:7" ht="17" thickBot="1">
      <c r="A70" s="4">
        <v>43959</v>
      </c>
      <c r="B70" s="5">
        <v>67</v>
      </c>
      <c r="C70" s="38">
        <f>'DGS - EKL &amp; VOST'!C76</f>
        <v>0</v>
      </c>
      <c r="D70" s="7">
        <f>ROUND(C70/'BEAR PT - EKL'!$T$6,0)</f>
        <v>0</v>
      </c>
      <c r="E70" s="7">
        <f>ROUND(C70/'BEAR PT - EKL'!$T$8,0)</f>
        <v>0</v>
      </c>
      <c r="F70" s="7">
        <f>ROUND(C70/'BEAR PT - EKL'!$T$9,0)</f>
        <v>0</v>
      </c>
      <c r="G70" s="7"/>
    </row>
    <row r="71" spans="1:7" ht="17" thickBot="1">
      <c r="A71" s="4">
        <v>43960</v>
      </c>
      <c r="B71" s="5">
        <v>68</v>
      </c>
      <c r="C71" s="38">
        <f>'DGS - EKL &amp; VOST'!C77</f>
        <v>0</v>
      </c>
      <c r="D71" s="7">
        <f>ROUND(C71/'BEAR PT - EKL'!$T$6,0)</f>
        <v>0</v>
      </c>
      <c r="E71" s="7">
        <f>ROUND(C71/'BEAR PT - EKL'!$T$8,0)</f>
        <v>0</v>
      </c>
      <c r="F71" s="7">
        <f>ROUND(C71/'BEAR PT - EKL'!$T$9,0)</f>
        <v>0</v>
      </c>
      <c r="G71" s="7"/>
    </row>
    <row r="72" spans="1:7" ht="17" thickBot="1">
      <c r="A72" s="4">
        <v>43961</v>
      </c>
      <c r="B72" s="5">
        <v>69</v>
      </c>
      <c r="C72" s="38">
        <f>'DGS - EKL &amp; VOST'!C78</f>
        <v>0</v>
      </c>
      <c r="D72" s="7">
        <f>ROUND(C72/'BEAR PT - EKL'!$T$6,0)</f>
        <v>0</v>
      </c>
      <c r="E72" s="7">
        <f>ROUND(C72/'BEAR PT - EKL'!$T$8,0)</f>
        <v>0</v>
      </c>
      <c r="F72" s="7">
        <f>ROUND(C72/'BEAR PT - EKL'!$T$9,0)</f>
        <v>0</v>
      </c>
      <c r="G72" s="7"/>
    </row>
    <row r="73" spans="1:7" ht="17" thickBot="1">
      <c r="A73" s="4">
        <v>43962</v>
      </c>
      <c r="B73" s="5">
        <v>70</v>
      </c>
      <c r="C73" s="38">
        <f>'DGS - EKL &amp; VOST'!C79</f>
        <v>0</v>
      </c>
      <c r="D73" s="7">
        <f>ROUND(C73/'BEAR PT - EKL'!$T$6,0)</f>
        <v>0</v>
      </c>
      <c r="E73" s="7">
        <f>ROUND(C73/'BEAR PT - EKL'!$T$8,0)</f>
        <v>0</v>
      </c>
      <c r="F73" s="7">
        <f>ROUND(C73/'BEAR PT - EKL'!$T$9,0)</f>
        <v>0</v>
      </c>
      <c r="G73" s="7"/>
    </row>
    <row r="74" spans="1:7" ht="17" thickBot="1">
      <c r="A74" s="4">
        <v>43963</v>
      </c>
      <c r="B74" s="5">
        <v>71</v>
      </c>
      <c r="C74" s="38">
        <f>'DGS - EKL &amp; VOST'!C80</f>
        <v>0</v>
      </c>
      <c r="D74" s="7">
        <f>ROUND(C74/'BEAR PT - EKL'!$T$6,0)</f>
        <v>0</v>
      </c>
      <c r="E74" s="7">
        <f>ROUND(C74/'BEAR PT - EKL'!$T$8,0)</f>
        <v>0</v>
      </c>
      <c r="F74" s="7">
        <f>ROUND(C74/'BEAR PT - EKL'!$T$9,0)</f>
        <v>0</v>
      </c>
      <c r="G74" s="7"/>
    </row>
    <row r="75" spans="1:7" ht="17" thickBot="1">
      <c r="A75" s="4">
        <v>43964</v>
      </c>
      <c r="B75" s="5">
        <v>72</v>
      </c>
      <c r="C75" s="38">
        <f>'DGS - EKL &amp; VOST'!C81</f>
        <v>0</v>
      </c>
      <c r="D75" s="7">
        <f>ROUND(C75/'BEAR PT - EKL'!$T$6,0)</f>
        <v>0</v>
      </c>
      <c r="E75" s="7">
        <f>ROUND(C75/'BEAR PT - EKL'!$T$8,0)</f>
        <v>0</v>
      </c>
      <c r="F75" s="7">
        <f>ROUND(C75/'BEAR PT - EKL'!$T$9,0)</f>
        <v>0</v>
      </c>
      <c r="G75" s="7"/>
    </row>
    <row r="76" spans="1:7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  <c r="G76" s="7"/>
    </row>
    <row r="77" spans="1:7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  <c r="G77" s="7"/>
    </row>
    <row r="78" spans="1:7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  <c r="G78" s="7"/>
    </row>
    <row r="79" spans="1:7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  <c r="G79" s="7"/>
    </row>
    <row r="80" spans="1:7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  <c r="G80" s="7"/>
    </row>
    <row r="81" spans="1:7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  <c r="G81" s="7"/>
    </row>
    <row r="82" spans="1:7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  <c r="G82" s="7"/>
    </row>
    <row r="83" spans="1:7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  <c r="G83" s="7"/>
    </row>
    <row r="84" spans="1:7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  <c r="G84" s="7"/>
    </row>
    <row r="85" spans="1:7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  <c r="G85" s="7"/>
    </row>
    <row r="86" spans="1:7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  <c r="G86" s="7"/>
    </row>
    <row r="87" spans="1:7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  <c r="G87" s="7"/>
    </row>
    <row r="88" spans="1:7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  <c r="G88" s="7"/>
    </row>
    <row r="89" spans="1:7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  <c r="G89" s="7"/>
    </row>
    <row r="90" spans="1:7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  <c r="G90" s="7"/>
    </row>
    <row r="91" spans="1:7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  <c r="G91" s="7"/>
    </row>
    <row r="92" spans="1:7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  <c r="G92" s="7"/>
    </row>
    <row r="93" spans="1:7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  <c r="G93" s="7"/>
    </row>
    <row r="94" spans="1:7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  <c r="G94" s="7"/>
    </row>
    <row r="95" spans="1:7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  <c r="G95" s="7"/>
    </row>
    <row r="96" spans="1:7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  <c r="G96" s="7"/>
    </row>
    <row r="97" spans="1:7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  <c r="G97" s="7"/>
    </row>
    <row r="98" spans="1:7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  <c r="G98" s="7"/>
    </row>
    <row r="99" spans="1:7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  <c r="G99" s="7"/>
    </row>
    <row r="100" spans="1:7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  <c r="G100" s="7"/>
    </row>
    <row r="101" spans="1:7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  <c r="G101" s="7"/>
    </row>
    <row r="102" spans="1:7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  <c r="G102" s="7"/>
    </row>
    <row r="103" spans="1:7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  <c r="G103" s="7"/>
    </row>
    <row r="104" spans="1:7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  <c r="G104" s="7"/>
    </row>
    <row r="105" spans="1:7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  <c r="G105" s="7"/>
    </row>
    <row r="106" spans="1:7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  <c r="G106" s="7"/>
    </row>
    <row r="107" spans="1:7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  <c r="G107" s="7"/>
    </row>
    <row r="108" spans="1:7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  <c r="G108" s="7"/>
    </row>
    <row r="109" spans="1:7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  <c r="G109" s="7"/>
    </row>
    <row r="110" spans="1:7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  <c r="G110" s="7"/>
    </row>
    <row r="111" spans="1:7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  <c r="G111" s="7"/>
    </row>
    <row r="112" spans="1:7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  <c r="G112" s="7"/>
    </row>
    <row r="113" spans="1:7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  <c r="G113" s="7"/>
    </row>
    <row r="114" spans="1:7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  <c r="G114" s="7"/>
    </row>
    <row r="115" spans="1:7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  <c r="G115" s="7"/>
    </row>
    <row r="116" spans="1:7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  <c r="G116" s="7"/>
    </row>
    <row r="117" spans="1:7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  <c r="G117" s="7"/>
    </row>
    <row r="118" spans="1:7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  <c r="G118" s="7"/>
    </row>
    <row r="119" spans="1:7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  <c r="G119" s="7"/>
    </row>
    <row r="120" spans="1:7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  <c r="G120" s="7"/>
    </row>
    <row r="121" spans="1:7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  <c r="G121" s="7"/>
    </row>
    <row r="122" spans="1:7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  <c r="G122" s="7"/>
    </row>
    <row r="123" spans="1:7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  <c r="G123" s="7"/>
    </row>
    <row r="124" spans="1:7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  <c r="G124" s="7"/>
    </row>
    <row r="125" spans="1:7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  <c r="G125" s="7"/>
    </row>
    <row r="126" spans="1:7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  <c r="G126" s="7"/>
    </row>
    <row r="127" spans="1:7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  <c r="G127" s="7"/>
    </row>
    <row r="128" spans="1:7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  <c r="G128" s="7"/>
    </row>
    <row r="129" spans="1:7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  <c r="G129" s="7"/>
    </row>
    <row r="130" spans="1:7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  <c r="G130" s="7"/>
    </row>
    <row r="131" spans="1:7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  <c r="G131" s="7"/>
    </row>
    <row r="132" spans="1:7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  <c r="G132" s="7"/>
    </row>
    <row r="133" spans="1:7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  <c r="G133" s="7"/>
    </row>
    <row r="134" spans="1:7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  <c r="G134" s="7"/>
    </row>
    <row r="135" spans="1:7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  <c r="G135" s="7"/>
    </row>
    <row r="136" spans="1:7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  <c r="G136" s="7"/>
    </row>
    <row r="137" spans="1:7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  <c r="G137" s="7"/>
    </row>
    <row r="138" spans="1:7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  <c r="G138" s="7"/>
    </row>
    <row r="139" spans="1:7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  <c r="G139" s="7"/>
    </row>
    <row r="140" spans="1:7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  <c r="G140" s="7"/>
    </row>
    <row r="141" spans="1:7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  <c r="G141" s="7"/>
    </row>
    <row r="142" spans="1:7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  <c r="G142" s="7"/>
    </row>
    <row r="143" spans="1:7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  <c r="G143" s="7"/>
    </row>
    <row r="144" spans="1:7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  <c r="G144" s="7"/>
    </row>
    <row r="145" spans="1:7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  <c r="G145" s="7"/>
    </row>
    <row r="146" spans="1:7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  <c r="G146" s="7"/>
    </row>
    <row r="147" spans="1:7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  <c r="G147" s="7"/>
    </row>
    <row r="148" spans="1:7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  <c r="G148" s="7"/>
    </row>
    <row r="149" spans="1:7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  <c r="G149" s="7"/>
    </row>
    <row r="150" spans="1:7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  <c r="G150" s="7"/>
    </row>
    <row r="151" spans="1:7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  <c r="G151" s="7"/>
    </row>
    <row r="152" spans="1:7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  <c r="G152" s="7"/>
    </row>
    <row r="153" spans="1:7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  <c r="G153" s="7"/>
    </row>
    <row r="154" spans="1:7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  <c r="G154" s="7"/>
    </row>
    <row r="155" spans="1:7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  <c r="G155" s="7"/>
    </row>
    <row r="156" spans="1:7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  <c r="G156" s="7"/>
    </row>
    <row r="157" spans="1:7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  <c r="G157" s="7"/>
    </row>
    <row r="158" spans="1:7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  <c r="G158" s="7"/>
    </row>
    <row r="159" spans="1:7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  <c r="G159" s="7"/>
    </row>
    <row r="160" spans="1:7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  <c r="G160" s="7"/>
    </row>
    <row r="161" spans="1:7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  <c r="G161" s="7"/>
    </row>
    <row r="162" spans="1:7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  <c r="G162" s="7"/>
    </row>
    <row r="163" spans="1:7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  <c r="G163" s="7"/>
    </row>
    <row r="164" spans="1:7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  <c r="G164" s="7"/>
    </row>
    <row r="165" spans="1:7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  <c r="G165" s="7"/>
    </row>
    <row r="166" spans="1:7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  <c r="G166" s="7"/>
    </row>
    <row r="167" spans="1:7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  <c r="G167" s="7"/>
    </row>
    <row r="168" spans="1:7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  <c r="G168" s="7"/>
    </row>
    <row r="169" spans="1:7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  <c r="G169" s="7"/>
    </row>
    <row r="170" spans="1:7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  <c r="G170" s="7"/>
    </row>
    <row r="171" spans="1:7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  <c r="G171" s="7"/>
    </row>
    <row r="172" spans="1:7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  <c r="G172" s="7"/>
    </row>
    <row r="173" spans="1:7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  <c r="G173" s="7"/>
    </row>
    <row r="174" spans="1:7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  <c r="G174" s="7"/>
    </row>
    <row r="175" spans="1:7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  <c r="G175" s="7"/>
    </row>
    <row r="176" spans="1:7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  <c r="G176" s="7"/>
    </row>
    <row r="177" spans="1:7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  <c r="G177" s="7"/>
    </row>
    <row r="178" spans="1:7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  <c r="G178" s="7"/>
    </row>
    <row r="179" spans="1:7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  <c r="G179" s="7"/>
    </row>
    <row r="180" spans="1:7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  <c r="G180" s="7"/>
    </row>
    <row r="181" spans="1:7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  <c r="G181" s="7"/>
    </row>
    <row r="182" spans="1:7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  <c r="G182" s="7"/>
    </row>
    <row r="183" spans="1:7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  <c r="G183" s="7"/>
    </row>
    <row r="184" spans="1:7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  <c r="G184" s="7"/>
    </row>
    <row r="185" spans="1:7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  <c r="G185" s="7"/>
    </row>
    <row r="186" spans="1:7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  <c r="G186" s="7"/>
    </row>
    <row r="187" spans="1:7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  <c r="G187" s="7"/>
    </row>
    <row r="188" spans="1:7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  <c r="G188" s="7"/>
    </row>
    <row r="189" spans="1:7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  <c r="G189" s="7"/>
    </row>
    <row r="190" spans="1:7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  <c r="G190" s="7"/>
    </row>
    <row r="191" spans="1:7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  <c r="G191" s="7"/>
    </row>
    <row r="192" spans="1:7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  <c r="G192" s="7"/>
    </row>
    <row r="193" spans="1:7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  <c r="G193" s="7"/>
    </row>
    <row r="194" spans="1:7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  <c r="G194" s="7"/>
    </row>
    <row r="195" spans="1:7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  <c r="G195" s="7"/>
    </row>
    <row r="196" spans="1:7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  <c r="G196" s="7"/>
    </row>
    <row r="197" spans="1:7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  <c r="G197" s="7"/>
    </row>
    <row r="198" spans="1:7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  <c r="G198" s="7"/>
    </row>
    <row r="199" spans="1:7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  <c r="G199" s="7"/>
    </row>
    <row r="200" spans="1:7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  <c r="G200" s="7"/>
    </row>
    <row r="201" spans="1:7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  <c r="G201" s="7"/>
    </row>
    <row r="202" spans="1:7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  <c r="G202" s="7"/>
    </row>
    <row r="203" spans="1:7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  <c r="G203" s="7"/>
    </row>
    <row r="204" spans="1:7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  <c r="G204" s="7"/>
    </row>
    <row r="205" spans="1:7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  <c r="G205" s="7"/>
    </row>
    <row r="206" spans="1:7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  <c r="G206" s="7"/>
    </row>
    <row r="207" spans="1:7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  <c r="G207" s="7"/>
    </row>
    <row r="208" spans="1:7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  <c r="G208" s="7"/>
    </row>
    <row r="209" spans="1:7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  <c r="G209" s="7"/>
    </row>
    <row r="210" spans="1:7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  <c r="G210" s="7"/>
    </row>
    <row r="211" spans="1:7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  <c r="G211" s="7"/>
    </row>
    <row r="212" spans="1:7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  <c r="G212" s="7"/>
    </row>
    <row r="213" spans="1:7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  <c r="G213" s="7"/>
    </row>
    <row r="214" spans="1:7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  <c r="G214" s="7"/>
    </row>
    <row r="215" spans="1:7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  <c r="G215" s="7"/>
    </row>
    <row r="216" spans="1:7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  <c r="G216" s="7"/>
    </row>
    <row r="217" spans="1:7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  <c r="G217" s="7"/>
    </row>
    <row r="218" spans="1:7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  <c r="G218" s="7"/>
    </row>
    <row r="219" spans="1:7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  <c r="G219" s="7"/>
    </row>
    <row r="220" spans="1:7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  <c r="G220" s="7"/>
    </row>
    <row r="221" spans="1:7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  <c r="G221" s="7"/>
    </row>
    <row r="222" spans="1:7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  <c r="G222" s="7"/>
    </row>
    <row r="223" spans="1:7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  <c r="G223" s="7"/>
    </row>
    <row r="224" spans="1:7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  <c r="G224" s="7"/>
    </row>
    <row r="225" spans="1:7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  <c r="G225" s="7"/>
    </row>
    <row r="226" spans="1:7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  <c r="G226" s="7"/>
    </row>
    <row r="227" spans="1:7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  <c r="G227" s="7"/>
    </row>
    <row r="228" spans="1:7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  <c r="G228" s="7"/>
    </row>
    <row r="229" spans="1:7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  <c r="G229" s="7"/>
    </row>
    <row r="230" spans="1:7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  <c r="G230" s="7"/>
    </row>
    <row r="231" spans="1:7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  <c r="G231" s="7"/>
    </row>
    <row r="232" spans="1:7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  <c r="G232" s="7"/>
    </row>
    <row r="233" spans="1:7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  <c r="G233" s="7"/>
    </row>
    <row r="234" spans="1:7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  <c r="G234" s="7"/>
    </row>
    <row r="235" spans="1:7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  <c r="G235" s="7"/>
    </row>
    <row r="236" spans="1:7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  <c r="G236" s="7"/>
    </row>
    <row r="237" spans="1:7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  <c r="G237" s="7"/>
    </row>
    <row r="238" spans="1:7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  <c r="G238" s="7"/>
    </row>
    <row r="239" spans="1:7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  <c r="G239" s="7"/>
    </row>
    <row r="240" spans="1:7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  <c r="G240" s="7"/>
    </row>
    <row r="241" spans="1:7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  <c r="G241" s="7"/>
    </row>
    <row r="242" spans="1:7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  <c r="G242" s="7"/>
    </row>
    <row r="243" spans="1:7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  <c r="G243" s="7"/>
    </row>
    <row r="244" spans="1:7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  <c r="G244" s="7"/>
    </row>
    <row r="245" spans="1:7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  <c r="G245" s="7"/>
    </row>
    <row r="246" spans="1:7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  <c r="G246" s="7"/>
    </row>
    <row r="247" spans="1:7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  <c r="G247" s="7"/>
    </row>
    <row r="248" spans="1:7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  <c r="G248" s="7"/>
    </row>
    <row r="249" spans="1:7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  <c r="G249" s="7"/>
    </row>
    <row r="250" spans="1:7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  <c r="G250" s="7"/>
    </row>
    <row r="251" spans="1:7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  <c r="G251" s="7"/>
    </row>
    <row r="252" spans="1:7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  <c r="G252" s="7"/>
    </row>
    <row r="253" spans="1:7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  <c r="G253" s="7"/>
    </row>
    <row r="254" spans="1:7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  <c r="G254" s="7"/>
    </row>
    <row r="255" spans="1:7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  <c r="G255" s="7"/>
    </row>
    <row r="256" spans="1:7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  <c r="G256" s="7"/>
    </row>
    <row r="257" spans="1:7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  <c r="G257" s="7"/>
    </row>
    <row r="258" spans="1:7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  <c r="G258" s="7"/>
    </row>
    <row r="259" spans="1:7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  <c r="G259" s="7"/>
    </row>
    <row r="260" spans="1:7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  <c r="G260" s="7"/>
    </row>
    <row r="261" spans="1:7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  <c r="G261" s="7"/>
    </row>
    <row r="262" spans="1:7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  <c r="G262" s="7"/>
    </row>
    <row r="263" spans="1:7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  <c r="G263" s="7"/>
    </row>
    <row r="264" spans="1:7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  <c r="G264" s="7"/>
    </row>
    <row r="265" spans="1:7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  <c r="G265" s="7"/>
    </row>
    <row r="266" spans="1:7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  <c r="G266" s="7"/>
    </row>
    <row r="267" spans="1:7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  <c r="G267" s="7"/>
    </row>
    <row r="268" spans="1:7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  <c r="G268" s="7"/>
    </row>
    <row r="269" spans="1:7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  <c r="G269" s="7"/>
    </row>
    <row r="270" spans="1:7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  <c r="G270" s="7"/>
    </row>
    <row r="271" spans="1:7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  <c r="G271" s="7"/>
    </row>
    <row r="272" spans="1:7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  <c r="G272" s="7"/>
    </row>
    <row r="273" spans="1:7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  <c r="G273" s="7"/>
    </row>
    <row r="274" spans="1:7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  <c r="G274" s="7"/>
    </row>
    <row r="275" spans="1:7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  <c r="G275" s="7"/>
    </row>
    <row r="276" spans="1:7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  <c r="G276" s="7"/>
    </row>
    <row r="277" spans="1:7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  <c r="G277" s="7"/>
    </row>
    <row r="278" spans="1:7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  <c r="G278" s="7"/>
    </row>
    <row r="279" spans="1:7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  <c r="G279" s="7"/>
    </row>
    <row r="280" spans="1:7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  <c r="G280" s="7"/>
    </row>
    <row r="281" spans="1:7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  <c r="G281" s="7"/>
    </row>
    <row r="282" spans="1:7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  <c r="G282" s="7"/>
    </row>
    <row r="283" spans="1:7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  <c r="G283" s="7"/>
    </row>
    <row r="284" spans="1:7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  <c r="G284" s="7"/>
    </row>
    <row r="285" spans="1:7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  <c r="G285" s="7"/>
    </row>
    <row r="286" spans="1:7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  <c r="G286" s="7"/>
    </row>
    <row r="287" spans="1:7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  <c r="G287" s="7"/>
    </row>
    <row r="288" spans="1:7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  <c r="G288" s="7"/>
    </row>
    <row r="289" spans="1:7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  <c r="G289" s="7"/>
    </row>
    <row r="290" spans="1:7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  <c r="G290" s="7"/>
    </row>
    <row r="291" spans="1:7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  <c r="G291" s="7"/>
    </row>
    <row r="292" spans="1:7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  <c r="G292" s="7"/>
    </row>
    <row r="293" spans="1:7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  <c r="G293" s="7"/>
    </row>
    <row r="294" spans="1:7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  <c r="G294" s="7"/>
    </row>
    <row r="295" spans="1:7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  <c r="G295" s="7"/>
    </row>
    <row r="296" spans="1:7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  <c r="G296" s="7"/>
    </row>
    <row r="297" spans="1:7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  <c r="G297" s="7"/>
    </row>
    <row r="298" spans="1:7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  <c r="G298" s="7"/>
    </row>
    <row r="299" spans="1:7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  <c r="G299" s="7"/>
    </row>
    <row r="300" spans="1:7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  <c r="G300" s="7"/>
    </row>
    <row r="301" spans="1:7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  <c r="G301" s="7"/>
    </row>
    <row r="302" spans="1:7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  <c r="G302" s="7"/>
    </row>
    <row r="303" spans="1:7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  <c r="G303" s="7"/>
    </row>
    <row r="304" spans="1:7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  <c r="G304" s="7"/>
    </row>
    <row r="305" spans="1:7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  <c r="G305" s="7"/>
    </row>
    <row r="306" spans="1:7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  <c r="G306" s="7"/>
    </row>
    <row r="307" spans="1:7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  <c r="G307" s="7"/>
    </row>
  </sheetData>
  <mergeCells count="2">
    <mergeCell ref="A1:B1"/>
    <mergeCell ref="C1:G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H62"/>
  <sheetViews>
    <sheetView workbookViewId="0">
      <selection activeCell="G64" sqref="G64"/>
    </sheetView>
  </sheetViews>
  <sheetFormatPr baseColWidth="10" defaultRowHeight="16"/>
  <cols>
    <col min="4" max="5" width="11.83203125" bestFit="1" customWidth="1"/>
    <col min="7" max="8" width="12" bestFit="1" customWidth="1"/>
  </cols>
  <sheetData>
    <row r="1" spans="1:8">
      <c r="A1" t="s">
        <v>143</v>
      </c>
      <c r="B1" t="s">
        <v>139</v>
      </c>
      <c r="C1" t="s">
        <v>140</v>
      </c>
      <c r="D1" t="s">
        <v>141</v>
      </c>
      <c r="E1" t="s">
        <v>142</v>
      </c>
      <c r="F1" t="s">
        <v>144</v>
      </c>
      <c r="G1" t="s">
        <v>145</v>
      </c>
      <c r="H1" t="s">
        <v>146</v>
      </c>
    </row>
    <row r="2" spans="1:8">
      <c r="A2" s="80">
        <v>1</v>
      </c>
      <c r="B2" s="81">
        <v>1</v>
      </c>
      <c r="C2" s="81">
        <v>2</v>
      </c>
      <c r="D2" s="81">
        <v>8</v>
      </c>
      <c r="E2" s="82">
        <v>43897</v>
      </c>
      <c r="F2" s="81">
        <v>5.0021531000000001</v>
      </c>
      <c r="G2" s="81">
        <v>2.1764043000000002</v>
      </c>
      <c r="H2" s="81">
        <v>9.4025379999999998</v>
      </c>
    </row>
    <row r="3" spans="1:8">
      <c r="A3" s="80">
        <v>2</v>
      </c>
      <c r="B3" s="81">
        <v>2</v>
      </c>
      <c r="C3" s="81">
        <v>3</v>
      </c>
      <c r="D3" s="81">
        <v>9</v>
      </c>
      <c r="E3" s="82">
        <v>43898</v>
      </c>
      <c r="F3" s="81">
        <v>4.5575650999999997</v>
      </c>
      <c r="G3" s="81">
        <v>2.4970313000000002</v>
      </c>
      <c r="H3" s="81">
        <v>7.5803374999999997</v>
      </c>
    </row>
    <row r="4" spans="1:8">
      <c r="A4" s="80">
        <v>3</v>
      </c>
      <c r="B4" s="81">
        <v>3</v>
      </c>
      <c r="C4" s="81">
        <v>4</v>
      </c>
      <c r="D4" s="81">
        <v>10</v>
      </c>
      <c r="E4" s="82">
        <v>43899</v>
      </c>
      <c r="F4" s="81">
        <v>3.6279284000000001</v>
      </c>
      <c r="G4" s="81">
        <v>1.9911034999999999</v>
      </c>
      <c r="H4" s="81">
        <v>6.3730336999999997</v>
      </c>
    </row>
    <row r="5" spans="1:8">
      <c r="A5" s="80">
        <v>4</v>
      </c>
      <c r="B5" s="81">
        <v>4</v>
      </c>
      <c r="C5" s="81">
        <v>5</v>
      </c>
      <c r="D5" s="81">
        <v>11</v>
      </c>
      <c r="E5" s="82">
        <v>43900</v>
      </c>
      <c r="F5" s="81">
        <v>2.4822225000000002</v>
      </c>
      <c r="G5" s="81">
        <v>1.3991917</v>
      </c>
      <c r="H5" s="81">
        <v>4.0067773000000004</v>
      </c>
    </row>
    <row r="6" spans="1:8">
      <c r="A6" s="80">
        <v>5</v>
      </c>
      <c r="B6" s="81">
        <v>5</v>
      </c>
      <c r="C6" s="81">
        <v>6</v>
      </c>
      <c r="D6" s="81">
        <v>12</v>
      </c>
      <c r="E6" s="82">
        <v>43901</v>
      </c>
      <c r="F6" s="81">
        <v>2.6511111999999999</v>
      </c>
      <c r="G6" s="81">
        <v>1.7035279999999999</v>
      </c>
      <c r="H6" s="81">
        <v>3.9028646999999999</v>
      </c>
    </row>
    <row r="7" spans="1:8">
      <c r="A7" s="80">
        <v>6</v>
      </c>
      <c r="B7" s="81">
        <v>6</v>
      </c>
      <c r="C7" s="81">
        <v>7</v>
      </c>
      <c r="D7" s="81">
        <v>13</v>
      </c>
      <c r="E7" s="82">
        <v>43902</v>
      </c>
      <c r="F7" s="81">
        <v>2.6700553</v>
      </c>
      <c r="G7" s="81">
        <v>1.8403609000000001</v>
      </c>
      <c r="H7" s="81">
        <v>3.7164459000000001</v>
      </c>
    </row>
    <row r="8" spans="1:8">
      <c r="A8" s="80">
        <v>7</v>
      </c>
      <c r="B8" s="81">
        <v>7</v>
      </c>
      <c r="C8" s="81">
        <v>8</v>
      </c>
      <c r="D8" s="81">
        <v>14</v>
      </c>
      <c r="E8" s="82">
        <v>43903</v>
      </c>
      <c r="F8" s="81">
        <v>3.0318816000000002</v>
      </c>
      <c r="G8" s="81">
        <v>2.1698249000000001</v>
      </c>
      <c r="H8" s="81">
        <v>4.2048323999999999</v>
      </c>
    </row>
    <row r="9" spans="1:8">
      <c r="A9" s="80">
        <v>8</v>
      </c>
      <c r="B9" s="81">
        <v>8</v>
      </c>
      <c r="C9" s="81">
        <v>9</v>
      </c>
      <c r="D9" s="81">
        <v>15</v>
      </c>
      <c r="E9" s="82">
        <v>43904</v>
      </c>
      <c r="F9" s="81">
        <v>3.4721921</v>
      </c>
      <c r="G9" s="81">
        <v>2.4475094999999998</v>
      </c>
      <c r="H9" s="81">
        <v>4.6868169000000002</v>
      </c>
    </row>
    <row r="10" spans="1:8">
      <c r="A10" s="80">
        <v>9</v>
      </c>
      <c r="B10" s="81">
        <v>9</v>
      </c>
      <c r="C10" s="81">
        <v>10</v>
      </c>
      <c r="D10" s="81">
        <v>16</v>
      </c>
      <c r="E10" s="82">
        <v>43905</v>
      </c>
      <c r="F10" s="81">
        <v>3.7262455000000001</v>
      </c>
      <c r="G10" s="81">
        <v>2.4756507999999999</v>
      </c>
      <c r="H10" s="81">
        <v>5.2387192999999996</v>
      </c>
    </row>
    <row r="11" spans="1:8">
      <c r="A11" s="80">
        <v>10</v>
      </c>
      <c r="B11" s="81">
        <v>10</v>
      </c>
      <c r="C11" s="81">
        <v>11</v>
      </c>
      <c r="D11" s="81">
        <v>17</v>
      </c>
      <c r="E11" s="82">
        <v>43906</v>
      </c>
      <c r="F11" s="81">
        <v>3.5899033999999999</v>
      </c>
      <c r="G11" s="81">
        <v>2.3438488999999998</v>
      </c>
      <c r="H11" s="81">
        <v>5.2265109000000001</v>
      </c>
    </row>
    <row r="12" spans="1:8">
      <c r="A12" s="80">
        <v>11</v>
      </c>
      <c r="B12" s="81">
        <v>11</v>
      </c>
      <c r="C12" s="81">
        <v>12</v>
      </c>
      <c r="D12" s="81">
        <v>18</v>
      </c>
      <c r="E12" s="82">
        <v>43907</v>
      </c>
      <c r="F12" s="81">
        <v>3.5355930999999998</v>
      </c>
      <c r="G12" s="81">
        <v>2.3070309999999998</v>
      </c>
      <c r="H12" s="81">
        <v>5.2437392000000003</v>
      </c>
    </row>
    <row r="13" spans="1:8">
      <c r="A13" s="80">
        <v>12</v>
      </c>
      <c r="B13" s="81">
        <v>12</v>
      </c>
      <c r="C13" s="81">
        <v>13</v>
      </c>
      <c r="D13" s="81">
        <v>19</v>
      </c>
      <c r="E13" s="82">
        <v>43908</v>
      </c>
      <c r="F13" s="81">
        <v>3.5813085999999998</v>
      </c>
      <c r="G13" s="81">
        <v>2.3661846999999998</v>
      </c>
      <c r="H13" s="81">
        <v>5.3128393999999997</v>
      </c>
    </row>
    <row r="14" spans="1:8">
      <c r="A14" s="80">
        <v>13</v>
      </c>
      <c r="B14" s="81">
        <v>13</v>
      </c>
      <c r="C14" s="81">
        <v>14</v>
      </c>
      <c r="D14" s="81">
        <v>20</v>
      </c>
      <c r="E14" s="82">
        <v>43909</v>
      </c>
      <c r="F14" s="81">
        <v>3.1175828000000001</v>
      </c>
      <c r="G14" s="81">
        <v>2.0448080000000002</v>
      </c>
      <c r="H14" s="81">
        <v>4.4764622999999997</v>
      </c>
    </row>
    <row r="15" spans="1:8">
      <c r="A15" s="80">
        <v>14</v>
      </c>
      <c r="B15" s="81">
        <v>14</v>
      </c>
      <c r="C15" s="81">
        <v>15</v>
      </c>
      <c r="D15" s="81">
        <v>21</v>
      </c>
      <c r="E15" s="82">
        <v>43910</v>
      </c>
      <c r="F15" s="81">
        <v>2.9465431999999998</v>
      </c>
      <c r="G15" s="81">
        <v>1.9831185</v>
      </c>
      <c r="H15" s="81">
        <v>4.1124298000000001</v>
      </c>
    </row>
    <row r="16" spans="1:8">
      <c r="A16" s="80">
        <v>15</v>
      </c>
      <c r="B16" s="81">
        <v>15</v>
      </c>
      <c r="C16" s="81">
        <v>16</v>
      </c>
      <c r="D16" s="81">
        <v>22</v>
      </c>
      <c r="E16" s="82">
        <v>43911</v>
      </c>
      <c r="F16" s="81">
        <v>2.6882495</v>
      </c>
      <c r="G16" s="81">
        <v>1.8750914000000001</v>
      </c>
      <c r="H16" s="81">
        <v>3.6615940999999999</v>
      </c>
    </row>
    <row r="17" spans="1:8">
      <c r="A17" s="80">
        <v>16</v>
      </c>
      <c r="B17" s="81">
        <v>16</v>
      </c>
      <c r="C17" s="81">
        <v>17</v>
      </c>
      <c r="D17" s="81">
        <v>23</v>
      </c>
      <c r="E17" s="82">
        <v>43912</v>
      </c>
      <c r="F17" s="81">
        <v>2.4820058</v>
      </c>
      <c r="G17" s="81">
        <v>1.7759590999999999</v>
      </c>
      <c r="H17" s="81">
        <v>3.3150993</v>
      </c>
    </row>
    <row r="18" spans="1:8">
      <c r="A18" s="80">
        <v>17</v>
      </c>
      <c r="B18" s="81">
        <v>17</v>
      </c>
      <c r="C18" s="81">
        <v>18</v>
      </c>
      <c r="D18" s="81">
        <v>24</v>
      </c>
      <c r="E18" s="82">
        <v>43913</v>
      </c>
      <c r="F18" s="81">
        <v>2.5231246000000001</v>
      </c>
      <c r="G18" s="81">
        <v>1.8852378000000001</v>
      </c>
      <c r="H18" s="81">
        <v>3.2685393</v>
      </c>
    </row>
    <row r="19" spans="1:8">
      <c r="A19" s="80">
        <v>18</v>
      </c>
      <c r="B19" s="81">
        <v>18</v>
      </c>
      <c r="C19" s="81">
        <v>19</v>
      </c>
      <c r="D19" s="81">
        <v>25</v>
      </c>
      <c r="E19" s="82">
        <v>43914</v>
      </c>
      <c r="F19" s="81">
        <v>2.2059031999999998</v>
      </c>
      <c r="G19" s="81">
        <v>1.7131529999999999</v>
      </c>
      <c r="H19" s="81">
        <v>2.8414012</v>
      </c>
    </row>
    <row r="20" spans="1:8">
      <c r="A20" s="80">
        <v>19</v>
      </c>
      <c r="B20" s="81">
        <v>19</v>
      </c>
      <c r="C20" s="81">
        <v>20</v>
      </c>
      <c r="D20" s="81">
        <v>26</v>
      </c>
      <c r="E20" s="82">
        <v>43915</v>
      </c>
      <c r="F20" s="81">
        <v>2.1883968</v>
      </c>
      <c r="G20" s="81">
        <v>1.7158883</v>
      </c>
      <c r="H20" s="81">
        <v>2.7827689000000002</v>
      </c>
    </row>
    <row r="21" spans="1:8">
      <c r="A21" s="80">
        <v>20</v>
      </c>
      <c r="B21" s="81">
        <v>20</v>
      </c>
      <c r="C21" s="81">
        <v>21</v>
      </c>
      <c r="D21" s="81">
        <v>27</v>
      </c>
      <c r="E21" s="82">
        <v>43916</v>
      </c>
      <c r="F21" s="81">
        <v>2.0993075999999999</v>
      </c>
      <c r="G21" s="81">
        <v>1.6536164</v>
      </c>
      <c r="H21" s="81">
        <v>2.6135299999999999</v>
      </c>
    </row>
    <row r="22" spans="1:8">
      <c r="A22" s="80">
        <v>21</v>
      </c>
      <c r="B22" s="81">
        <v>21</v>
      </c>
      <c r="C22" s="81">
        <v>22</v>
      </c>
      <c r="D22" s="81">
        <v>28</v>
      </c>
      <c r="E22" s="82">
        <v>43917</v>
      </c>
      <c r="F22" s="81">
        <v>2.0469126000000002</v>
      </c>
      <c r="G22" s="81">
        <v>1.6336723</v>
      </c>
      <c r="H22" s="81">
        <v>2.5343091000000002</v>
      </c>
    </row>
    <row r="23" spans="1:8">
      <c r="A23" s="80">
        <v>22</v>
      </c>
      <c r="B23" s="81">
        <v>22</v>
      </c>
      <c r="C23" s="81">
        <v>23</v>
      </c>
      <c r="D23" s="81">
        <v>29</v>
      </c>
      <c r="E23" s="82">
        <v>43918</v>
      </c>
      <c r="F23" s="81">
        <v>2.0533725999999999</v>
      </c>
      <c r="G23" s="81">
        <v>1.6575645000000001</v>
      </c>
      <c r="H23" s="81">
        <v>2.4931226</v>
      </c>
    </row>
    <row r="24" spans="1:8">
      <c r="A24" s="80">
        <v>23</v>
      </c>
      <c r="B24" s="81">
        <v>23</v>
      </c>
      <c r="C24" s="81">
        <v>24</v>
      </c>
      <c r="D24" s="81">
        <v>30</v>
      </c>
      <c r="E24" s="82">
        <v>43919</v>
      </c>
      <c r="F24" s="81">
        <v>1.9445281999999999</v>
      </c>
      <c r="G24" s="81">
        <v>1.5725522999999999</v>
      </c>
      <c r="H24" s="81">
        <v>2.3543154999999998</v>
      </c>
    </row>
    <row r="25" spans="1:8">
      <c r="A25" s="80">
        <v>24</v>
      </c>
      <c r="B25" s="81">
        <v>24</v>
      </c>
      <c r="C25" s="81">
        <v>25</v>
      </c>
      <c r="D25" s="81">
        <v>31</v>
      </c>
      <c r="E25" s="82">
        <v>43920</v>
      </c>
      <c r="F25" s="81">
        <v>1.6383487000000001</v>
      </c>
      <c r="G25" s="81">
        <v>1.3212421999999999</v>
      </c>
      <c r="H25" s="81">
        <v>1.9662899</v>
      </c>
    </row>
    <row r="26" spans="1:8">
      <c r="A26" s="80">
        <v>25</v>
      </c>
      <c r="B26" s="81">
        <v>25</v>
      </c>
      <c r="C26" s="81">
        <v>26</v>
      </c>
      <c r="D26" s="81">
        <v>32</v>
      </c>
      <c r="E26" s="82">
        <v>43921</v>
      </c>
      <c r="F26" s="81">
        <v>1.6591563</v>
      </c>
      <c r="G26" s="81">
        <v>1.4296993</v>
      </c>
      <c r="H26" s="81">
        <v>1.9431045</v>
      </c>
    </row>
    <row r="27" spans="1:8">
      <c r="A27" s="80">
        <v>26</v>
      </c>
      <c r="B27" s="81">
        <v>26</v>
      </c>
      <c r="C27" s="81">
        <v>27</v>
      </c>
      <c r="D27" s="81">
        <v>33</v>
      </c>
      <c r="E27" s="82">
        <v>43922</v>
      </c>
      <c r="F27" s="81">
        <v>1.5217232000000001</v>
      </c>
      <c r="G27" s="81">
        <v>1.3263039000000001</v>
      </c>
      <c r="H27" s="81">
        <v>1.7170349</v>
      </c>
    </row>
    <row r="28" spans="1:8">
      <c r="A28" s="80">
        <v>27</v>
      </c>
      <c r="B28" s="81">
        <v>27</v>
      </c>
      <c r="C28" s="81">
        <v>28</v>
      </c>
      <c r="D28" s="81">
        <v>34</v>
      </c>
      <c r="E28" s="82">
        <v>43923</v>
      </c>
      <c r="F28" s="81">
        <v>1.4222538</v>
      </c>
      <c r="G28" s="81">
        <v>1.2574429</v>
      </c>
      <c r="H28" s="81">
        <v>1.6241386</v>
      </c>
    </row>
    <row r="29" spans="1:8">
      <c r="A29" s="80">
        <v>28</v>
      </c>
      <c r="B29" s="81">
        <v>28</v>
      </c>
      <c r="C29" s="81">
        <v>29</v>
      </c>
      <c r="D29" s="81">
        <v>35</v>
      </c>
      <c r="E29" s="82">
        <v>43924</v>
      </c>
      <c r="F29" s="81">
        <v>1.3256334999999999</v>
      </c>
      <c r="G29" s="81">
        <v>1.1997180999999999</v>
      </c>
      <c r="H29" s="81">
        <v>1.4603683999999999</v>
      </c>
    </row>
    <row r="30" spans="1:8">
      <c r="A30" s="80">
        <v>29</v>
      </c>
      <c r="B30" s="81">
        <v>29</v>
      </c>
      <c r="C30" s="81">
        <v>30</v>
      </c>
      <c r="D30" s="81">
        <v>36</v>
      </c>
      <c r="E30" s="82">
        <v>43925</v>
      </c>
      <c r="F30" s="81">
        <v>1.1690111999999999</v>
      </c>
      <c r="G30" s="81">
        <v>1.0724990000000001</v>
      </c>
      <c r="H30" s="81">
        <v>1.2776468000000001</v>
      </c>
    </row>
    <row r="31" spans="1:8">
      <c r="A31" s="80">
        <v>30</v>
      </c>
      <c r="B31" s="81">
        <v>30</v>
      </c>
      <c r="C31" s="81">
        <v>31</v>
      </c>
      <c r="D31" s="81">
        <v>37</v>
      </c>
      <c r="E31" s="82">
        <v>43926</v>
      </c>
      <c r="F31" s="81">
        <v>1.1037496</v>
      </c>
      <c r="G31" s="81">
        <v>1.0326747000000001</v>
      </c>
      <c r="H31" s="81">
        <v>1.172982</v>
      </c>
    </row>
    <row r="32" spans="1:8">
      <c r="A32" s="80">
        <v>31</v>
      </c>
      <c r="B32" s="81">
        <v>31</v>
      </c>
      <c r="C32" s="81">
        <v>32</v>
      </c>
      <c r="D32" s="81">
        <v>38</v>
      </c>
      <c r="E32" s="82">
        <v>43927</v>
      </c>
      <c r="F32" s="81">
        <v>1.0637365000000001</v>
      </c>
      <c r="G32" s="81">
        <v>1.0119007</v>
      </c>
      <c r="H32" s="81">
        <v>1.1190317000000001</v>
      </c>
    </row>
    <row r="33" spans="1:8">
      <c r="A33" s="80">
        <v>32</v>
      </c>
      <c r="B33" s="81">
        <v>32</v>
      </c>
      <c r="C33" s="81">
        <v>33</v>
      </c>
      <c r="D33" s="81">
        <v>39</v>
      </c>
      <c r="E33" s="82">
        <v>43928</v>
      </c>
      <c r="F33" s="81">
        <v>0.97975599999999996</v>
      </c>
      <c r="G33" s="81">
        <v>0.93583559999999999</v>
      </c>
      <c r="H33" s="81">
        <v>1.0250173</v>
      </c>
    </row>
    <row r="34" spans="1:8">
      <c r="A34" s="80">
        <v>33</v>
      </c>
      <c r="B34" s="81">
        <v>33</v>
      </c>
      <c r="C34" s="81">
        <v>34</v>
      </c>
      <c r="D34" s="81">
        <v>40</v>
      </c>
      <c r="E34" s="82">
        <v>43929</v>
      </c>
      <c r="F34" s="81">
        <v>0.95088930000000005</v>
      </c>
      <c r="G34" s="81">
        <v>0.91532150000000001</v>
      </c>
      <c r="H34" s="81">
        <v>0.98526879999999994</v>
      </c>
    </row>
    <row r="35" spans="1:8">
      <c r="A35" s="80">
        <v>34</v>
      </c>
      <c r="B35" s="81">
        <v>34</v>
      </c>
      <c r="C35" s="81">
        <v>35</v>
      </c>
      <c r="D35" s="81">
        <v>41</v>
      </c>
      <c r="E35" s="82">
        <v>43930</v>
      </c>
      <c r="F35" s="81">
        <v>0.95762230000000004</v>
      </c>
      <c r="G35" s="81">
        <v>0.91833949999999998</v>
      </c>
      <c r="H35" s="81">
        <v>0.99853990000000004</v>
      </c>
    </row>
    <row r="36" spans="1:8">
      <c r="A36" s="80">
        <v>35</v>
      </c>
      <c r="B36" s="81">
        <v>35</v>
      </c>
      <c r="C36" s="81">
        <v>36</v>
      </c>
      <c r="D36" s="81">
        <v>42</v>
      </c>
      <c r="E36" s="82">
        <v>43931</v>
      </c>
      <c r="F36" s="81">
        <v>1.0972601</v>
      </c>
      <c r="G36" s="81">
        <v>1.0560844</v>
      </c>
      <c r="H36" s="81">
        <v>1.1371256000000001</v>
      </c>
    </row>
    <row r="37" spans="1:8">
      <c r="A37" s="80">
        <v>36</v>
      </c>
      <c r="B37" s="81">
        <v>36</v>
      </c>
      <c r="C37" s="81">
        <v>37</v>
      </c>
      <c r="D37" s="81">
        <v>43</v>
      </c>
      <c r="E37" s="82">
        <v>43932</v>
      </c>
      <c r="F37" s="81">
        <v>1.0709795</v>
      </c>
      <c r="G37" s="81">
        <v>1.0380206000000001</v>
      </c>
      <c r="H37" s="81">
        <v>1.1023537999999999</v>
      </c>
    </row>
    <row r="38" spans="1:8">
      <c r="A38" s="80">
        <v>37</v>
      </c>
      <c r="B38" s="81">
        <v>37</v>
      </c>
      <c r="C38" s="81">
        <v>38</v>
      </c>
      <c r="D38" s="81">
        <v>44</v>
      </c>
      <c r="E38" s="82">
        <v>43933</v>
      </c>
      <c r="F38" s="81">
        <v>1.0259369</v>
      </c>
      <c r="G38" s="81">
        <v>0.99717699999999998</v>
      </c>
      <c r="H38" s="81">
        <v>1.0548515000000001</v>
      </c>
    </row>
    <row r="39" spans="1:8">
      <c r="A39" s="80">
        <v>38</v>
      </c>
      <c r="B39" s="81">
        <v>38</v>
      </c>
      <c r="C39" s="81">
        <v>39</v>
      </c>
      <c r="D39" s="81">
        <v>45</v>
      </c>
      <c r="E39" s="82">
        <v>43934</v>
      </c>
      <c r="F39" s="81">
        <v>0.99578679999999997</v>
      </c>
      <c r="G39" s="81">
        <v>0.96804190000000001</v>
      </c>
      <c r="H39" s="81">
        <v>1.0256677000000001</v>
      </c>
    </row>
    <row r="40" spans="1:8">
      <c r="A40" s="80">
        <v>39</v>
      </c>
      <c r="B40" s="81">
        <v>39</v>
      </c>
      <c r="C40" s="81">
        <v>40</v>
      </c>
      <c r="D40" s="81">
        <v>46</v>
      </c>
      <c r="E40" s="82">
        <v>43935</v>
      </c>
      <c r="F40" s="81">
        <v>0.95274420000000004</v>
      </c>
      <c r="G40" s="81">
        <v>0.92683459999999995</v>
      </c>
      <c r="H40" s="81">
        <v>0.97965939999999996</v>
      </c>
    </row>
    <row r="41" spans="1:8">
      <c r="A41" s="80">
        <v>40</v>
      </c>
      <c r="B41" s="81">
        <v>40</v>
      </c>
      <c r="C41" s="81">
        <v>41</v>
      </c>
      <c r="D41" s="81">
        <v>47</v>
      </c>
      <c r="E41" s="82">
        <v>43936</v>
      </c>
      <c r="F41" s="81">
        <v>0.94559159999999998</v>
      </c>
      <c r="G41" s="81">
        <v>0.91836329999999999</v>
      </c>
      <c r="H41" s="81">
        <v>0.97312010000000004</v>
      </c>
    </row>
    <row r="42" spans="1:8">
      <c r="A42" s="80">
        <v>41</v>
      </c>
      <c r="B42" s="81">
        <v>41</v>
      </c>
      <c r="C42" s="81">
        <v>42</v>
      </c>
      <c r="D42" s="81">
        <v>48</v>
      </c>
      <c r="E42" s="82">
        <v>43937</v>
      </c>
      <c r="F42" s="81">
        <v>0.9411197</v>
      </c>
      <c r="G42" s="81">
        <v>0.91095119999999996</v>
      </c>
      <c r="H42" s="81">
        <v>0.97052110000000003</v>
      </c>
    </row>
    <row r="43" spans="1:8">
      <c r="A43" s="80">
        <v>42</v>
      </c>
      <c r="B43" s="81">
        <v>42</v>
      </c>
      <c r="C43" s="81">
        <v>43</v>
      </c>
      <c r="D43" s="81">
        <v>49</v>
      </c>
      <c r="E43" s="82">
        <v>43938</v>
      </c>
      <c r="F43" s="81">
        <v>0.69101469999999998</v>
      </c>
      <c r="G43" s="81">
        <v>0.66708000000000001</v>
      </c>
      <c r="H43" s="81">
        <v>0.71611499999999995</v>
      </c>
    </row>
    <row r="44" spans="1:8">
      <c r="A44" s="80">
        <v>43</v>
      </c>
      <c r="B44" s="81">
        <v>43</v>
      </c>
      <c r="C44" s="81">
        <v>44</v>
      </c>
      <c r="D44" s="81">
        <v>50</v>
      </c>
      <c r="E44" s="82">
        <v>43939</v>
      </c>
      <c r="F44" s="81">
        <v>0.74398549999999997</v>
      </c>
      <c r="G44" s="81">
        <v>0.70143809999999995</v>
      </c>
      <c r="H44" s="81">
        <v>0.78733940000000002</v>
      </c>
    </row>
    <row r="45" spans="1:8">
      <c r="A45" s="80">
        <v>44</v>
      </c>
      <c r="B45" s="81">
        <v>44</v>
      </c>
      <c r="C45" s="81">
        <v>45</v>
      </c>
      <c r="D45" s="81">
        <v>51</v>
      </c>
      <c r="E45" s="82">
        <v>43940</v>
      </c>
      <c r="F45" s="81">
        <v>0.7679937</v>
      </c>
      <c r="G45" s="81">
        <v>0.71117240000000004</v>
      </c>
      <c r="H45" s="81">
        <v>0.82864760000000004</v>
      </c>
    </row>
    <row r="46" spans="1:8">
      <c r="A46" s="80">
        <v>45</v>
      </c>
      <c r="B46" s="81">
        <v>45</v>
      </c>
      <c r="C46" s="81">
        <v>46</v>
      </c>
      <c r="D46" s="81">
        <v>52</v>
      </c>
      <c r="E46" s="82">
        <v>43941</v>
      </c>
      <c r="F46" s="81">
        <v>0.8809186</v>
      </c>
      <c r="G46" s="81">
        <v>0.80956640000000002</v>
      </c>
      <c r="H46" s="81">
        <v>0.95172509999999999</v>
      </c>
    </row>
    <row r="47" spans="1:8">
      <c r="A47" s="80">
        <v>46</v>
      </c>
      <c r="B47" s="81">
        <v>46</v>
      </c>
      <c r="C47" s="81">
        <v>47</v>
      </c>
      <c r="D47" s="81">
        <v>53</v>
      </c>
      <c r="E47" s="82">
        <v>43942</v>
      </c>
      <c r="F47" s="81">
        <v>0.92096960000000005</v>
      </c>
      <c r="G47" s="81">
        <v>0.86470939999999996</v>
      </c>
      <c r="H47" s="81">
        <v>0.980078</v>
      </c>
    </row>
    <row r="48" spans="1:8">
      <c r="A48" s="80">
        <v>47</v>
      </c>
      <c r="B48" s="81">
        <v>47</v>
      </c>
      <c r="C48" s="81">
        <v>48</v>
      </c>
      <c r="D48" s="81">
        <v>54</v>
      </c>
      <c r="E48" s="82">
        <v>43943</v>
      </c>
      <c r="F48" s="81">
        <v>0.93808570000000002</v>
      </c>
      <c r="G48" s="81">
        <v>0.89397680000000002</v>
      </c>
      <c r="H48" s="81">
        <v>0.98441749999999995</v>
      </c>
    </row>
    <row r="49" spans="1:8">
      <c r="A49" s="80">
        <v>48</v>
      </c>
      <c r="B49" s="81">
        <v>48</v>
      </c>
      <c r="C49" s="81">
        <v>49</v>
      </c>
      <c r="D49" s="81">
        <v>55</v>
      </c>
      <c r="E49" s="82">
        <v>43944</v>
      </c>
      <c r="F49" s="81">
        <v>0.86495029999999995</v>
      </c>
      <c r="G49" s="81">
        <v>0.82808400000000004</v>
      </c>
      <c r="H49" s="81">
        <v>0.90245940000000002</v>
      </c>
    </row>
    <row r="50" spans="1:8">
      <c r="A50" s="80">
        <v>49</v>
      </c>
      <c r="B50" s="81">
        <v>49</v>
      </c>
      <c r="C50" s="81">
        <v>50</v>
      </c>
      <c r="D50" s="81">
        <v>56</v>
      </c>
      <c r="E50" s="82">
        <v>43945</v>
      </c>
      <c r="F50" s="81">
        <v>0.94871380000000005</v>
      </c>
      <c r="G50" s="81">
        <v>0.91270410000000002</v>
      </c>
      <c r="H50" s="81">
        <v>0.98432549999999996</v>
      </c>
    </row>
    <row r="51" spans="1:8">
      <c r="A51" s="80">
        <v>50</v>
      </c>
      <c r="B51" s="81">
        <v>50</v>
      </c>
      <c r="C51" s="81">
        <v>51</v>
      </c>
      <c r="D51" s="81">
        <v>57</v>
      </c>
      <c r="E51" s="82">
        <v>43946</v>
      </c>
      <c r="F51" s="81">
        <v>0.95103040000000005</v>
      </c>
      <c r="G51" s="81">
        <v>0.91306699999999996</v>
      </c>
      <c r="H51" s="81">
        <v>0.9886954</v>
      </c>
    </row>
    <row r="52" spans="1:8">
      <c r="A52" s="80">
        <v>51</v>
      </c>
      <c r="B52" s="81">
        <v>51</v>
      </c>
      <c r="C52" s="81">
        <v>52</v>
      </c>
      <c r="D52" s="81">
        <v>58</v>
      </c>
      <c r="E52" s="82">
        <v>43947</v>
      </c>
      <c r="F52" s="81">
        <v>0.95044309999999999</v>
      </c>
      <c r="G52" s="81">
        <v>0.91631839999999998</v>
      </c>
      <c r="H52" s="81">
        <v>0.98555000000000004</v>
      </c>
    </row>
    <row r="53" spans="1:8">
      <c r="A53" s="80">
        <v>52</v>
      </c>
      <c r="B53" s="81">
        <v>52</v>
      </c>
      <c r="C53" s="81">
        <v>53</v>
      </c>
      <c r="D53" s="81">
        <v>59</v>
      </c>
      <c r="E53" s="82">
        <v>43948</v>
      </c>
      <c r="F53" s="81">
        <v>0.83244569999999996</v>
      </c>
      <c r="G53" s="81">
        <v>0.79988700000000001</v>
      </c>
      <c r="H53" s="81">
        <v>0.86312619999999995</v>
      </c>
    </row>
    <row r="54" spans="1:8">
      <c r="A54" s="80">
        <v>53</v>
      </c>
      <c r="B54" s="81">
        <v>53</v>
      </c>
      <c r="C54" s="81">
        <v>54</v>
      </c>
      <c r="D54" s="81">
        <v>60</v>
      </c>
      <c r="E54" s="82">
        <v>43949</v>
      </c>
      <c r="F54" s="81">
        <v>0.7893635</v>
      </c>
      <c r="G54" s="81">
        <v>0.7572217</v>
      </c>
      <c r="H54" s="81">
        <v>0.81955529999999999</v>
      </c>
    </row>
    <row r="55" spans="1:8">
      <c r="A55" s="80">
        <v>54</v>
      </c>
      <c r="B55" s="81">
        <v>54</v>
      </c>
      <c r="C55" s="81">
        <v>55</v>
      </c>
      <c r="D55" s="81">
        <v>61</v>
      </c>
      <c r="E55" s="82">
        <v>43950</v>
      </c>
      <c r="F55" s="81">
        <v>0.701098</v>
      </c>
      <c r="G55" s="81">
        <v>0.66395930000000003</v>
      </c>
      <c r="H55" s="81">
        <v>0.73717080000000001</v>
      </c>
    </row>
    <row r="56" spans="1:8">
      <c r="A56" s="80">
        <v>55</v>
      </c>
      <c r="B56" s="81">
        <v>55</v>
      </c>
      <c r="C56" s="81">
        <v>56</v>
      </c>
      <c r="D56" s="81">
        <v>62</v>
      </c>
      <c r="E56" s="82">
        <v>43951</v>
      </c>
      <c r="F56" s="81">
        <v>0.78967019999999999</v>
      </c>
      <c r="G56" s="81">
        <v>0.73691680000000004</v>
      </c>
      <c r="H56" s="81">
        <v>0.84294069999999999</v>
      </c>
    </row>
    <row r="57" spans="1:8">
      <c r="A57" s="80">
        <v>56</v>
      </c>
      <c r="B57" s="81">
        <v>56</v>
      </c>
      <c r="C57" s="81">
        <v>57</v>
      </c>
      <c r="D57" s="81">
        <v>63</v>
      </c>
      <c r="E57" s="82">
        <v>43952</v>
      </c>
      <c r="F57" s="81">
        <v>0.69659260000000001</v>
      </c>
      <c r="G57" s="81">
        <v>0.64215440000000001</v>
      </c>
      <c r="H57" s="81">
        <v>0.75700429999999996</v>
      </c>
    </row>
    <row r="58" spans="1:8">
      <c r="A58" s="80">
        <v>57</v>
      </c>
      <c r="B58" s="81">
        <v>57</v>
      </c>
      <c r="C58" s="81">
        <v>58</v>
      </c>
      <c r="D58" s="81">
        <v>64</v>
      </c>
      <c r="E58" s="82">
        <v>43953</v>
      </c>
      <c r="F58" s="81">
        <v>0.58620850000000002</v>
      </c>
      <c r="G58" s="81">
        <v>0.53537029999999997</v>
      </c>
      <c r="H58" s="81">
        <v>0.64308869999999996</v>
      </c>
    </row>
    <row r="59" spans="1:8">
      <c r="A59" s="80">
        <v>58</v>
      </c>
      <c r="B59" s="81">
        <v>58</v>
      </c>
      <c r="C59" s="81">
        <v>59</v>
      </c>
      <c r="D59" s="81">
        <v>65</v>
      </c>
      <c r="E59" s="82">
        <v>43954</v>
      </c>
      <c r="F59" s="81">
        <v>0.49946950000000001</v>
      </c>
      <c r="G59" s="81">
        <v>0.45056980000000002</v>
      </c>
      <c r="H59" s="81">
        <v>0.55053730000000001</v>
      </c>
    </row>
    <row r="60" spans="1:8">
      <c r="A60" s="80">
        <v>59</v>
      </c>
      <c r="B60" s="81">
        <v>59</v>
      </c>
      <c r="C60" s="81">
        <v>60</v>
      </c>
      <c r="D60" s="81">
        <v>66</v>
      </c>
      <c r="E60" s="82">
        <v>43955</v>
      </c>
      <c r="F60" s="81">
        <v>0.58323009999999997</v>
      </c>
      <c r="G60" s="81">
        <v>0.51504490000000003</v>
      </c>
      <c r="H60" s="81">
        <v>0.66328390000000004</v>
      </c>
    </row>
    <row r="61" spans="1:8">
      <c r="A61" s="80">
        <v>60</v>
      </c>
      <c r="B61" s="81">
        <v>60</v>
      </c>
      <c r="C61" s="81">
        <v>61</v>
      </c>
      <c r="D61" s="81">
        <v>67</v>
      </c>
      <c r="E61" s="82">
        <v>43956</v>
      </c>
      <c r="F61" s="81">
        <v>0.6038829</v>
      </c>
      <c r="G61" s="81">
        <v>0.52366630000000003</v>
      </c>
      <c r="H61" s="81">
        <v>0.6898128</v>
      </c>
    </row>
    <row r="62" spans="1:8">
      <c r="A62" s="80">
        <v>61</v>
      </c>
      <c r="B62" s="81">
        <v>61</v>
      </c>
      <c r="C62" s="81">
        <v>62</v>
      </c>
      <c r="D62" s="81">
        <v>68</v>
      </c>
      <c r="E62" s="82">
        <v>43957</v>
      </c>
      <c r="F62" s="81">
        <v>0.80532440000000005</v>
      </c>
      <c r="G62" s="81">
        <v>0.71458319999999997</v>
      </c>
      <c r="H62" s="81">
        <v>0.92176559999999996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029D-252C-6C46-A264-CE2CBCCEFF1A}">
  <dimension ref="B1:P63"/>
  <sheetViews>
    <sheetView workbookViewId="0">
      <pane xSplit="3" topLeftCell="D1" activePane="topRight" state="frozen"/>
      <selection pane="topRight" activeCell="E5" sqref="E5"/>
    </sheetView>
  </sheetViews>
  <sheetFormatPr baseColWidth="10" defaultColWidth="9.1640625" defaultRowHeight="15"/>
  <cols>
    <col min="1" max="1" width="3.83203125" style="56" customWidth="1"/>
    <col min="2" max="2" width="59.5" style="57" customWidth="1"/>
    <col min="3" max="3" width="23.33203125" style="58" customWidth="1"/>
    <col min="4" max="7" width="20.5" style="58" customWidth="1"/>
    <col min="8" max="8" width="23" style="58" customWidth="1"/>
    <col min="9" max="12" width="20.5" style="58" customWidth="1"/>
    <col min="13" max="16" width="9.1640625" style="58"/>
    <col min="17" max="16384" width="9.1640625" style="56"/>
  </cols>
  <sheetData>
    <row r="1" spans="2:16" ht="65" thickBot="1">
      <c r="B1" s="59" t="s">
        <v>81</v>
      </c>
      <c r="C1" s="61" t="s">
        <v>99</v>
      </c>
      <c r="D1" s="62" t="s">
        <v>100</v>
      </c>
      <c r="E1" s="62" t="s">
        <v>101</v>
      </c>
      <c r="F1" s="62" t="s">
        <v>102</v>
      </c>
      <c r="G1" s="63" t="s">
        <v>103</v>
      </c>
      <c r="H1" s="63" t="s">
        <v>104</v>
      </c>
      <c r="I1" s="63" t="s">
        <v>105</v>
      </c>
      <c r="J1" s="62" t="s">
        <v>106</v>
      </c>
      <c r="K1" s="62" t="s">
        <v>107</v>
      </c>
      <c r="L1" s="62" t="s">
        <v>108</v>
      </c>
    </row>
    <row r="2" spans="2:16" ht="120">
      <c r="B2" s="60"/>
      <c r="C2" s="69" t="s">
        <v>138</v>
      </c>
      <c r="D2" s="69" t="s">
        <v>109</v>
      </c>
      <c r="E2" s="69" t="s">
        <v>110</v>
      </c>
      <c r="F2" s="69" t="s">
        <v>111</v>
      </c>
      <c r="G2" s="70" t="s">
        <v>112</v>
      </c>
      <c r="H2" s="70" t="s">
        <v>113</v>
      </c>
      <c r="I2" s="70" t="s">
        <v>114</v>
      </c>
      <c r="J2" s="69" t="s">
        <v>115</v>
      </c>
      <c r="K2" s="69" t="s">
        <v>116</v>
      </c>
      <c r="L2" s="69" t="s">
        <v>117</v>
      </c>
      <c r="O2" s="58" t="s">
        <v>118</v>
      </c>
    </row>
    <row r="3" spans="2:16" ht="24">
      <c r="B3" s="64" t="s">
        <v>82</v>
      </c>
      <c r="C3" s="67"/>
      <c r="D3" s="68">
        <v>306</v>
      </c>
      <c r="E3" s="68">
        <v>290</v>
      </c>
      <c r="F3" s="68">
        <v>321</v>
      </c>
      <c r="G3" s="68">
        <v>225</v>
      </c>
      <c r="H3" s="68">
        <v>218</v>
      </c>
      <c r="I3" s="68">
        <v>233</v>
      </c>
      <c r="J3" s="68"/>
      <c r="K3" s="68"/>
      <c r="L3" s="68"/>
      <c r="O3" s="58">
        <v>159</v>
      </c>
    </row>
    <row r="4" spans="2:16" ht="51" customHeight="1">
      <c r="B4" s="64"/>
      <c r="C4" s="67">
        <v>43893</v>
      </c>
      <c r="D4" s="68">
        <v>326</v>
      </c>
      <c r="E4" s="68">
        <v>307</v>
      </c>
      <c r="F4" s="68">
        <v>346</v>
      </c>
      <c r="G4" s="68">
        <v>262</v>
      </c>
      <c r="H4" s="68">
        <v>255</v>
      </c>
      <c r="I4" s="68">
        <v>271</v>
      </c>
      <c r="J4" s="68"/>
      <c r="K4" s="68"/>
      <c r="L4" s="68"/>
      <c r="O4" s="58">
        <v>196</v>
      </c>
      <c r="P4" s="58">
        <f>O4-O3</f>
        <v>37</v>
      </c>
    </row>
    <row r="5" spans="2:16" ht="51" customHeight="1">
      <c r="B5" s="64" t="s">
        <v>83</v>
      </c>
      <c r="C5" s="67">
        <v>43894</v>
      </c>
      <c r="D5" s="68">
        <v>453</v>
      </c>
      <c r="E5" s="68">
        <v>434</v>
      </c>
      <c r="F5" s="68">
        <v>473</v>
      </c>
      <c r="G5" s="68">
        <v>328</v>
      </c>
      <c r="H5" s="68">
        <v>319</v>
      </c>
      <c r="I5" s="68">
        <v>337</v>
      </c>
      <c r="J5" s="68"/>
      <c r="K5" s="68"/>
      <c r="L5" s="68"/>
      <c r="O5" s="58">
        <v>262</v>
      </c>
      <c r="P5" s="58">
        <f t="shared" ref="P5:P32" si="0">O5-O4</f>
        <v>66</v>
      </c>
    </row>
    <row r="6" spans="2:16" ht="51" customHeight="1">
      <c r="B6" s="64" t="s">
        <v>84</v>
      </c>
      <c r="C6" s="67">
        <v>43895</v>
      </c>
      <c r="D6" s="68">
        <v>500</v>
      </c>
      <c r="E6" s="68">
        <v>473</v>
      </c>
      <c r="F6" s="68">
        <v>524</v>
      </c>
      <c r="G6" s="68">
        <v>396</v>
      </c>
      <c r="H6" s="68">
        <v>386</v>
      </c>
      <c r="I6" s="68">
        <v>405</v>
      </c>
      <c r="J6" s="68"/>
      <c r="K6" s="68"/>
      <c r="L6" s="68"/>
      <c r="O6" s="58">
        <v>482</v>
      </c>
      <c r="P6" s="58">
        <f t="shared" si="0"/>
        <v>220</v>
      </c>
    </row>
    <row r="7" spans="2:16" ht="51" customHeight="1">
      <c r="B7" s="64"/>
      <c r="C7" s="67">
        <v>43896</v>
      </c>
      <c r="D7" s="68">
        <v>766</v>
      </c>
      <c r="E7" s="68">
        <v>737</v>
      </c>
      <c r="F7" s="68">
        <v>792</v>
      </c>
      <c r="G7" s="68">
        <v>511</v>
      </c>
      <c r="H7" s="68">
        <v>501</v>
      </c>
      <c r="I7" s="68">
        <v>521</v>
      </c>
      <c r="J7" s="68">
        <v>2.27</v>
      </c>
      <c r="K7" s="68">
        <v>2.17</v>
      </c>
      <c r="L7" s="68">
        <v>2.36</v>
      </c>
      <c r="O7" s="58">
        <v>670</v>
      </c>
      <c r="P7" s="58">
        <f t="shared" si="0"/>
        <v>188</v>
      </c>
    </row>
    <row r="8" spans="2:16" ht="51" customHeight="1">
      <c r="B8" s="64" t="s">
        <v>85</v>
      </c>
      <c r="C8" s="67">
        <v>43897</v>
      </c>
      <c r="D8" s="68">
        <v>1001</v>
      </c>
      <c r="E8" s="68">
        <v>969</v>
      </c>
      <c r="F8" s="68">
        <v>1036</v>
      </c>
      <c r="G8" s="68">
        <v>680</v>
      </c>
      <c r="H8" s="68">
        <v>668</v>
      </c>
      <c r="I8" s="68">
        <v>691</v>
      </c>
      <c r="J8" s="68">
        <v>2.6</v>
      </c>
      <c r="K8" s="68">
        <v>2.5099999999999998</v>
      </c>
      <c r="L8" s="68">
        <v>2.69</v>
      </c>
      <c r="O8" s="58">
        <v>799</v>
      </c>
      <c r="P8" s="58">
        <f t="shared" si="0"/>
        <v>129</v>
      </c>
    </row>
    <row r="9" spans="2:16" ht="51" customHeight="1">
      <c r="B9" s="64" t="s">
        <v>86</v>
      </c>
      <c r="C9" s="67">
        <v>43898</v>
      </c>
      <c r="D9" s="68">
        <v>1336</v>
      </c>
      <c r="E9" s="68">
        <v>1304</v>
      </c>
      <c r="F9" s="68">
        <v>1370</v>
      </c>
      <c r="G9" s="68">
        <v>901</v>
      </c>
      <c r="H9" s="68">
        <v>888</v>
      </c>
      <c r="I9" s="68">
        <v>913</v>
      </c>
      <c r="J9" s="68">
        <v>2.75</v>
      </c>
      <c r="K9" s="68">
        <v>2.65</v>
      </c>
      <c r="L9" s="68">
        <v>2.84</v>
      </c>
      <c r="O9" s="58">
        <v>1040</v>
      </c>
      <c r="P9" s="58">
        <f t="shared" si="0"/>
        <v>241</v>
      </c>
    </row>
    <row r="10" spans="2:16" ht="51" customHeight="1">
      <c r="B10" s="64"/>
      <c r="C10" s="67">
        <v>43899</v>
      </c>
      <c r="D10" s="68">
        <v>1982</v>
      </c>
      <c r="E10" s="68">
        <v>1940</v>
      </c>
      <c r="F10" s="68">
        <v>2034</v>
      </c>
      <c r="G10" s="68">
        <v>1271</v>
      </c>
      <c r="H10" s="68">
        <v>1254</v>
      </c>
      <c r="I10" s="68">
        <v>1287</v>
      </c>
      <c r="J10" s="68">
        <v>3.21</v>
      </c>
      <c r="K10" s="68">
        <v>3.12</v>
      </c>
      <c r="L10" s="68">
        <v>3.32</v>
      </c>
      <c r="O10" s="58">
        <v>1176</v>
      </c>
      <c r="P10" s="58">
        <f t="shared" si="0"/>
        <v>136</v>
      </c>
    </row>
    <row r="11" spans="2:16" ht="51" customHeight="1">
      <c r="B11" s="64" t="s">
        <v>87</v>
      </c>
      <c r="C11" s="67">
        <v>43900</v>
      </c>
      <c r="D11" s="68">
        <v>2552</v>
      </c>
      <c r="E11" s="68">
        <v>2506</v>
      </c>
      <c r="F11" s="68">
        <v>2598</v>
      </c>
      <c r="G11" s="68">
        <v>1717</v>
      </c>
      <c r="H11" s="68">
        <v>1698</v>
      </c>
      <c r="I11" s="68">
        <v>1737</v>
      </c>
      <c r="J11" s="68">
        <v>3.36</v>
      </c>
      <c r="K11" s="68">
        <v>3.27</v>
      </c>
      <c r="L11" s="68">
        <v>3.46</v>
      </c>
      <c r="O11" s="58">
        <v>1457</v>
      </c>
      <c r="P11" s="58">
        <f t="shared" si="0"/>
        <v>281</v>
      </c>
    </row>
    <row r="12" spans="2:16" ht="51" customHeight="1">
      <c r="B12" s="64" t="s">
        <v>88</v>
      </c>
      <c r="C12" s="67">
        <v>43901</v>
      </c>
      <c r="D12" s="68">
        <v>3206</v>
      </c>
      <c r="E12" s="68">
        <v>3153</v>
      </c>
      <c r="F12" s="68">
        <v>3257</v>
      </c>
      <c r="G12" s="68">
        <v>2269</v>
      </c>
      <c r="H12" s="68">
        <v>2246</v>
      </c>
      <c r="I12" s="68">
        <v>2289</v>
      </c>
      <c r="J12" s="68">
        <v>3.34</v>
      </c>
      <c r="K12" s="68">
        <v>3.26</v>
      </c>
      <c r="L12" s="68">
        <v>3.41</v>
      </c>
      <c r="O12" s="58">
        <v>1908</v>
      </c>
      <c r="P12" s="58">
        <f t="shared" si="0"/>
        <v>451</v>
      </c>
    </row>
    <row r="13" spans="2:16" ht="51" customHeight="1">
      <c r="B13" s="64"/>
      <c r="C13" s="67">
        <v>43902</v>
      </c>
      <c r="D13" s="68">
        <v>3601</v>
      </c>
      <c r="E13" s="68">
        <v>3547</v>
      </c>
      <c r="F13" s="68">
        <v>3655</v>
      </c>
      <c r="G13" s="68">
        <v>2835</v>
      </c>
      <c r="H13" s="68">
        <v>2807</v>
      </c>
      <c r="I13" s="68">
        <v>2856</v>
      </c>
      <c r="J13" s="68">
        <v>3.15</v>
      </c>
      <c r="K13" s="68">
        <v>3.09</v>
      </c>
      <c r="L13" s="68">
        <v>3.2</v>
      </c>
      <c r="O13" s="58">
        <v>2078</v>
      </c>
      <c r="P13" s="58">
        <f t="shared" si="0"/>
        <v>170</v>
      </c>
    </row>
    <row r="14" spans="2:16" ht="51" customHeight="1">
      <c r="B14" s="64" t="s">
        <v>89</v>
      </c>
      <c r="C14" s="67">
        <v>43903</v>
      </c>
      <c r="D14" s="68">
        <v>4373</v>
      </c>
      <c r="E14" s="68">
        <v>4310</v>
      </c>
      <c r="F14" s="68">
        <v>4422</v>
      </c>
      <c r="G14" s="68">
        <v>3433</v>
      </c>
      <c r="H14" s="68">
        <v>3407</v>
      </c>
      <c r="I14" s="68">
        <v>3456</v>
      </c>
      <c r="J14" s="68">
        <v>2.7</v>
      </c>
      <c r="K14" s="68">
        <v>2.66</v>
      </c>
      <c r="L14" s="68">
        <v>2.75</v>
      </c>
      <c r="O14" s="58">
        <v>3675</v>
      </c>
      <c r="P14" s="58">
        <f t="shared" si="0"/>
        <v>1597</v>
      </c>
    </row>
    <row r="15" spans="2:16" ht="51" customHeight="1">
      <c r="B15" s="64"/>
      <c r="C15" s="67">
        <v>43904</v>
      </c>
      <c r="D15" s="68">
        <v>4449</v>
      </c>
      <c r="E15" s="68">
        <v>4383</v>
      </c>
      <c r="F15" s="68">
        <v>4511</v>
      </c>
      <c r="G15" s="68">
        <v>3907</v>
      </c>
      <c r="H15" s="68">
        <v>3878</v>
      </c>
      <c r="I15" s="68">
        <v>3936</v>
      </c>
      <c r="J15" s="68">
        <v>2.2799999999999998</v>
      </c>
      <c r="K15" s="68">
        <v>2.2400000000000002</v>
      </c>
      <c r="L15" s="68">
        <v>2.31</v>
      </c>
      <c r="O15" s="58">
        <v>4585</v>
      </c>
      <c r="P15" s="58">
        <f t="shared" si="0"/>
        <v>910</v>
      </c>
    </row>
    <row r="16" spans="2:16" ht="51" customHeight="1">
      <c r="B16" s="65"/>
      <c r="C16" s="67">
        <v>43905</v>
      </c>
      <c r="D16" s="68">
        <v>4686</v>
      </c>
      <c r="E16" s="68">
        <v>4623</v>
      </c>
      <c r="F16" s="68">
        <v>4753</v>
      </c>
      <c r="G16" s="68">
        <v>4277</v>
      </c>
      <c r="H16" s="68">
        <v>4247</v>
      </c>
      <c r="I16" s="68">
        <v>4304</v>
      </c>
      <c r="J16" s="68">
        <v>1.89</v>
      </c>
      <c r="K16" s="68">
        <v>1.86</v>
      </c>
      <c r="L16" s="68">
        <v>1.91</v>
      </c>
      <c r="O16" s="58">
        <v>5795</v>
      </c>
      <c r="P16" s="58">
        <f t="shared" si="0"/>
        <v>1210</v>
      </c>
    </row>
    <row r="17" spans="2:16" ht="51" customHeight="1">
      <c r="B17" s="65"/>
      <c r="C17" s="67">
        <v>43906</v>
      </c>
      <c r="D17" s="68">
        <v>6006</v>
      </c>
      <c r="E17" s="68">
        <v>5917</v>
      </c>
      <c r="F17" s="68">
        <v>6079</v>
      </c>
      <c r="G17" s="68">
        <v>4878</v>
      </c>
      <c r="H17" s="68">
        <v>4849</v>
      </c>
      <c r="I17" s="68">
        <v>4907</v>
      </c>
      <c r="J17" s="68">
        <v>1.72</v>
      </c>
      <c r="K17" s="68">
        <v>1.7</v>
      </c>
      <c r="L17" s="68">
        <v>1.74</v>
      </c>
      <c r="O17" s="58">
        <v>7272</v>
      </c>
      <c r="P17" s="58">
        <f t="shared" si="0"/>
        <v>1477</v>
      </c>
    </row>
    <row r="18" spans="2:16" ht="51" customHeight="1">
      <c r="B18" s="65"/>
      <c r="C18" s="67">
        <v>43907</v>
      </c>
      <c r="D18" s="68">
        <v>5259</v>
      </c>
      <c r="E18" s="68">
        <v>5186</v>
      </c>
      <c r="F18" s="68">
        <v>5333</v>
      </c>
      <c r="G18" s="68">
        <v>5100</v>
      </c>
      <c r="H18" s="68">
        <v>5068</v>
      </c>
      <c r="I18" s="68">
        <v>5135</v>
      </c>
      <c r="J18" s="68">
        <v>1.49</v>
      </c>
      <c r="K18" s="68">
        <v>1.47</v>
      </c>
      <c r="L18" s="68">
        <v>1.5</v>
      </c>
      <c r="O18" s="58">
        <v>9257</v>
      </c>
      <c r="P18" s="58">
        <f t="shared" si="0"/>
        <v>1985</v>
      </c>
    </row>
    <row r="19" spans="2:16" ht="51" customHeight="1">
      <c r="B19" s="65"/>
      <c r="C19" s="67">
        <v>43908</v>
      </c>
      <c r="D19" s="68">
        <v>5319</v>
      </c>
      <c r="E19" s="68">
        <v>5246</v>
      </c>
      <c r="F19" s="68">
        <v>5389</v>
      </c>
      <c r="G19" s="68">
        <v>5317</v>
      </c>
      <c r="H19" s="68">
        <v>5287</v>
      </c>
      <c r="I19" s="68">
        <v>5352</v>
      </c>
      <c r="J19" s="68">
        <v>1.36</v>
      </c>
      <c r="K19" s="68">
        <v>1.35</v>
      </c>
      <c r="L19" s="68">
        <v>1.38</v>
      </c>
      <c r="O19" s="58">
        <v>12327</v>
      </c>
      <c r="P19" s="58">
        <f t="shared" si="0"/>
        <v>3070</v>
      </c>
    </row>
    <row r="20" spans="2:16" ht="51" customHeight="1">
      <c r="B20" s="65" t="s">
        <v>90</v>
      </c>
      <c r="C20" s="67">
        <v>43909</v>
      </c>
      <c r="D20" s="68">
        <v>4754</v>
      </c>
      <c r="E20" s="68">
        <v>4679</v>
      </c>
      <c r="F20" s="68">
        <v>4836</v>
      </c>
      <c r="G20" s="68">
        <v>5334</v>
      </c>
      <c r="H20" s="68">
        <v>5304</v>
      </c>
      <c r="I20" s="68">
        <v>5368</v>
      </c>
      <c r="J20" s="68">
        <v>1.25</v>
      </c>
      <c r="K20" s="68">
        <v>1.23</v>
      </c>
      <c r="L20" s="68">
        <v>1.26</v>
      </c>
      <c r="O20" s="58">
        <v>15320</v>
      </c>
      <c r="P20" s="58">
        <f t="shared" si="0"/>
        <v>2993</v>
      </c>
    </row>
    <row r="21" spans="2:16" ht="51" customHeight="1">
      <c r="B21" s="65"/>
      <c r="C21" s="67">
        <v>43910</v>
      </c>
      <c r="D21" s="68">
        <v>5314</v>
      </c>
      <c r="E21" s="68">
        <v>5245</v>
      </c>
      <c r="F21" s="68">
        <v>5380</v>
      </c>
      <c r="G21" s="68">
        <v>5161</v>
      </c>
      <c r="H21" s="68">
        <v>5132</v>
      </c>
      <c r="I21" s="68">
        <v>5190</v>
      </c>
      <c r="J21" s="68">
        <v>1.06</v>
      </c>
      <c r="K21" s="68">
        <v>1.05</v>
      </c>
      <c r="L21" s="68">
        <v>1.07</v>
      </c>
      <c r="O21" s="58">
        <v>19848</v>
      </c>
      <c r="P21" s="58">
        <f t="shared" si="0"/>
        <v>4528</v>
      </c>
    </row>
    <row r="22" spans="2:16" ht="51" customHeight="1">
      <c r="B22" s="65" t="s">
        <v>91</v>
      </c>
      <c r="C22" s="67">
        <v>43911</v>
      </c>
      <c r="D22" s="68">
        <v>4498</v>
      </c>
      <c r="E22" s="68">
        <v>4435</v>
      </c>
      <c r="F22" s="68">
        <v>4578</v>
      </c>
      <c r="G22" s="68">
        <v>4971</v>
      </c>
      <c r="H22" s="68">
        <v>4937</v>
      </c>
      <c r="I22" s="68">
        <v>5001</v>
      </c>
      <c r="J22" s="68">
        <v>0.97</v>
      </c>
      <c r="K22" s="68">
        <v>0.97</v>
      </c>
      <c r="L22" s="68">
        <v>0.98</v>
      </c>
      <c r="O22" s="58">
        <v>22213</v>
      </c>
      <c r="P22" s="58">
        <f t="shared" si="0"/>
        <v>2365</v>
      </c>
    </row>
    <row r="23" spans="2:16" ht="51" customHeight="1">
      <c r="B23" s="65"/>
      <c r="C23" s="67">
        <v>43912</v>
      </c>
      <c r="D23" s="68">
        <v>3897</v>
      </c>
      <c r="E23" s="68">
        <v>3823</v>
      </c>
      <c r="F23" s="68">
        <v>3968</v>
      </c>
      <c r="G23" s="68">
        <v>4616</v>
      </c>
      <c r="H23" s="68">
        <v>4582</v>
      </c>
      <c r="I23" s="68">
        <v>4645</v>
      </c>
      <c r="J23" s="68">
        <v>0.87</v>
      </c>
      <c r="K23" s="68">
        <v>0.86</v>
      </c>
      <c r="L23" s="68">
        <v>0.88</v>
      </c>
      <c r="O23" s="58">
        <v>24873</v>
      </c>
      <c r="P23" s="58">
        <f t="shared" si="0"/>
        <v>2660</v>
      </c>
    </row>
    <row r="24" spans="2:16" ht="51" customHeight="1">
      <c r="B24" s="65" t="s">
        <v>92</v>
      </c>
      <c r="C24" s="67">
        <v>43913</v>
      </c>
      <c r="D24" s="68">
        <v>5155</v>
      </c>
      <c r="E24" s="68">
        <v>5077</v>
      </c>
      <c r="F24" s="68">
        <v>5227</v>
      </c>
      <c r="G24" s="68">
        <v>4716</v>
      </c>
      <c r="H24" s="68">
        <v>4684</v>
      </c>
      <c r="I24" s="68">
        <v>4749</v>
      </c>
      <c r="J24" s="68">
        <v>0.88</v>
      </c>
      <c r="K24" s="68">
        <v>0.88</v>
      </c>
      <c r="L24" s="68">
        <v>0.89</v>
      </c>
      <c r="O24" s="58">
        <v>29056</v>
      </c>
      <c r="P24" s="58">
        <f t="shared" si="0"/>
        <v>4183</v>
      </c>
    </row>
    <row r="25" spans="2:16" ht="51" customHeight="1">
      <c r="B25" s="65" t="s">
        <v>93</v>
      </c>
      <c r="C25" s="67">
        <v>43914</v>
      </c>
      <c r="D25" s="68">
        <v>4165</v>
      </c>
      <c r="E25" s="68">
        <v>4090</v>
      </c>
      <c r="F25" s="68">
        <v>4237</v>
      </c>
      <c r="G25" s="68">
        <v>4429</v>
      </c>
      <c r="H25" s="68">
        <v>4395</v>
      </c>
      <c r="I25" s="68">
        <v>4466</v>
      </c>
      <c r="J25" s="68">
        <v>0.86</v>
      </c>
      <c r="K25" s="68">
        <v>0.85</v>
      </c>
      <c r="L25" s="68">
        <v>0.87</v>
      </c>
      <c r="O25" s="58">
        <v>32986</v>
      </c>
      <c r="P25" s="58">
        <f t="shared" si="0"/>
        <v>3930</v>
      </c>
    </row>
    <row r="26" spans="2:16" ht="51" customHeight="1">
      <c r="B26" s="65"/>
      <c r="C26" s="67">
        <v>43915</v>
      </c>
      <c r="D26" s="68">
        <v>4412</v>
      </c>
      <c r="E26" s="68">
        <v>4352</v>
      </c>
      <c r="F26" s="68">
        <v>4492</v>
      </c>
      <c r="G26" s="68">
        <v>4407</v>
      </c>
      <c r="H26" s="68">
        <v>4378</v>
      </c>
      <c r="I26" s="68">
        <v>4437</v>
      </c>
      <c r="J26" s="68">
        <v>0.89</v>
      </c>
      <c r="K26" s="68">
        <v>0.88</v>
      </c>
      <c r="L26" s="68">
        <v>0.89</v>
      </c>
      <c r="O26" s="58">
        <v>37323</v>
      </c>
      <c r="P26" s="58">
        <f t="shared" si="0"/>
        <v>4337</v>
      </c>
    </row>
    <row r="27" spans="2:16" ht="51" customHeight="1">
      <c r="B27" s="65" t="s">
        <v>94</v>
      </c>
      <c r="C27" s="67">
        <v>43916</v>
      </c>
      <c r="D27" s="68">
        <v>4038</v>
      </c>
      <c r="E27" s="68">
        <v>3959</v>
      </c>
      <c r="F27" s="68">
        <v>4110</v>
      </c>
      <c r="G27" s="68">
        <v>4443</v>
      </c>
      <c r="H27" s="68">
        <v>4410</v>
      </c>
      <c r="I27" s="68">
        <v>4473</v>
      </c>
      <c r="J27" s="68">
        <v>0.96</v>
      </c>
      <c r="K27" s="68">
        <v>0.95</v>
      </c>
      <c r="L27" s="68">
        <v>0.97</v>
      </c>
      <c r="O27" s="58">
        <v>43938</v>
      </c>
      <c r="P27" s="58">
        <f t="shared" si="0"/>
        <v>6615</v>
      </c>
    </row>
    <row r="28" spans="2:16" ht="51" customHeight="1">
      <c r="B28" s="65" t="s">
        <v>95</v>
      </c>
      <c r="C28" s="67">
        <v>43917</v>
      </c>
      <c r="D28" s="68">
        <v>4111</v>
      </c>
      <c r="E28" s="68">
        <v>4049</v>
      </c>
      <c r="F28" s="68">
        <v>4179</v>
      </c>
      <c r="G28" s="68">
        <v>4182</v>
      </c>
      <c r="H28" s="68">
        <v>4153</v>
      </c>
      <c r="I28" s="68">
        <v>4210</v>
      </c>
      <c r="J28" s="68">
        <v>0.89</v>
      </c>
      <c r="K28" s="68">
        <v>0.88</v>
      </c>
      <c r="L28" s="68">
        <v>0.9</v>
      </c>
      <c r="O28" s="58">
        <v>50871</v>
      </c>
      <c r="P28" s="58">
        <f t="shared" si="0"/>
        <v>6933</v>
      </c>
    </row>
    <row r="29" spans="2:16" ht="51" customHeight="1">
      <c r="B29" s="65"/>
      <c r="C29" s="67">
        <v>43918</v>
      </c>
      <c r="D29" s="68">
        <v>3919</v>
      </c>
      <c r="E29" s="68">
        <v>3854</v>
      </c>
      <c r="F29" s="68">
        <v>3986</v>
      </c>
      <c r="G29" s="68">
        <v>4120</v>
      </c>
      <c r="H29" s="68">
        <v>4093</v>
      </c>
      <c r="I29" s="68">
        <v>4155</v>
      </c>
      <c r="J29" s="68">
        <v>0.93</v>
      </c>
      <c r="K29" s="68">
        <v>0.92</v>
      </c>
      <c r="L29" s="68">
        <v>0.94</v>
      </c>
      <c r="O29" s="58">
        <v>57695</v>
      </c>
      <c r="P29" s="58">
        <f t="shared" si="0"/>
        <v>6824</v>
      </c>
    </row>
    <row r="30" spans="2:16" ht="51" customHeight="1">
      <c r="B30" s="65" t="s">
        <v>96</v>
      </c>
      <c r="C30" s="67">
        <v>43919</v>
      </c>
      <c r="D30" s="68">
        <v>3374</v>
      </c>
      <c r="E30" s="68">
        <v>3299</v>
      </c>
      <c r="F30" s="68">
        <v>3447</v>
      </c>
      <c r="G30" s="68">
        <v>3860</v>
      </c>
      <c r="H30" s="68">
        <v>3829</v>
      </c>
      <c r="I30" s="68">
        <v>3894</v>
      </c>
      <c r="J30" s="68">
        <v>0.88</v>
      </c>
      <c r="K30" s="68">
        <v>0.87</v>
      </c>
      <c r="L30" s="68">
        <v>0.89</v>
      </c>
      <c r="O30" s="58">
        <v>62095</v>
      </c>
      <c r="P30" s="58">
        <f t="shared" si="0"/>
        <v>4400</v>
      </c>
    </row>
    <row r="31" spans="2:16" ht="51" customHeight="1">
      <c r="B31" s="65" t="s">
        <v>97</v>
      </c>
      <c r="C31" s="67">
        <v>43920</v>
      </c>
      <c r="D31" s="68">
        <v>4347</v>
      </c>
      <c r="E31" s="68">
        <v>4284</v>
      </c>
      <c r="F31" s="68">
        <v>4421</v>
      </c>
      <c r="G31" s="68">
        <v>3938</v>
      </c>
      <c r="H31" s="68">
        <v>3907</v>
      </c>
      <c r="I31" s="68">
        <v>3968</v>
      </c>
      <c r="J31" s="68">
        <v>0.89</v>
      </c>
      <c r="K31" s="68">
        <v>0.88</v>
      </c>
      <c r="L31" s="68">
        <v>0.9</v>
      </c>
      <c r="O31" s="58">
        <v>66885</v>
      </c>
      <c r="P31" s="58">
        <f t="shared" si="0"/>
        <v>4790</v>
      </c>
    </row>
    <row r="32" spans="2:16" ht="51" customHeight="1">
      <c r="B32" s="65"/>
      <c r="C32" s="67">
        <v>43921</v>
      </c>
      <c r="D32" s="68">
        <v>3621</v>
      </c>
      <c r="E32" s="68">
        <v>3552</v>
      </c>
      <c r="F32" s="68">
        <v>3697</v>
      </c>
      <c r="G32" s="68">
        <v>3815</v>
      </c>
      <c r="H32" s="68">
        <v>3784</v>
      </c>
      <c r="I32" s="68">
        <v>3848</v>
      </c>
      <c r="J32" s="68">
        <v>0.91</v>
      </c>
      <c r="K32" s="68">
        <v>0.9</v>
      </c>
      <c r="L32" s="68">
        <v>0.92</v>
      </c>
      <c r="O32" s="58">
        <v>71808</v>
      </c>
      <c r="P32" s="58">
        <f t="shared" si="0"/>
        <v>4923</v>
      </c>
    </row>
    <row r="33" spans="2:15" ht="51" customHeight="1" thickBot="1">
      <c r="B33" s="66" t="s">
        <v>98</v>
      </c>
      <c r="C33" s="67">
        <v>43922</v>
      </c>
      <c r="D33" s="68">
        <v>4022</v>
      </c>
      <c r="E33" s="68">
        <v>3962</v>
      </c>
      <c r="F33" s="68">
        <v>4103</v>
      </c>
      <c r="G33" s="68">
        <v>3841</v>
      </c>
      <c r="H33" s="68">
        <v>3814</v>
      </c>
      <c r="I33" s="68">
        <v>3873</v>
      </c>
      <c r="J33" s="68">
        <v>0.93</v>
      </c>
      <c r="K33" s="68">
        <v>0.92</v>
      </c>
      <c r="L33" s="68">
        <v>0.94</v>
      </c>
      <c r="O33" s="58">
        <v>77872</v>
      </c>
    </row>
    <row r="34" spans="2:15" ht="51" customHeight="1">
      <c r="C34" s="67">
        <v>43923</v>
      </c>
      <c r="D34" s="68">
        <v>3757</v>
      </c>
      <c r="E34" s="68">
        <v>3687</v>
      </c>
      <c r="F34" s="68">
        <v>3832</v>
      </c>
      <c r="G34" s="68">
        <v>3937</v>
      </c>
      <c r="H34" s="68">
        <v>3902</v>
      </c>
      <c r="I34" s="68">
        <v>3974</v>
      </c>
      <c r="J34" s="68">
        <v>1.02</v>
      </c>
      <c r="K34" s="68">
        <v>1.01</v>
      </c>
      <c r="L34" s="68">
        <v>1.03</v>
      </c>
      <c r="O34" s="58">
        <v>84794</v>
      </c>
    </row>
    <row r="35" spans="2:15" ht="51" customHeight="1">
      <c r="C35" s="67">
        <v>43924</v>
      </c>
      <c r="D35" s="68">
        <v>3743</v>
      </c>
      <c r="E35" s="68">
        <v>3683</v>
      </c>
      <c r="F35" s="68">
        <v>3818</v>
      </c>
      <c r="G35" s="68">
        <v>3786</v>
      </c>
      <c r="H35" s="68">
        <v>3754</v>
      </c>
      <c r="I35" s="68">
        <v>3823</v>
      </c>
      <c r="J35" s="68">
        <v>0.96</v>
      </c>
      <c r="K35" s="68">
        <v>0.95</v>
      </c>
      <c r="L35" s="68">
        <v>0.97</v>
      </c>
      <c r="O35" s="58">
        <v>91159</v>
      </c>
    </row>
    <row r="36" spans="2:15" ht="51" customHeight="1">
      <c r="C36" s="67">
        <v>43925</v>
      </c>
      <c r="D36" s="68">
        <v>3069</v>
      </c>
      <c r="E36" s="68">
        <v>2995</v>
      </c>
      <c r="F36" s="68">
        <v>3136</v>
      </c>
      <c r="G36" s="68">
        <v>3648</v>
      </c>
      <c r="H36" s="68">
        <v>3619</v>
      </c>
      <c r="I36" s="68">
        <v>3681</v>
      </c>
      <c r="J36" s="68">
        <v>0.96</v>
      </c>
      <c r="K36" s="68">
        <v>0.94</v>
      </c>
      <c r="L36" s="68">
        <v>0.97</v>
      </c>
      <c r="O36" s="58">
        <v>96092</v>
      </c>
    </row>
    <row r="37" spans="2:15" ht="51" customHeight="1">
      <c r="C37" s="67">
        <v>43926</v>
      </c>
      <c r="D37" s="68">
        <v>2764</v>
      </c>
      <c r="E37" s="68">
        <v>2690</v>
      </c>
      <c r="F37" s="68">
        <v>2842</v>
      </c>
      <c r="G37" s="68">
        <v>3333</v>
      </c>
      <c r="H37" s="68">
        <v>3304</v>
      </c>
      <c r="I37" s="68">
        <v>3365</v>
      </c>
      <c r="J37" s="68">
        <v>0.87</v>
      </c>
      <c r="K37" s="68">
        <v>0.86</v>
      </c>
      <c r="L37" s="68">
        <v>0.88</v>
      </c>
      <c r="O37" s="58">
        <v>100123</v>
      </c>
    </row>
    <row r="38" spans="2:15" ht="51" customHeight="1">
      <c r="C38" s="67">
        <v>43927</v>
      </c>
      <c r="D38" s="68">
        <v>3335</v>
      </c>
      <c r="E38" s="68">
        <v>3233</v>
      </c>
      <c r="F38" s="68">
        <v>3426</v>
      </c>
      <c r="G38" s="68">
        <v>3228</v>
      </c>
      <c r="H38" s="68">
        <v>3193</v>
      </c>
      <c r="I38" s="68">
        <v>3269</v>
      </c>
      <c r="J38" s="68">
        <v>0.82</v>
      </c>
      <c r="K38" s="68">
        <v>0.81</v>
      </c>
      <c r="L38" s="68">
        <v>0.83</v>
      </c>
      <c r="O38" s="58">
        <v>103374</v>
      </c>
    </row>
    <row r="39" spans="2:15" ht="51" customHeight="1">
      <c r="C39" s="67">
        <v>43928</v>
      </c>
      <c r="D39" s="68">
        <v>3111</v>
      </c>
      <c r="E39" s="68">
        <v>3025</v>
      </c>
      <c r="F39" s="68">
        <v>3202</v>
      </c>
      <c r="G39" s="68">
        <v>3070</v>
      </c>
      <c r="H39" s="68">
        <v>3025</v>
      </c>
      <c r="I39" s="68">
        <v>3108</v>
      </c>
      <c r="J39" s="68">
        <v>0.81</v>
      </c>
      <c r="K39" s="68">
        <v>0.8</v>
      </c>
      <c r="L39" s="68">
        <v>0.82</v>
      </c>
      <c r="O39" s="58">
        <v>107663</v>
      </c>
    </row>
    <row r="40" spans="2:15" ht="51" customHeight="1">
      <c r="C40" s="67">
        <v>43929</v>
      </c>
      <c r="D40" s="68">
        <v>2894</v>
      </c>
      <c r="E40" s="68">
        <v>2783</v>
      </c>
      <c r="F40" s="68">
        <v>2991</v>
      </c>
      <c r="G40" s="68">
        <v>3026</v>
      </c>
      <c r="H40" s="68">
        <v>2980</v>
      </c>
      <c r="I40" s="68">
        <v>3072</v>
      </c>
      <c r="J40" s="68">
        <v>0.83</v>
      </c>
      <c r="K40" s="68">
        <v>0.82</v>
      </c>
      <c r="L40" s="68">
        <v>0.85</v>
      </c>
      <c r="O40" s="58">
        <v>113296</v>
      </c>
    </row>
    <row r="41" spans="2:15" ht="51" customHeight="1">
      <c r="C41" s="67">
        <v>43930</v>
      </c>
      <c r="D41" s="68">
        <v>2726</v>
      </c>
      <c r="E41" s="68">
        <v>2636</v>
      </c>
      <c r="F41" s="68">
        <v>2826</v>
      </c>
      <c r="G41" s="68">
        <v>3017</v>
      </c>
      <c r="H41" s="68">
        <v>2970</v>
      </c>
      <c r="I41" s="68">
        <v>3062</v>
      </c>
      <c r="J41" s="68">
        <v>0.91</v>
      </c>
      <c r="K41" s="68">
        <v>0.89</v>
      </c>
      <c r="L41" s="68">
        <v>0.92</v>
      </c>
      <c r="O41" s="58">
        <v>118181</v>
      </c>
    </row>
    <row r="42" spans="2:15" ht="51" customHeight="1">
      <c r="C42" s="67">
        <v>43931</v>
      </c>
      <c r="D42" s="68">
        <v>2316</v>
      </c>
      <c r="E42" s="68">
        <v>2229</v>
      </c>
      <c r="F42" s="68">
        <v>2397</v>
      </c>
      <c r="G42" s="68">
        <v>2762</v>
      </c>
      <c r="H42" s="68">
        <v>2720</v>
      </c>
      <c r="I42" s="68">
        <v>2797</v>
      </c>
      <c r="J42" s="68">
        <v>0.86</v>
      </c>
      <c r="K42" s="68">
        <v>0.84</v>
      </c>
      <c r="L42" s="68">
        <v>0.87</v>
      </c>
      <c r="O42" s="58">
        <v>122171</v>
      </c>
    </row>
    <row r="43" spans="2:15" ht="51" customHeight="1">
      <c r="C43" s="67">
        <v>43932</v>
      </c>
      <c r="D43" s="68">
        <v>2030</v>
      </c>
      <c r="E43" s="68">
        <v>1956</v>
      </c>
      <c r="F43" s="68">
        <v>2096</v>
      </c>
      <c r="G43" s="68">
        <v>2492</v>
      </c>
      <c r="H43" s="68">
        <v>2448</v>
      </c>
      <c r="I43" s="68">
        <v>2531</v>
      </c>
      <c r="J43" s="68">
        <v>0.81</v>
      </c>
      <c r="K43" s="68">
        <v>0.79</v>
      </c>
      <c r="L43" s="68">
        <v>0.83</v>
      </c>
      <c r="O43" s="58">
        <v>124908</v>
      </c>
    </row>
    <row r="44" spans="2:15" ht="51" customHeight="1">
      <c r="C44" s="67">
        <v>43933</v>
      </c>
      <c r="D44" s="68">
        <v>1971</v>
      </c>
      <c r="E44" s="68">
        <v>1897</v>
      </c>
      <c r="F44" s="68">
        <v>2042</v>
      </c>
      <c r="G44" s="68">
        <v>2261</v>
      </c>
      <c r="H44" s="68">
        <v>2224</v>
      </c>
      <c r="I44" s="68">
        <v>2303</v>
      </c>
      <c r="J44" s="68">
        <v>0.75</v>
      </c>
      <c r="K44" s="68">
        <v>0.73</v>
      </c>
      <c r="L44" s="68">
        <v>0.77</v>
      </c>
      <c r="O44" s="58">
        <v>127854</v>
      </c>
    </row>
    <row r="45" spans="2:15" ht="51" customHeight="1">
      <c r="C45" s="67">
        <v>43934</v>
      </c>
      <c r="D45" s="68">
        <v>1943</v>
      </c>
      <c r="E45" s="68">
        <v>1864</v>
      </c>
      <c r="F45" s="68">
        <v>2012</v>
      </c>
      <c r="G45" s="68">
        <v>2065</v>
      </c>
      <c r="H45" s="68">
        <v>2029</v>
      </c>
      <c r="I45" s="68">
        <v>2107</v>
      </c>
      <c r="J45" s="68">
        <v>0.68</v>
      </c>
      <c r="K45" s="68">
        <v>0.67</v>
      </c>
      <c r="L45" s="68">
        <v>0.7</v>
      </c>
      <c r="O45" s="58">
        <v>130072</v>
      </c>
    </row>
    <row r="46" spans="2:15" ht="51" customHeight="1">
      <c r="C46" s="67">
        <v>43935</v>
      </c>
      <c r="D46" s="68">
        <v>2015</v>
      </c>
      <c r="E46" s="68">
        <v>1922</v>
      </c>
      <c r="F46" s="68">
        <v>2101</v>
      </c>
      <c r="G46" s="68">
        <v>1990</v>
      </c>
      <c r="H46" s="68">
        <v>1953</v>
      </c>
      <c r="I46" s="68">
        <v>2029</v>
      </c>
      <c r="J46" s="68">
        <v>0.72</v>
      </c>
      <c r="K46" s="68">
        <v>0.7</v>
      </c>
      <c r="L46" s="68">
        <v>0.74</v>
      </c>
      <c r="O46" s="58">
        <v>131359</v>
      </c>
    </row>
    <row r="47" spans="2:15" ht="51" customHeight="1">
      <c r="C47" s="67">
        <v>43936</v>
      </c>
      <c r="D47" s="68">
        <v>1952</v>
      </c>
      <c r="E47" s="68">
        <v>1847</v>
      </c>
      <c r="F47" s="68">
        <v>2050</v>
      </c>
      <c r="G47" s="68">
        <v>1970</v>
      </c>
      <c r="H47" s="68">
        <v>1931</v>
      </c>
      <c r="I47" s="68">
        <v>2015</v>
      </c>
      <c r="J47" s="68">
        <v>0.79</v>
      </c>
      <c r="K47" s="68">
        <v>0.77</v>
      </c>
      <c r="L47" s="68">
        <v>0.81</v>
      </c>
      <c r="O47" s="58">
        <v>134753</v>
      </c>
    </row>
    <row r="48" spans="2:15" ht="51" customHeight="1">
      <c r="C48" s="67">
        <v>43937</v>
      </c>
      <c r="D48" s="68">
        <v>1803</v>
      </c>
      <c r="E48" s="68">
        <v>1720</v>
      </c>
      <c r="F48" s="68">
        <v>1892</v>
      </c>
      <c r="G48" s="68">
        <v>1928</v>
      </c>
      <c r="H48" s="68">
        <v>1886</v>
      </c>
      <c r="I48" s="68">
        <v>1973</v>
      </c>
      <c r="J48" s="68">
        <v>0.85</v>
      </c>
      <c r="K48" s="68">
        <v>0.83</v>
      </c>
      <c r="L48" s="68">
        <v>0.87</v>
      </c>
      <c r="O48" s="58">
        <v>137698</v>
      </c>
    </row>
    <row r="49" spans="3:15" ht="51" customHeight="1">
      <c r="C49" s="67">
        <v>43938</v>
      </c>
      <c r="D49" s="68">
        <v>1712</v>
      </c>
      <c r="E49" s="68">
        <v>1630</v>
      </c>
      <c r="F49" s="68">
        <v>1797</v>
      </c>
      <c r="G49" s="68">
        <v>1871</v>
      </c>
      <c r="H49" s="68">
        <v>1829</v>
      </c>
      <c r="I49" s="68">
        <v>1917</v>
      </c>
      <c r="J49" s="68">
        <v>0.91</v>
      </c>
      <c r="K49" s="68">
        <v>0.88</v>
      </c>
      <c r="L49" s="68">
        <v>0.93</v>
      </c>
      <c r="O49" s="58">
        <v>141397</v>
      </c>
    </row>
    <row r="50" spans="3:15" ht="51" customHeight="1">
      <c r="C50" s="67">
        <v>43939</v>
      </c>
      <c r="D50" s="68">
        <v>1503</v>
      </c>
      <c r="E50" s="68">
        <v>1427</v>
      </c>
      <c r="F50" s="68">
        <v>1581</v>
      </c>
      <c r="G50" s="68">
        <v>1742</v>
      </c>
      <c r="H50" s="68">
        <v>1701</v>
      </c>
      <c r="I50" s="68">
        <v>1785</v>
      </c>
      <c r="J50" s="68">
        <v>0.88</v>
      </c>
      <c r="K50" s="68">
        <v>0.85</v>
      </c>
      <c r="L50" s="68">
        <v>0.9</v>
      </c>
      <c r="O50" s="58">
        <v>143342</v>
      </c>
    </row>
    <row r="51" spans="3:15" ht="51" customHeight="1">
      <c r="C51" s="67">
        <v>43940</v>
      </c>
      <c r="D51" s="68">
        <v>1349</v>
      </c>
      <c r="E51" s="68">
        <v>1252</v>
      </c>
      <c r="F51" s="68">
        <v>1448</v>
      </c>
      <c r="G51" s="68">
        <v>1592</v>
      </c>
      <c r="H51" s="68">
        <v>1547</v>
      </c>
      <c r="I51" s="68">
        <v>1637</v>
      </c>
      <c r="J51" s="68">
        <v>0.81</v>
      </c>
      <c r="K51" s="68">
        <v>0.78</v>
      </c>
      <c r="L51" s="68">
        <v>0.84</v>
      </c>
      <c r="O51" s="58">
        <v>145184</v>
      </c>
    </row>
    <row r="52" spans="3:15" ht="51" customHeight="1">
      <c r="C52" s="67">
        <v>43941</v>
      </c>
      <c r="D52" s="68">
        <v>1590</v>
      </c>
      <c r="E52" s="68">
        <v>1477</v>
      </c>
      <c r="F52" s="68">
        <v>1699</v>
      </c>
      <c r="G52" s="68">
        <v>1539</v>
      </c>
      <c r="H52" s="68">
        <v>1489</v>
      </c>
      <c r="I52" s="68">
        <v>1588</v>
      </c>
      <c r="J52" s="68">
        <v>0.8</v>
      </c>
      <c r="K52" s="68">
        <v>0.77</v>
      </c>
      <c r="L52" s="68">
        <v>0.83</v>
      </c>
      <c r="O52" s="58">
        <v>147065</v>
      </c>
    </row>
    <row r="53" spans="3:15" ht="51" customHeight="1">
      <c r="C53" s="67">
        <v>43942</v>
      </c>
      <c r="D53" s="68">
        <v>1398</v>
      </c>
      <c r="E53" s="68">
        <v>1268</v>
      </c>
      <c r="F53" s="68">
        <v>1505</v>
      </c>
      <c r="G53" s="68">
        <v>1460</v>
      </c>
      <c r="H53" s="68">
        <v>1414</v>
      </c>
      <c r="I53" s="68">
        <v>1509</v>
      </c>
      <c r="J53" s="68">
        <v>0.78</v>
      </c>
      <c r="K53" s="68">
        <v>0.75</v>
      </c>
      <c r="L53" s="68">
        <v>0.81</v>
      </c>
      <c r="O53" s="58">
        <v>148291</v>
      </c>
    </row>
    <row r="54" spans="3:15" ht="51" customHeight="1">
      <c r="C54" s="67">
        <v>43943</v>
      </c>
      <c r="D54" s="68">
        <v>1350</v>
      </c>
      <c r="E54" s="68">
        <v>1237</v>
      </c>
      <c r="F54" s="68">
        <v>1449</v>
      </c>
      <c r="G54" s="68">
        <v>1422</v>
      </c>
      <c r="H54" s="68">
        <v>1369</v>
      </c>
      <c r="I54" s="68">
        <v>1472</v>
      </c>
      <c r="J54" s="68">
        <v>0.82</v>
      </c>
      <c r="K54" s="68">
        <v>0.78</v>
      </c>
      <c r="L54" s="68">
        <v>0.85</v>
      </c>
      <c r="O54" s="58">
        <v>150648</v>
      </c>
    </row>
    <row r="55" spans="3:15" ht="51" customHeight="1">
      <c r="C55" s="67">
        <v>43944</v>
      </c>
      <c r="D55" s="68">
        <v>1316</v>
      </c>
      <c r="E55" s="68">
        <v>1181</v>
      </c>
      <c r="F55" s="68">
        <v>1454</v>
      </c>
      <c r="G55" s="68">
        <v>1414</v>
      </c>
      <c r="H55" s="68">
        <v>1354</v>
      </c>
      <c r="I55" s="68">
        <v>1468</v>
      </c>
      <c r="J55" s="68">
        <v>0.89</v>
      </c>
      <c r="K55" s="68">
        <v>0.85</v>
      </c>
      <c r="L55" s="68">
        <v>0.93</v>
      </c>
      <c r="O55" s="58">
        <v>153129</v>
      </c>
    </row>
    <row r="56" spans="3:15" ht="51" customHeight="1">
      <c r="C56" s="67">
        <v>43945</v>
      </c>
      <c r="D56" s="68">
        <v>1185</v>
      </c>
      <c r="E56" s="68">
        <v>1049</v>
      </c>
      <c r="F56" s="68">
        <v>1305</v>
      </c>
      <c r="G56" s="68">
        <v>1312</v>
      </c>
      <c r="H56" s="68">
        <v>1252</v>
      </c>
      <c r="I56" s="68">
        <v>1368</v>
      </c>
      <c r="J56" s="68">
        <v>0.85</v>
      </c>
      <c r="K56" s="68">
        <v>0.81</v>
      </c>
      <c r="L56" s="68">
        <v>0.91</v>
      </c>
      <c r="O56" s="58">
        <v>154999</v>
      </c>
    </row>
    <row r="57" spans="3:15" ht="51" customHeight="1">
      <c r="C57" s="67">
        <v>43946</v>
      </c>
      <c r="D57" s="68">
        <v>1040</v>
      </c>
      <c r="E57" s="68">
        <v>909</v>
      </c>
      <c r="F57" s="68">
        <v>1187</v>
      </c>
      <c r="G57" s="68">
        <v>1223</v>
      </c>
      <c r="H57" s="68">
        <v>1154</v>
      </c>
      <c r="I57" s="68">
        <v>1283</v>
      </c>
      <c r="J57" s="68">
        <v>0.84</v>
      </c>
      <c r="K57" s="68">
        <v>0.78</v>
      </c>
      <c r="L57" s="68">
        <v>0.89</v>
      </c>
      <c r="O57" s="58">
        <v>156513</v>
      </c>
    </row>
    <row r="58" spans="3:15" ht="51" customHeight="1">
      <c r="C58" s="67">
        <v>43947</v>
      </c>
      <c r="D58" s="68">
        <v>933</v>
      </c>
      <c r="E58" s="68">
        <v>802</v>
      </c>
      <c r="F58" s="68">
        <v>1063</v>
      </c>
      <c r="G58" s="68">
        <v>1118</v>
      </c>
      <c r="H58" s="68">
        <v>1058</v>
      </c>
      <c r="I58" s="68">
        <v>1183</v>
      </c>
      <c r="J58" s="68">
        <v>0.79</v>
      </c>
      <c r="K58" s="68">
        <v>0.74</v>
      </c>
      <c r="L58" s="68">
        <v>0.84</v>
      </c>
      <c r="O58" s="58">
        <v>157770</v>
      </c>
    </row>
    <row r="59" spans="3:15" ht="51" customHeight="1">
      <c r="C59" s="67">
        <v>43948</v>
      </c>
      <c r="D59" s="68">
        <v>1083</v>
      </c>
      <c r="E59" s="68">
        <v>892</v>
      </c>
      <c r="F59" s="68">
        <v>1264</v>
      </c>
      <c r="G59" s="68">
        <v>1060</v>
      </c>
      <c r="H59" s="68">
        <v>985</v>
      </c>
      <c r="I59" s="68">
        <v>1135</v>
      </c>
      <c r="J59" s="68">
        <v>0.75</v>
      </c>
      <c r="K59" s="68">
        <v>0.69</v>
      </c>
      <c r="L59" s="68">
        <v>0.81</v>
      </c>
      <c r="O59" s="58">
        <v>158758</v>
      </c>
    </row>
    <row r="60" spans="3:15" ht="51" customHeight="1">
      <c r="C60" s="67">
        <v>43949</v>
      </c>
      <c r="D60" s="68">
        <v>982</v>
      </c>
      <c r="E60" s="68">
        <v>784</v>
      </c>
      <c r="F60" s="68">
        <v>1219</v>
      </c>
      <c r="G60" s="68">
        <v>1010</v>
      </c>
      <c r="H60" s="68">
        <v>921</v>
      </c>
      <c r="I60" s="68">
        <v>1102</v>
      </c>
      <c r="J60" s="68">
        <v>0.77</v>
      </c>
      <c r="K60" s="68">
        <v>0.7</v>
      </c>
      <c r="L60" s="68">
        <v>0.86</v>
      </c>
      <c r="O60" s="58">
        <v>159912</v>
      </c>
    </row>
    <row r="61" spans="3:15" ht="51" customHeight="1">
      <c r="C61" s="67">
        <v>43950</v>
      </c>
      <c r="D61" s="68">
        <v>817</v>
      </c>
      <c r="E61" s="68">
        <v>589</v>
      </c>
      <c r="F61" s="68">
        <v>1042</v>
      </c>
      <c r="G61" s="68">
        <v>954</v>
      </c>
      <c r="H61" s="68">
        <v>850</v>
      </c>
      <c r="I61" s="68">
        <v>1052</v>
      </c>
      <c r="J61" s="68">
        <v>0.78</v>
      </c>
      <c r="K61" s="68">
        <v>0.68</v>
      </c>
      <c r="L61" s="68">
        <v>0.87</v>
      </c>
      <c r="O61" s="58">
        <v>161539</v>
      </c>
    </row>
    <row r="62" spans="3:15" ht="51" customHeight="1">
      <c r="C62" s="67">
        <v>43951</v>
      </c>
      <c r="D62" s="68">
        <v>726</v>
      </c>
      <c r="E62" s="68">
        <v>452</v>
      </c>
      <c r="F62" s="68">
        <v>999</v>
      </c>
      <c r="G62" s="68">
        <v>902</v>
      </c>
      <c r="H62" s="68">
        <v>778</v>
      </c>
      <c r="I62" s="68">
        <v>1009</v>
      </c>
      <c r="J62" s="68">
        <v>0.81</v>
      </c>
      <c r="K62" s="68">
        <v>0.68</v>
      </c>
      <c r="L62" s="68">
        <v>0.92</v>
      </c>
      <c r="O62" s="58">
        <v>163009</v>
      </c>
    </row>
    <row r="63" spans="3:15" ht="51" customHeight="1">
      <c r="C63" s="67">
        <v>43952</v>
      </c>
      <c r="D63" s="68">
        <v>474</v>
      </c>
      <c r="E63" s="68">
        <v>271</v>
      </c>
      <c r="F63" s="68">
        <v>714</v>
      </c>
      <c r="G63" s="68">
        <v>750</v>
      </c>
      <c r="H63" s="68">
        <v>629</v>
      </c>
      <c r="I63" s="68">
        <v>872</v>
      </c>
      <c r="J63" s="68">
        <v>0.71</v>
      </c>
      <c r="K63" s="68">
        <v>0.59</v>
      </c>
      <c r="L63" s="68">
        <v>0.82</v>
      </c>
      <c r="O63" s="58">
        <v>164077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83" bestFit="1" customWidth="1"/>
    <col min="10" max="10" width="5.1640625" style="83" bestFit="1" customWidth="1"/>
    <col min="11" max="11" width="7" style="83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147</v>
      </c>
      <c r="B1" t="s">
        <v>148</v>
      </c>
      <c r="C1" t="s">
        <v>149</v>
      </c>
      <c r="D1" t="s">
        <v>150</v>
      </c>
      <c r="E1" t="s">
        <v>155</v>
      </c>
    </row>
    <row r="2" spans="1:27" ht="17" thickBot="1">
      <c r="A2" s="79">
        <v>43891</v>
      </c>
      <c r="B2" t="s">
        <v>151</v>
      </c>
      <c r="C2">
        <v>130</v>
      </c>
      <c r="D2">
        <v>16</v>
      </c>
      <c r="E2">
        <v>0</v>
      </c>
      <c r="G2" t="s">
        <v>154</v>
      </c>
      <c r="N2" t="s">
        <v>16</v>
      </c>
      <c r="O2" t="s">
        <v>154</v>
      </c>
      <c r="R2" s="108" t="s">
        <v>152</v>
      </c>
      <c r="S2" s="109"/>
      <c r="T2" s="110"/>
      <c r="U2" s="84" t="s">
        <v>75</v>
      </c>
      <c r="V2" s="108" t="s">
        <v>153</v>
      </c>
      <c r="W2" s="109"/>
      <c r="X2" s="110"/>
    </row>
    <row r="3" spans="1:27">
      <c r="A3" s="79">
        <v>43892</v>
      </c>
      <c r="B3" t="s">
        <v>151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85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79">
        <v>43893</v>
      </c>
      <c r="B4" t="s">
        <v>151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86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79">
        <v>43894</v>
      </c>
      <c r="B5" t="s">
        <v>151</v>
      </c>
      <c r="C5">
        <v>262</v>
      </c>
      <c r="D5">
        <v>16</v>
      </c>
      <c r="E5">
        <v>0</v>
      </c>
      <c r="I5" s="108" t="s">
        <v>157</v>
      </c>
      <c r="J5" s="109"/>
      <c r="K5" s="110"/>
      <c r="N5">
        <v>3.58</v>
      </c>
      <c r="R5">
        <v>328</v>
      </c>
      <c r="S5">
        <v>319</v>
      </c>
      <c r="T5">
        <v>337</v>
      </c>
      <c r="U5" s="86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79">
        <v>43895</v>
      </c>
      <c r="B6" t="s">
        <v>151</v>
      </c>
      <c r="C6">
        <v>482</v>
      </c>
      <c r="D6">
        <v>16</v>
      </c>
      <c r="E6">
        <v>0</v>
      </c>
      <c r="I6" s="83" t="s">
        <v>156</v>
      </c>
      <c r="J6" s="83" t="s">
        <v>158</v>
      </c>
      <c r="K6" s="83" t="s">
        <v>159</v>
      </c>
      <c r="N6">
        <v>3.29</v>
      </c>
      <c r="R6">
        <v>396</v>
      </c>
      <c r="S6">
        <v>386</v>
      </c>
      <c r="T6">
        <v>405</v>
      </c>
      <c r="U6" s="86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79">
        <v>43896</v>
      </c>
      <c r="B7" t="s">
        <v>151</v>
      </c>
      <c r="C7">
        <v>670</v>
      </c>
      <c r="D7">
        <v>17</v>
      </c>
      <c r="E7">
        <v>0</v>
      </c>
      <c r="I7" s="83">
        <v>2.27</v>
      </c>
      <c r="J7" s="83">
        <v>2.17</v>
      </c>
      <c r="K7" s="83">
        <v>2.36</v>
      </c>
      <c r="N7">
        <v>3.39</v>
      </c>
      <c r="R7">
        <v>511</v>
      </c>
      <c r="S7">
        <v>501</v>
      </c>
      <c r="T7">
        <v>521</v>
      </c>
      <c r="U7" s="86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79">
        <v>43897</v>
      </c>
      <c r="B8" t="s">
        <v>151</v>
      </c>
      <c r="C8">
        <v>799</v>
      </c>
      <c r="D8">
        <v>18</v>
      </c>
      <c r="E8">
        <v>0</v>
      </c>
      <c r="I8" s="83">
        <v>2.6</v>
      </c>
      <c r="J8" s="83">
        <v>2.5099999999999998</v>
      </c>
      <c r="K8" s="83">
        <v>2.69</v>
      </c>
      <c r="N8">
        <v>3.41</v>
      </c>
      <c r="R8">
        <v>680</v>
      </c>
      <c r="S8">
        <v>668</v>
      </c>
      <c r="T8">
        <v>691</v>
      </c>
      <c r="U8" s="86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79">
        <v>43898</v>
      </c>
      <c r="B9" t="s">
        <v>151</v>
      </c>
      <c r="C9">
        <v>1040</v>
      </c>
      <c r="D9">
        <v>18</v>
      </c>
      <c r="E9">
        <v>0</v>
      </c>
      <c r="I9" s="83">
        <v>2.75</v>
      </c>
      <c r="J9" s="83">
        <v>2.65</v>
      </c>
      <c r="K9" s="83">
        <v>2.84</v>
      </c>
      <c r="N9">
        <v>3.32</v>
      </c>
      <c r="R9">
        <v>901</v>
      </c>
      <c r="S9">
        <v>888</v>
      </c>
      <c r="T9">
        <v>913</v>
      </c>
      <c r="U9" s="86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79">
        <v>43899</v>
      </c>
      <c r="B10" t="s">
        <v>151</v>
      </c>
      <c r="C10">
        <v>1176</v>
      </c>
      <c r="D10">
        <v>18</v>
      </c>
      <c r="E10">
        <v>2</v>
      </c>
      <c r="I10" s="83">
        <v>3.21</v>
      </c>
      <c r="J10" s="83">
        <v>3.12</v>
      </c>
      <c r="K10" s="83">
        <v>3.32</v>
      </c>
      <c r="N10">
        <v>3.48</v>
      </c>
      <c r="R10">
        <v>1271</v>
      </c>
      <c r="S10">
        <v>1254</v>
      </c>
      <c r="T10">
        <v>1287</v>
      </c>
      <c r="U10" s="86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79">
        <v>43900</v>
      </c>
      <c r="B11" t="s">
        <v>151</v>
      </c>
      <c r="C11">
        <v>1457</v>
      </c>
      <c r="D11">
        <v>18</v>
      </c>
      <c r="E11">
        <v>2</v>
      </c>
      <c r="I11" s="83">
        <v>3.36</v>
      </c>
      <c r="J11" s="83">
        <v>3.27</v>
      </c>
      <c r="K11" s="83">
        <v>3.46</v>
      </c>
      <c r="N11">
        <v>3.29</v>
      </c>
      <c r="R11">
        <v>1717</v>
      </c>
      <c r="S11">
        <v>1698</v>
      </c>
      <c r="T11">
        <v>1737</v>
      </c>
      <c r="U11" s="86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79">
        <v>43901</v>
      </c>
      <c r="B12" t="s">
        <v>151</v>
      </c>
      <c r="C12">
        <v>1908</v>
      </c>
      <c r="D12">
        <v>25</v>
      </c>
      <c r="E12">
        <v>3</v>
      </c>
      <c r="I12" s="83">
        <v>3.34</v>
      </c>
      <c r="J12" s="83">
        <v>3.26</v>
      </c>
      <c r="K12" s="83">
        <v>3.41</v>
      </c>
      <c r="N12">
        <v>8.01</v>
      </c>
      <c r="R12">
        <v>2269</v>
      </c>
      <c r="S12">
        <v>2246</v>
      </c>
      <c r="T12">
        <v>2289</v>
      </c>
      <c r="U12" s="86">
        <v>129</v>
      </c>
      <c r="V12">
        <v>3206</v>
      </c>
      <c r="W12">
        <v>3153</v>
      </c>
      <c r="X12">
        <v>3257</v>
      </c>
    </row>
    <row r="13" spans="1:27">
      <c r="A13" s="79">
        <v>43902</v>
      </c>
      <c r="B13" t="s">
        <v>151</v>
      </c>
      <c r="C13">
        <v>2078</v>
      </c>
      <c r="D13">
        <v>25</v>
      </c>
      <c r="E13">
        <v>3</v>
      </c>
      <c r="I13" s="83">
        <v>3.15</v>
      </c>
      <c r="J13" s="83">
        <v>3.09</v>
      </c>
      <c r="K13" s="83">
        <v>3.2</v>
      </c>
      <c r="N13">
        <v>6.56</v>
      </c>
      <c r="R13">
        <v>2835</v>
      </c>
      <c r="S13">
        <v>2807</v>
      </c>
      <c r="T13">
        <v>2856</v>
      </c>
      <c r="U13" s="86">
        <v>241</v>
      </c>
      <c r="V13">
        <v>3601</v>
      </c>
      <c r="W13">
        <v>3547</v>
      </c>
      <c r="X13">
        <v>3655</v>
      </c>
    </row>
    <row r="14" spans="1:27">
      <c r="A14" s="79">
        <v>43903</v>
      </c>
      <c r="B14" t="s">
        <v>151</v>
      </c>
      <c r="C14">
        <v>3675</v>
      </c>
      <c r="D14">
        <v>46</v>
      </c>
      <c r="E14">
        <v>7</v>
      </c>
      <c r="I14" s="83">
        <v>2.7</v>
      </c>
      <c r="J14" s="83">
        <v>2.66</v>
      </c>
      <c r="K14" s="83">
        <v>2.75</v>
      </c>
      <c r="N14">
        <v>4.13</v>
      </c>
      <c r="R14">
        <v>3433</v>
      </c>
      <c r="S14">
        <v>3407</v>
      </c>
      <c r="T14">
        <v>3456</v>
      </c>
      <c r="U14" s="86">
        <v>136</v>
      </c>
      <c r="V14">
        <v>4373</v>
      </c>
      <c r="W14">
        <v>4310</v>
      </c>
      <c r="X14">
        <v>4422</v>
      </c>
    </row>
    <row r="15" spans="1:27">
      <c r="A15" s="79">
        <v>43904</v>
      </c>
      <c r="B15" t="s">
        <v>151</v>
      </c>
      <c r="C15">
        <v>4585</v>
      </c>
      <c r="D15">
        <v>46</v>
      </c>
      <c r="E15">
        <v>9</v>
      </c>
      <c r="I15" s="83">
        <v>2.2799999999999998</v>
      </c>
      <c r="J15" s="83">
        <v>2.2400000000000002</v>
      </c>
      <c r="K15" s="83">
        <v>2.31</v>
      </c>
      <c r="N15">
        <v>6.1</v>
      </c>
      <c r="R15">
        <v>3907</v>
      </c>
      <c r="S15">
        <v>3878</v>
      </c>
      <c r="T15">
        <v>3936</v>
      </c>
      <c r="U15" s="86">
        <v>281</v>
      </c>
      <c r="V15">
        <v>4449</v>
      </c>
      <c r="W15">
        <v>4383</v>
      </c>
      <c r="X15">
        <v>4511</v>
      </c>
    </row>
    <row r="16" spans="1:27">
      <c r="A16" s="79">
        <v>43905</v>
      </c>
      <c r="B16" t="s">
        <v>151</v>
      </c>
      <c r="C16">
        <v>5795</v>
      </c>
      <c r="D16">
        <v>46</v>
      </c>
      <c r="E16">
        <v>11</v>
      </c>
      <c r="I16" s="83">
        <v>1.89</v>
      </c>
      <c r="J16" s="83">
        <v>1.86</v>
      </c>
      <c r="K16" s="83">
        <v>1.91</v>
      </c>
      <c r="N16">
        <v>4.18</v>
      </c>
      <c r="R16">
        <v>4277</v>
      </c>
      <c r="S16">
        <v>4247</v>
      </c>
      <c r="T16">
        <v>4304</v>
      </c>
      <c r="U16" s="86">
        <v>451</v>
      </c>
      <c r="V16">
        <v>4686</v>
      </c>
      <c r="W16">
        <v>4623</v>
      </c>
      <c r="X16">
        <v>4753</v>
      </c>
    </row>
    <row r="17" spans="1:24">
      <c r="A17" s="79">
        <v>43906</v>
      </c>
      <c r="B17" t="s">
        <v>151</v>
      </c>
      <c r="C17">
        <v>7272</v>
      </c>
      <c r="D17">
        <v>67</v>
      </c>
      <c r="E17">
        <v>17</v>
      </c>
      <c r="I17" s="83">
        <v>1.72</v>
      </c>
      <c r="J17" s="83">
        <v>1.7</v>
      </c>
      <c r="K17" s="83">
        <v>1.74</v>
      </c>
      <c r="N17">
        <v>2.77</v>
      </c>
      <c r="R17">
        <v>4878</v>
      </c>
      <c r="S17">
        <v>4849</v>
      </c>
      <c r="T17">
        <v>4907</v>
      </c>
      <c r="U17" s="86">
        <v>170</v>
      </c>
      <c r="V17">
        <v>6006</v>
      </c>
      <c r="W17">
        <v>5917</v>
      </c>
      <c r="X17">
        <v>6079</v>
      </c>
    </row>
    <row r="18" spans="1:24">
      <c r="A18" s="79">
        <v>43907</v>
      </c>
      <c r="B18" t="s">
        <v>151</v>
      </c>
      <c r="C18">
        <v>9257</v>
      </c>
      <c r="D18">
        <v>67</v>
      </c>
      <c r="E18">
        <v>24</v>
      </c>
      <c r="I18" s="83">
        <v>1.49</v>
      </c>
      <c r="J18" s="83">
        <v>1.47</v>
      </c>
      <c r="K18" s="83">
        <v>1.5</v>
      </c>
      <c r="N18">
        <v>2.08</v>
      </c>
      <c r="R18">
        <v>5100</v>
      </c>
      <c r="S18">
        <v>5068</v>
      </c>
      <c r="T18">
        <v>5135</v>
      </c>
      <c r="U18" s="86">
        <v>1597</v>
      </c>
      <c r="V18">
        <v>5259</v>
      </c>
      <c r="W18">
        <v>5186</v>
      </c>
      <c r="X18">
        <v>5333</v>
      </c>
    </row>
    <row r="19" spans="1:24">
      <c r="A19" s="79">
        <v>43908</v>
      </c>
      <c r="B19" t="s">
        <v>151</v>
      </c>
      <c r="C19">
        <v>12327</v>
      </c>
      <c r="D19">
        <v>105</v>
      </c>
      <c r="E19">
        <v>28</v>
      </c>
      <c r="I19" s="83">
        <v>1.36</v>
      </c>
      <c r="J19" s="83">
        <v>1.35</v>
      </c>
      <c r="K19" s="83">
        <v>1.38</v>
      </c>
      <c r="N19">
        <v>1.71</v>
      </c>
      <c r="R19">
        <v>5317</v>
      </c>
      <c r="S19">
        <v>5287</v>
      </c>
      <c r="T19">
        <v>5352</v>
      </c>
      <c r="U19" s="86">
        <v>910</v>
      </c>
      <c r="V19">
        <v>5319</v>
      </c>
      <c r="W19">
        <v>5246</v>
      </c>
      <c r="X19">
        <v>5389</v>
      </c>
    </row>
    <row r="20" spans="1:24">
      <c r="A20" s="79">
        <v>43909</v>
      </c>
      <c r="B20" t="s">
        <v>151</v>
      </c>
      <c r="C20">
        <v>15320</v>
      </c>
      <c r="D20">
        <v>113</v>
      </c>
      <c r="E20">
        <v>44</v>
      </c>
      <c r="I20" s="83">
        <v>1.25</v>
      </c>
      <c r="J20" s="83">
        <v>1.23</v>
      </c>
      <c r="K20" s="83">
        <v>1.26</v>
      </c>
      <c r="N20">
        <v>4.4800000000000004</v>
      </c>
      <c r="R20">
        <v>5334</v>
      </c>
      <c r="S20">
        <v>5304</v>
      </c>
      <c r="T20">
        <v>5368</v>
      </c>
      <c r="U20" s="86">
        <v>1210</v>
      </c>
      <c r="V20">
        <v>4754</v>
      </c>
      <c r="W20">
        <v>4679</v>
      </c>
      <c r="X20">
        <v>4836</v>
      </c>
    </row>
    <row r="21" spans="1:24">
      <c r="A21" s="79">
        <v>43910</v>
      </c>
      <c r="B21" t="s">
        <v>151</v>
      </c>
      <c r="C21">
        <v>19848</v>
      </c>
      <c r="D21">
        <v>180</v>
      </c>
      <c r="E21">
        <v>67</v>
      </c>
      <c r="I21" s="83">
        <v>1.06</v>
      </c>
      <c r="J21" s="83">
        <v>1.05</v>
      </c>
      <c r="K21" s="83">
        <v>1.07</v>
      </c>
      <c r="N21">
        <v>3.67</v>
      </c>
      <c r="R21">
        <v>5161</v>
      </c>
      <c r="S21">
        <v>5132</v>
      </c>
      <c r="T21">
        <v>5190</v>
      </c>
      <c r="U21" s="86">
        <v>1477</v>
      </c>
      <c r="V21">
        <v>5314</v>
      </c>
      <c r="W21">
        <v>5245</v>
      </c>
      <c r="X21">
        <v>5380</v>
      </c>
    </row>
    <row r="22" spans="1:24">
      <c r="A22" s="79">
        <v>43911</v>
      </c>
      <c r="B22" t="s">
        <v>151</v>
      </c>
      <c r="C22">
        <v>22213</v>
      </c>
      <c r="D22">
        <v>233</v>
      </c>
      <c r="E22">
        <v>84</v>
      </c>
      <c r="I22" s="83">
        <v>0.97</v>
      </c>
      <c r="J22" s="83">
        <v>0.97</v>
      </c>
      <c r="K22" s="83">
        <v>0.98</v>
      </c>
      <c r="N22">
        <v>3.32</v>
      </c>
      <c r="R22">
        <v>4971</v>
      </c>
      <c r="S22">
        <v>4937</v>
      </c>
      <c r="T22">
        <v>5001</v>
      </c>
      <c r="U22" s="86">
        <v>1985</v>
      </c>
      <c r="V22">
        <v>4498</v>
      </c>
      <c r="W22">
        <v>4435</v>
      </c>
      <c r="X22">
        <v>4578</v>
      </c>
    </row>
    <row r="23" spans="1:24">
      <c r="A23" s="79">
        <v>43912</v>
      </c>
      <c r="B23" t="s">
        <v>151</v>
      </c>
      <c r="C23">
        <v>24873</v>
      </c>
      <c r="D23">
        <v>266</v>
      </c>
      <c r="E23">
        <v>94</v>
      </c>
      <c r="I23" s="83">
        <v>0.87</v>
      </c>
      <c r="J23" s="83">
        <v>0.86</v>
      </c>
      <c r="K23" s="83">
        <v>0.88</v>
      </c>
      <c r="N23">
        <v>3.46</v>
      </c>
      <c r="R23">
        <v>4616</v>
      </c>
      <c r="S23">
        <v>4582</v>
      </c>
      <c r="T23">
        <v>4645</v>
      </c>
      <c r="U23" s="86">
        <v>3070</v>
      </c>
      <c r="V23">
        <v>3897</v>
      </c>
      <c r="W23">
        <v>3823</v>
      </c>
      <c r="X23">
        <v>3968</v>
      </c>
    </row>
    <row r="24" spans="1:24">
      <c r="A24" s="79">
        <v>43913</v>
      </c>
      <c r="B24" t="s">
        <v>151</v>
      </c>
      <c r="C24">
        <v>29056</v>
      </c>
      <c r="D24">
        <v>266</v>
      </c>
      <c r="E24">
        <v>123</v>
      </c>
      <c r="I24" s="83">
        <v>0.88</v>
      </c>
      <c r="J24" s="83">
        <v>0.88</v>
      </c>
      <c r="K24" s="83">
        <v>0.89</v>
      </c>
      <c r="N24">
        <v>2.54</v>
      </c>
      <c r="R24">
        <v>4716</v>
      </c>
      <c r="S24">
        <v>4684</v>
      </c>
      <c r="T24">
        <v>4749</v>
      </c>
      <c r="U24" s="86">
        <v>2993</v>
      </c>
      <c r="V24">
        <v>5155</v>
      </c>
      <c r="W24">
        <v>5077</v>
      </c>
      <c r="X24">
        <v>5227</v>
      </c>
    </row>
    <row r="25" spans="1:24">
      <c r="A25" s="79">
        <v>43914</v>
      </c>
      <c r="B25" t="s">
        <v>151</v>
      </c>
      <c r="C25">
        <v>32986</v>
      </c>
      <c r="D25">
        <v>3243</v>
      </c>
      <c r="E25">
        <v>157</v>
      </c>
      <c r="I25" s="83">
        <v>0.86</v>
      </c>
      <c r="J25" s="83">
        <v>0.85</v>
      </c>
      <c r="K25" s="83">
        <v>0.87</v>
      </c>
      <c r="N25">
        <v>2.5099999999999998</v>
      </c>
      <c r="R25">
        <v>4429</v>
      </c>
      <c r="S25">
        <v>4395</v>
      </c>
      <c r="T25">
        <v>4466</v>
      </c>
      <c r="U25" s="86">
        <v>4528</v>
      </c>
      <c r="V25">
        <v>4165</v>
      </c>
      <c r="W25">
        <v>4090</v>
      </c>
      <c r="X25">
        <v>4237</v>
      </c>
    </row>
    <row r="26" spans="1:24">
      <c r="A26" s="79">
        <v>43915</v>
      </c>
      <c r="B26" t="s">
        <v>151</v>
      </c>
      <c r="C26">
        <v>37323</v>
      </c>
      <c r="D26">
        <v>3547</v>
      </c>
      <c r="E26">
        <v>206</v>
      </c>
      <c r="I26" s="83">
        <v>0.89</v>
      </c>
      <c r="J26" s="83">
        <v>0.88</v>
      </c>
      <c r="K26" s="83">
        <v>0.89</v>
      </c>
      <c r="N26">
        <v>2.09</v>
      </c>
      <c r="R26">
        <v>4407</v>
      </c>
      <c r="S26">
        <v>4378</v>
      </c>
      <c r="T26">
        <v>4437</v>
      </c>
      <c r="U26" s="86">
        <v>2365</v>
      </c>
      <c r="V26">
        <v>4412</v>
      </c>
      <c r="W26">
        <v>4352</v>
      </c>
      <c r="X26">
        <v>4492</v>
      </c>
    </row>
    <row r="27" spans="1:24">
      <c r="A27" s="79">
        <v>43916</v>
      </c>
      <c r="B27" t="s">
        <v>151</v>
      </c>
      <c r="C27">
        <v>43938</v>
      </c>
      <c r="D27">
        <v>5673</v>
      </c>
      <c r="E27">
        <v>267</v>
      </c>
      <c r="I27" s="83">
        <v>0.96</v>
      </c>
      <c r="J27" s="83">
        <v>0.95</v>
      </c>
      <c r="K27" s="83">
        <v>0.97</v>
      </c>
      <c r="N27">
        <v>1.77</v>
      </c>
      <c r="R27">
        <v>4443</v>
      </c>
      <c r="S27">
        <v>4410</v>
      </c>
      <c r="T27">
        <v>4473</v>
      </c>
      <c r="U27" s="86">
        <v>2660</v>
      </c>
      <c r="V27">
        <v>4038</v>
      </c>
      <c r="W27">
        <v>3959</v>
      </c>
      <c r="X27">
        <v>4110</v>
      </c>
    </row>
    <row r="28" spans="1:24">
      <c r="A28" s="79">
        <v>43917</v>
      </c>
      <c r="B28" t="s">
        <v>151</v>
      </c>
      <c r="C28">
        <v>50871</v>
      </c>
      <c r="D28">
        <v>6658</v>
      </c>
      <c r="E28">
        <v>342</v>
      </c>
      <c r="I28" s="83">
        <v>0.89</v>
      </c>
      <c r="J28" s="83">
        <v>0.88</v>
      </c>
      <c r="K28" s="83">
        <v>0.9</v>
      </c>
      <c r="N28">
        <v>1.8</v>
      </c>
      <c r="R28">
        <v>4182</v>
      </c>
      <c r="S28">
        <v>4153</v>
      </c>
      <c r="T28">
        <v>4210</v>
      </c>
      <c r="U28" s="86">
        <v>4183</v>
      </c>
      <c r="V28">
        <v>4111</v>
      </c>
      <c r="W28">
        <v>4049</v>
      </c>
      <c r="X28">
        <v>4179</v>
      </c>
    </row>
    <row r="29" spans="1:24">
      <c r="A29" s="79">
        <v>43918</v>
      </c>
      <c r="B29" t="s">
        <v>151</v>
      </c>
      <c r="C29">
        <v>57695</v>
      </c>
      <c r="D29">
        <v>8481</v>
      </c>
      <c r="E29">
        <v>433</v>
      </c>
      <c r="I29" s="83">
        <v>0.93</v>
      </c>
      <c r="J29" s="83">
        <v>0.92</v>
      </c>
      <c r="K29" s="83">
        <v>0.94</v>
      </c>
      <c r="N29">
        <v>1.51</v>
      </c>
      <c r="R29">
        <v>4120</v>
      </c>
      <c r="S29">
        <v>4093</v>
      </c>
      <c r="T29">
        <v>4155</v>
      </c>
      <c r="U29" s="86">
        <v>3930</v>
      </c>
      <c r="V29">
        <v>3919</v>
      </c>
      <c r="W29">
        <v>3854</v>
      </c>
      <c r="X29">
        <v>3986</v>
      </c>
    </row>
    <row r="30" spans="1:24">
      <c r="A30" s="79">
        <v>43919</v>
      </c>
      <c r="B30" t="s">
        <v>151</v>
      </c>
      <c r="C30">
        <v>62095</v>
      </c>
      <c r="D30">
        <v>9211</v>
      </c>
      <c r="E30">
        <v>533</v>
      </c>
      <c r="I30" s="83">
        <v>0.88</v>
      </c>
      <c r="J30" s="83">
        <v>0.87</v>
      </c>
      <c r="K30" s="83">
        <v>0.89</v>
      </c>
      <c r="N30">
        <v>1.28</v>
      </c>
      <c r="R30">
        <v>3860</v>
      </c>
      <c r="S30">
        <v>3829</v>
      </c>
      <c r="T30">
        <v>3894</v>
      </c>
      <c r="U30" s="86">
        <v>4337</v>
      </c>
      <c r="V30">
        <v>3374</v>
      </c>
      <c r="W30">
        <v>3299</v>
      </c>
      <c r="X30">
        <v>3447</v>
      </c>
    </row>
    <row r="31" spans="1:24">
      <c r="A31" s="79">
        <v>43920</v>
      </c>
      <c r="B31" t="s">
        <v>151</v>
      </c>
      <c r="C31">
        <v>66885</v>
      </c>
      <c r="D31">
        <v>13500</v>
      </c>
      <c r="E31">
        <v>645</v>
      </c>
      <c r="I31" s="83">
        <v>0.89</v>
      </c>
      <c r="J31" s="83">
        <v>0.88</v>
      </c>
      <c r="K31" s="83">
        <v>0.9</v>
      </c>
      <c r="N31">
        <v>1.37</v>
      </c>
      <c r="R31">
        <v>3938</v>
      </c>
      <c r="S31">
        <v>3907</v>
      </c>
      <c r="T31">
        <v>3968</v>
      </c>
      <c r="U31" s="86">
        <v>6615</v>
      </c>
      <c r="V31">
        <v>4347</v>
      </c>
      <c r="W31">
        <v>4284</v>
      </c>
      <c r="X31">
        <v>4421</v>
      </c>
    </row>
    <row r="32" spans="1:24">
      <c r="A32" s="79">
        <v>43921</v>
      </c>
      <c r="B32" t="s">
        <v>151</v>
      </c>
      <c r="C32">
        <v>71808</v>
      </c>
      <c r="D32">
        <v>16100</v>
      </c>
      <c r="E32">
        <v>775</v>
      </c>
      <c r="I32" s="83">
        <v>0.91</v>
      </c>
      <c r="J32" s="83">
        <v>0.9</v>
      </c>
      <c r="K32" s="83">
        <v>0.92</v>
      </c>
      <c r="N32">
        <v>1.1000000000000001</v>
      </c>
      <c r="R32">
        <v>3815</v>
      </c>
      <c r="S32">
        <v>3784</v>
      </c>
      <c r="T32">
        <v>3848</v>
      </c>
      <c r="U32" s="86">
        <v>6933</v>
      </c>
      <c r="V32">
        <v>3621</v>
      </c>
      <c r="W32">
        <v>3552</v>
      </c>
      <c r="X32">
        <v>3697</v>
      </c>
    </row>
    <row r="33" spans="1:24">
      <c r="A33" s="79">
        <v>43922</v>
      </c>
      <c r="B33" t="s">
        <v>151</v>
      </c>
      <c r="C33">
        <v>77872</v>
      </c>
      <c r="D33">
        <v>18700</v>
      </c>
      <c r="E33">
        <v>920</v>
      </c>
      <c r="I33" s="83">
        <v>0.93</v>
      </c>
      <c r="J33" s="83">
        <v>0.92</v>
      </c>
      <c r="K33" s="83">
        <v>0.94</v>
      </c>
      <c r="N33">
        <v>1.0900000000000001</v>
      </c>
      <c r="R33">
        <v>3841</v>
      </c>
      <c r="S33">
        <v>3814</v>
      </c>
      <c r="T33">
        <v>3873</v>
      </c>
      <c r="U33" s="86">
        <v>6824</v>
      </c>
      <c r="V33">
        <v>4022</v>
      </c>
      <c r="W33">
        <v>3962</v>
      </c>
      <c r="X33">
        <v>4103</v>
      </c>
    </row>
    <row r="34" spans="1:24">
      <c r="A34" s="79">
        <v>43923</v>
      </c>
      <c r="B34" t="s">
        <v>151</v>
      </c>
      <c r="C34">
        <v>84794</v>
      </c>
      <c r="D34">
        <v>22440</v>
      </c>
      <c r="E34">
        <v>1107</v>
      </c>
      <c r="I34" s="83">
        <v>1.02</v>
      </c>
      <c r="J34" s="83">
        <v>1.01</v>
      </c>
      <c r="K34" s="83">
        <v>1.03</v>
      </c>
      <c r="N34">
        <v>0.84</v>
      </c>
      <c r="R34">
        <v>3937</v>
      </c>
      <c r="S34">
        <v>3902</v>
      </c>
      <c r="T34">
        <v>3974</v>
      </c>
      <c r="U34" s="86">
        <v>4400</v>
      </c>
      <c r="V34">
        <v>3757</v>
      </c>
      <c r="W34">
        <v>3687</v>
      </c>
      <c r="X34">
        <v>3832</v>
      </c>
    </row>
    <row r="35" spans="1:24">
      <c r="A35" s="79">
        <v>43924</v>
      </c>
      <c r="B35" t="s">
        <v>151</v>
      </c>
      <c r="C35">
        <v>91159</v>
      </c>
      <c r="D35">
        <v>24575</v>
      </c>
      <c r="E35">
        <v>1275</v>
      </c>
      <c r="I35" s="83">
        <v>0.96</v>
      </c>
      <c r="J35" s="83">
        <v>0.95</v>
      </c>
      <c r="K35" s="83">
        <v>0.97</v>
      </c>
      <c r="N35">
        <v>0.62</v>
      </c>
      <c r="R35">
        <v>3786</v>
      </c>
      <c r="S35">
        <v>3754</v>
      </c>
      <c r="T35">
        <v>3823</v>
      </c>
      <c r="U35" s="86">
        <v>4790</v>
      </c>
      <c r="V35">
        <v>3743</v>
      </c>
      <c r="W35">
        <v>3683</v>
      </c>
      <c r="X35">
        <v>3818</v>
      </c>
    </row>
    <row r="36" spans="1:24">
      <c r="A36" s="79">
        <v>43925</v>
      </c>
      <c r="B36" t="s">
        <v>151</v>
      </c>
      <c r="C36">
        <v>96092</v>
      </c>
      <c r="D36">
        <v>26400</v>
      </c>
      <c r="E36">
        <v>1444</v>
      </c>
      <c r="I36" s="83">
        <v>0.96</v>
      </c>
      <c r="J36" s="83">
        <v>0.94</v>
      </c>
      <c r="K36" s="83">
        <v>0.97</v>
      </c>
      <c r="N36">
        <v>0.6</v>
      </c>
      <c r="R36">
        <v>3648</v>
      </c>
      <c r="S36">
        <v>3619</v>
      </c>
      <c r="T36">
        <v>3681</v>
      </c>
      <c r="U36" s="86">
        <v>4923</v>
      </c>
      <c r="V36">
        <v>3069</v>
      </c>
      <c r="W36">
        <v>2995</v>
      </c>
      <c r="X36">
        <v>3136</v>
      </c>
    </row>
    <row r="37" spans="1:24">
      <c r="A37" s="79">
        <v>43926</v>
      </c>
      <c r="B37" t="s">
        <v>151</v>
      </c>
      <c r="C37">
        <v>100123</v>
      </c>
      <c r="D37">
        <v>28700</v>
      </c>
      <c r="E37">
        <v>1584</v>
      </c>
      <c r="I37" s="83">
        <v>0.87</v>
      </c>
      <c r="J37" s="83">
        <v>0.86</v>
      </c>
      <c r="K37" s="83">
        <v>0.88</v>
      </c>
      <c r="N37">
        <v>1.19</v>
      </c>
      <c r="R37">
        <v>3333</v>
      </c>
      <c r="S37">
        <v>3304</v>
      </c>
      <c r="T37">
        <v>3365</v>
      </c>
      <c r="U37" s="86">
        <v>6064</v>
      </c>
      <c r="V37">
        <v>2764</v>
      </c>
      <c r="W37">
        <v>2690</v>
      </c>
      <c r="X37">
        <v>2842</v>
      </c>
    </row>
    <row r="38" spans="1:24">
      <c r="A38" s="79">
        <v>43927</v>
      </c>
      <c r="B38" t="s">
        <v>151</v>
      </c>
      <c r="C38">
        <v>103374</v>
      </c>
      <c r="D38">
        <v>28700</v>
      </c>
      <c r="E38">
        <v>1810</v>
      </c>
      <c r="I38" s="83">
        <v>0.82</v>
      </c>
      <c r="J38" s="83">
        <v>0.81</v>
      </c>
      <c r="K38" s="83">
        <v>0.83</v>
      </c>
      <c r="N38">
        <v>1.1299999999999999</v>
      </c>
      <c r="R38">
        <v>3228</v>
      </c>
      <c r="S38">
        <v>3193</v>
      </c>
      <c r="T38">
        <v>3269</v>
      </c>
      <c r="U38" s="86">
        <v>6922</v>
      </c>
      <c r="V38">
        <v>3335</v>
      </c>
      <c r="W38">
        <v>3233</v>
      </c>
      <c r="X38">
        <v>3426</v>
      </c>
    </row>
    <row r="39" spans="1:24">
      <c r="A39" s="79">
        <v>43928</v>
      </c>
      <c r="B39" t="s">
        <v>151</v>
      </c>
      <c r="C39">
        <v>107663</v>
      </c>
      <c r="D39">
        <v>36081</v>
      </c>
      <c r="E39">
        <v>2016</v>
      </c>
      <c r="I39" s="83">
        <v>0.81</v>
      </c>
      <c r="J39" s="83">
        <v>0.8</v>
      </c>
      <c r="K39" s="83">
        <v>0.82</v>
      </c>
      <c r="N39">
        <v>1.1200000000000001</v>
      </c>
      <c r="R39">
        <v>3070</v>
      </c>
      <c r="S39">
        <v>3025</v>
      </c>
      <c r="T39">
        <v>3108</v>
      </c>
      <c r="U39" s="86">
        <v>6365</v>
      </c>
      <c r="V39">
        <v>3111</v>
      </c>
      <c r="W39">
        <v>3025</v>
      </c>
      <c r="X39">
        <v>3202</v>
      </c>
    </row>
    <row r="40" spans="1:24">
      <c r="A40" s="79">
        <v>43929</v>
      </c>
      <c r="B40" t="s">
        <v>151</v>
      </c>
      <c r="C40">
        <v>113296</v>
      </c>
      <c r="D40">
        <v>46300</v>
      </c>
      <c r="E40">
        <v>2349</v>
      </c>
      <c r="I40" s="83">
        <v>0.83</v>
      </c>
      <c r="J40" s="83">
        <v>0.82</v>
      </c>
      <c r="K40" s="83">
        <v>0.85</v>
      </c>
      <c r="N40">
        <v>0.97</v>
      </c>
      <c r="R40">
        <v>3026</v>
      </c>
      <c r="S40">
        <v>2980</v>
      </c>
      <c r="T40">
        <v>3072</v>
      </c>
      <c r="U40" s="86">
        <v>4933</v>
      </c>
      <c r="V40">
        <v>2894</v>
      </c>
      <c r="W40">
        <v>2783</v>
      </c>
      <c r="X40">
        <v>2991</v>
      </c>
    </row>
    <row r="41" spans="1:24">
      <c r="A41" s="79">
        <v>43930</v>
      </c>
      <c r="B41" t="s">
        <v>151</v>
      </c>
      <c r="C41">
        <v>118181</v>
      </c>
      <c r="D41">
        <v>52407</v>
      </c>
      <c r="E41">
        <v>2607</v>
      </c>
      <c r="I41" s="83">
        <v>0.91</v>
      </c>
      <c r="J41" s="83">
        <v>0.89</v>
      </c>
      <c r="K41" s="83">
        <v>0.92</v>
      </c>
      <c r="N41">
        <v>0.93</v>
      </c>
      <c r="R41">
        <v>3017</v>
      </c>
      <c r="S41">
        <v>2970</v>
      </c>
      <c r="T41">
        <v>3062</v>
      </c>
      <c r="U41" s="86">
        <v>4031</v>
      </c>
      <c r="V41">
        <v>2726</v>
      </c>
      <c r="W41">
        <v>2636</v>
      </c>
      <c r="X41">
        <v>2826</v>
      </c>
    </row>
    <row r="42" spans="1:24">
      <c r="A42" s="79">
        <v>43931</v>
      </c>
      <c r="B42" t="s">
        <v>151</v>
      </c>
      <c r="C42">
        <v>122171</v>
      </c>
      <c r="D42">
        <v>53913</v>
      </c>
      <c r="E42">
        <v>2767</v>
      </c>
      <c r="I42" s="83">
        <v>0.86</v>
      </c>
      <c r="J42" s="83">
        <v>0.84</v>
      </c>
      <c r="K42" s="83">
        <v>0.87</v>
      </c>
      <c r="N42">
        <v>1.1399999999999999</v>
      </c>
      <c r="R42">
        <v>2762</v>
      </c>
      <c r="S42">
        <v>2720</v>
      </c>
      <c r="T42">
        <v>2797</v>
      </c>
      <c r="U42" s="86">
        <v>3251</v>
      </c>
      <c r="V42">
        <v>2316</v>
      </c>
      <c r="W42">
        <v>2229</v>
      </c>
      <c r="X42">
        <v>2397</v>
      </c>
    </row>
    <row r="43" spans="1:24">
      <c r="A43" s="79">
        <v>43932</v>
      </c>
      <c r="B43" t="s">
        <v>151</v>
      </c>
      <c r="C43">
        <v>124908</v>
      </c>
      <c r="D43">
        <v>57400</v>
      </c>
      <c r="E43">
        <v>2736</v>
      </c>
      <c r="I43" s="83">
        <v>0.81</v>
      </c>
      <c r="J43" s="83">
        <v>0.79</v>
      </c>
      <c r="K43" s="83">
        <v>0.83</v>
      </c>
      <c r="N43">
        <v>1.06</v>
      </c>
      <c r="R43">
        <v>2492</v>
      </c>
      <c r="S43">
        <v>2448</v>
      </c>
      <c r="T43">
        <v>2531</v>
      </c>
      <c r="U43" s="86">
        <v>4289</v>
      </c>
      <c r="V43">
        <v>2030</v>
      </c>
      <c r="W43">
        <v>1956</v>
      </c>
      <c r="X43">
        <v>2096</v>
      </c>
    </row>
    <row r="44" spans="1:24">
      <c r="A44" s="79">
        <v>43933</v>
      </c>
      <c r="B44" t="s">
        <v>151</v>
      </c>
      <c r="C44">
        <v>127854</v>
      </c>
      <c r="D44">
        <v>60300</v>
      </c>
      <c r="E44">
        <v>3022</v>
      </c>
      <c r="I44" s="83">
        <v>0.75</v>
      </c>
      <c r="J44" s="83">
        <v>0.73</v>
      </c>
      <c r="K44" s="83">
        <v>0.77</v>
      </c>
      <c r="N44">
        <v>0.4</v>
      </c>
      <c r="R44">
        <v>2261</v>
      </c>
      <c r="S44">
        <v>2224</v>
      </c>
      <c r="T44">
        <v>2303</v>
      </c>
      <c r="U44" s="86">
        <v>5633</v>
      </c>
      <c r="V44">
        <v>1971</v>
      </c>
      <c r="W44">
        <v>1897</v>
      </c>
      <c r="X44">
        <v>2042</v>
      </c>
    </row>
    <row r="45" spans="1:24">
      <c r="A45" s="79">
        <v>43934</v>
      </c>
      <c r="B45" t="s">
        <v>151</v>
      </c>
      <c r="C45">
        <v>130072</v>
      </c>
      <c r="D45">
        <v>64300</v>
      </c>
      <c r="E45">
        <v>3194</v>
      </c>
      <c r="I45" s="83">
        <v>0.68</v>
      </c>
      <c r="J45" s="83">
        <v>0.67</v>
      </c>
      <c r="K45" s="83">
        <v>0.7</v>
      </c>
      <c r="N45">
        <v>0.31</v>
      </c>
      <c r="R45">
        <v>2065</v>
      </c>
      <c r="S45">
        <v>2029</v>
      </c>
      <c r="T45">
        <v>2107</v>
      </c>
      <c r="U45" s="86">
        <v>4885</v>
      </c>
      <c r="V45">
        <v>1943</v>
      </c>
      <c r="W45">
        <v>1864</v>
      </c>
      <c r="X45">
        <v>2012</v>
      </c>
    </row>
    <row r="46" spans="1:24">
      <c r="A46" s="79">
        <v>43935</v>
      </c>
      <c r="B46" t="s">
        <v>151</v>
      </c>
      <c r="C46">
        <v>131359</v>
      </c>
      <c r="D46">
        <v>68200</v>
      </c>
      <c r="E46">
        <v>3294</v>
      </c>
      <c r="I46" s="83">
        <v>0.72</v>
      </c>
      <c r="J46" s="83">
        <v>0.7</v>
      </c>
      <c r="K46" s="83">
        <v>0.74</v>
      </c>
      <c r="N46">
        <v>0.44</v>
      </c>
      <c r="R46">
        <v>1990</v>
      </c>
      <c r="S46">
        <v>1953</v>
      </c>
      <c r="T46">
        <v>2029</v>
      </c>
      <c r="U46" s="86">
        <v>3990</v>
      </c>
      <c r="V46">
        <v>2015</v>
      </c>
      <c r="W46">
        <v>1922</v>
      </c>
      <c r="X46">
        <v>2101</v>
      </c>
    </row>
    <row r="47" spans="1:24">
      <c r="A47" s="79">
        <v>43936</v>
      </c>
      <c r="B47" t="s">
        <v>151</v>
      </c>
      <c r="C47">
        <v>134753</v>
      </c>
      <c r="D47">
        <v>72600</v>
      </c>
      <c r="E47">
        <v>3804</v>
      </c>
      <c r="I47" s="83">
        <v>0.79</v>
      </c>
      <c r="J47" s="83">
        <v>0.77</v>
      </c>
      <c r="K47" s="83">
        <v>0.81</v>
      </c>
      <c r="N47">
        <v>0.6</v>
      </c>
      <c r="R47">
        <v>1970</v>
      </c>
      <c r="S47">
        <v>1931</v>
      </c>
      <c r="T47">
        <v>2015</v>
      </c>
      <c r="U47" s="86">
        <v>2737</v>
      </c>
      <c r="V47">
        <v>1952</v>
      </c>
      <c r="W47">
        <v>1847</v>
      </c>
      <c r="X47">
        <v>2050</v>
      </c>
    </row>
    <row r="48" spans="1:24">
      <c r="A48" s="79">
        <v>43937</v>
      </c>
      <c r="B48" t="s">
        <v>151</v>
      </c>
      <c r="C48">
        <v>137698</v>
      </c>
      <c r="D48">
        <v>77000</v>
      </c>
      <c r="E48">
        <v>4052</v>
      </c>
      <c r="I48" s="83">
        <v>0.85</v>
      </c>
      <c r="J48" s="83">
        <v>0.83</v>
      </c>
      <c r="K48" s="83">
        <v>0.87</v>
      </c>
      <c r="N48">
        <v>0.76</v>
      </c>
      <c r="R48">
        <v>1928</v>
      </c>
      <c r="S48">
        <v>1886</v>
      </c>
      <c r="T48">
        <v>1973</v>
      </c>
      <c r="U48" s="86">
        <v>2946</v>
      </c>
      <c r="V48">
        <v>1803</v>
      </c>
      <c r="W48">
        <v>1720</v>
      </c>
      <c r="X48">
        <v>1892</v>
      </c>
    </row>
    <row r="49" spans="1:24">
      <c r="A49" s="79">
        <v>43938</v>
      </c>
      <c r="B49" t="s">
        <v>151</v>
      </c>
      <c r="C49">
        <v>141397</v>
      </c>
      <c r="D49">
        <v>83114</v>
      </c>
      <c r="E49">
        <v>4352</v>
      </c>
      <c r="I49" s="83">
        <v>0.91</v>
      </c>
      <c r="J49" s="83">
        <v>0.88</v>
      </c>
      <c r="K49" s="83">
        <v>0.93</v>
      </c>
      <c r="N49">
        <v>0.45</v>
      </c>
      <c r="R49">
        <v>1871</v>
      </c>
      <c r="S49">
        <v>1829</v>
      </c>
      <c r="T49">
        <v>1917</v>
      </c>
      <c r="U49" s="86">
        <v>2218</v>
      </c>
      <c r="V49">
        <v>1712</v>
      </c>
      <c r="W49">
        <v>1630</v>
      </c>
      <c r="X49">
        <v>1797</v>
      </c>
    </row>
    <row r="50" spans="1:24">
      <c r="A50" s="79">
        <v>43939</v>
      </c>
      <c r="B50" t="s">
        <v>151</v>
      </c>
      <c r="C50">
        <v>143342</v>
      </c>
      <c r="D50">
        <v>85400</v>
      </c>
      <c r="E50">
        <v>4459</v>
      </c>
      <c r="I50" s="83">
        <v>0.88</v>
      </c>
      <c r="J50" s="83">
        <v>0.85</v>
      </c>
      <c r="K50" s="83">
        <v>0.9</v>
      </c>
      <c r="N50">
        <v>0.65</v>
      </c>
      <c r="R50">
        <v>1742</v>
      </c>
      <c r="S50">
        <v>1701</v>
      </c>
      <c r="T50">
        <v>1785</v>
      </c>
      <c r="U50" s="86">
        <v>1287</v>
      </c>
      <c r="V50">
        <v>1503</v>
      </c>
      <c r="W50">
        <v>1427</v>
      </c>
      <c r="X50">
        <v>1581</v>
      </c>
    </row>
    <row r="51" spans="1:24">
      <c r="A51" s="79">
        <v>43940</v>
      </c>
      <c r="B51" t="s">
        <v>151</v>
      </c>
      <c r="C51">
        <v>145184</v>
      </c>
      <c r="D51">
        <v>88000</v>
      </c>
      <c r="E51">
        <v>4586</v>
      </c>
      <c r="I51" s="83">
        <v>0.81</v>
      </c>
      <c r="J51" s="83">
        <v>0.78</v>
      </c>
      <c r="K51" s="83">
        <v>0.84</v>
      </c>
      <c r="N51">
        <v>0.57999999999999996</v>
      </c>
      <c r="R51">
        <v>1592</v>
      </c>
      <c r="S51">
        <v>1547</v>
      </c>
      <c r="T51">
        <v>1637</v>
      </c>
      <c r="U51" s="86">
        <v>3394</v>
      </c>
      <c r="V51">
        <v>1349</v>
      </c>
      <c r="W51">
        <v>1252</v>
      </c>
      <c r="X51">
        <v>1448</v>
      </c>
    </row>
    <row r="52" spans="1:24">
      <c r="A52" s="79">
        <v>43941</v>
      </c>
      <c r="B52" t="s">
        <v>151</v>
      </c>
      <c r="C52">
        <v>147065</v>
      </c>
      <c r="D52">
        <v>91500</v>
      </c>
      <c r="E52">
        <v>4862</v>
      </c>
      <c r="I52" s="83">
        <v>0.8</v>
      </c>
      <c r="J52" s="83">
        <v>0.77</v>
      </c>
      <c r="K52" s="83">
        <v>0.83</v>
      </c>
      <c r="N52">
        <v>0.63</v>
      </c>
      <c r="R52">
        <v>1539</v>
      </c>
      <c r="S52">
        <v>1489</v>
      </c>
      <c r="T52">
        <v>1588</v>
      </c>
      <c r="U52" s="86">
        <v>2945</v>
      </c>
      <c r="V52">
        <v>1590</v>
      </c>
      <c r="W52">
        <v>1477</v>
      </c>
      <c r="X52">
        <v>1699</v>
      </c>
    </row>
    <row r="53" spans="1:24">
      <c r="A53" s="79">
        <v>43942</v>
      </c>
      <c r="B53" t="s">
        <v>151</v>
      </c>
      <c r="C53">
        <v>148291</v>
      </c>
      <c r="D53">
        <v>95200</v>
      </c>
      <c r="E53">
        <v>5033</v>
      </c>
      <c r="I53" s="83">
        <v>0.78</v>
      </c>
      <c r="J53" s="83">
        <v>0.75</v>
      </c>
      <c r="K53" s="83">
        <v>0.81</v>
      </c>
      <c r="N53">
        <v>0.71</v>
      </c>
      <c r="R53">
        <v>1460</v>
      </c>
      <c r="S53">
        <v>1414</v>
      </c>
      <c r="T53">
        <v>1509</v>
      </c>
      <c r="U53" s="86">
        <v>3699</v>
      </c>
      <c r="V53">
        <v>1398</v>
      </c>
      <c r="W53">
        <v>1268</v>
      </c>
      <c r="X53">
        <v>1505</v>
      </c>
    </row>
    <row r="54" spans="1:24">
      <c r="A54" s="79">
        <v>43943</v>
      </c>
      <c r="B54" t="s">
        <v>151</v>
      </c>
      <c r="C54">
        <v>150648</v>
      </c>
      <c r="D54">
        <v>99400</v>
      </c>
      <c r="E54">
        <v>5279</v>
      </c>
      <c r="I54" s="83">
        <v>0.82</v>
      </c>
      <c r="J54" s="83">
        <v>0.78</v>
      </c>
      <c r="K54" s="83">
        <v>0.85</v>
      </c>
      <c r="N54">
        <v>1.46</v>
      </c>
      <c r="R54">
        <v>1422</v>
      </c>
      <c r="S54">
        <v>1369</v>
      </c>
      <c r="T54">
        <v>1472</v>
      </c>
      <c r="U54" s="86">
        <v>1945</v>
      </c>
      <c r="V54">
        <v>1350</v>
      </c>
      <c r="W54">
        <v>1237</v>
      </c>
      <c r="X54">
        <v>1449</v>
      </c>
    </row>
    <row r="55" spans="1:24">
      <c r="A55" s="79">
        <v>43944</v>
      </c>
      <c r="B55" t="s">
        <v>151</v>
      </c>
      <c r="C55">
        <v>153129</v>
      </c>
      <c r="D55">
        <v>103300</v>
      </c>
      <c r="E55">
        <v>5575</v>
      </c>
      <c r="I55" s="83">
        <v>0.89</v>
      </c>
      <c r="J55" s="83">
        <v>0.85</v>
      </c>
      <c r="K55" s="83">
        <v>0.93</v>
      </c>
      <c r="N55">
        <v>1.42</v>
      </c>
      <c r="R55">
        <v>1414</v>
      </c>
      <c r="S55">
        <v>1354</v>
      </c>
      <c r="T55">
        <v>1468</v>
      </c>
      <c r="U55" s="86">
        <v>1842</v>
      </c>
      <c r="V55">
        <v>1316</v>
      </c>
      <c r="W55">
        <v>1181</v>
      </c>
      <c r="X55">
        <v>1454</v>
      </c>
    </row>
    <row r="56" spans="1:24">
      <c r="A56" s="79">
        <v>43945</v>
      </c>
      <c r="B56" t="s">
        <v>151</v>
      </c>
      <c r="C56">
        <v>154999</v>
      </c>
      <c r="D56">
        <v>109800</v>
      </c>
      <c r="E56">
        <v>5760</v>
      </c>
      <c r="I56" s="83">
        <v>0.85</v>
      </c>
      <c r="J56" s="83">
        <v>0.81</v>
      </c>
      <c r="K56" s="83">
        <v>0.91</v>
      </c>
      <c r="N56">
        <v>1.43</v>
      </c>
      <c r="R56">
        <v>1312</v>
      </c>
      <c r="S56">
        <v>1252</v>
      </c>
      <c r="T56">
        <v>1368</v>
      </c>
      <c r="U56" s="86">
        <v>1881</v>
      </c>
      <c r="V56">
        <v>1185</v>
      </c>
      <c r="W56">
        <v>1049</v>
      </c>
      <c r="X56">
        <v>1305</v>
      </c>
    </row>
    <row r="57" spans="1:24">
      <c r="A57" s="79">
        <v>43946</v>
      </c>
      <c r="B57" t="s">
        <v>151</v>
      </c>
      <c r="C57">
        <v>156513</v>
      </c>
      <c r="D57">
        <v>109800</v>
      </c>
      <c r="E57">
        <v>5877</v>
      </c>
      <c r="I57" s="83">
        <v>0.84</v>
      </c>
      <c r="J57" s="83">
        <v>0.78</v>
      </c>
      <c r="K57" s="83">
        <v>0.89</v>
      </c>
      <c r="N57">
        <v>1.54</v>
      </c>
      <c r="R57">
        <v>1223</v>
      </c>
      <c r="S57">
        <v>1154</v>
      </c>
      <c r="T57">
        <v>1283</v>
      </c>
      <c r="U57" s="86">
        <v>1226</v>
      </c>
      <c r="V57">
        <v>1040</v>
      </c>
      <c r="W57">
        <v>909</v>
      </c>
      <c r="X57">
        <v>1187</v>
      </c>
    </row>
    <row r="58" spans="1:24">
      <c r="A58" s="79">
        <v>43947</v>
      </c>
      <c r="B58" t="s">
        <v>151</v>
      </c>
      <c r="C58">
        <v>157770</v>
      </c>
      <c r="D58">
        <v>112000</v>
      </c>
      <c r="E58">
        <v>5976</v>
      </c>
      <c r="I58" s="83">
        <v>0.79</v>
      </c>
      <c r="J58" s="83">
        <v>0.74</v>
      </c>
      <c r="K58" s="83">
        <v>0.84</v>
      </c>
      <c r="N58">
        <v>1.6</v>
      </c>
      <c r="R58">
        <v>1118</v>
      </c>
      <c r="S58">
        <v>1058</v>
      </c>
      <c r="T58">
        <v>1183</v>
      </c>
      <c r="U58" s="86">
        <v>2357</v>
      </c>
      <c r="V58">
        <v>933</v>
      </c>
      <c r="W58">
        <v>802</v>
      </c>
      <c r="X58">
        <v>1063</v>
      </c>
    </row>
    <row r="59" spans="1:24">
      <c r="A59" s="79">
        <v>43948</v>
      </c>
      <c r="B59" t="s">
        <v>151</v>
      </c>
      <c r="C59">
        <v>158758</v>
      </c>
      <c r="D59">
        <v>114500</v>
      </c>
      <c r="E59">
        <v>6126</v>
      </c>
      <c r="I59" s="83">
        <v>0.75</v>
      </c>
      <c r="J59" s="83">
        <v>0.69</v>
      </c>
      <c r="K59" s="83">
        <v>0.81</v>
      </c>
      <c r="N59">
        <v>1.45</v>
      </c>
      <c r="R59">
        <v>1060</v>
      </c>
      <c r="S59">
        <v>985</v>
      </c>
      <c r="T59">
        <v>1135</v>
      </c>
      <c r="U59" s="86">
        <v>2481</v>
      </c>
      <c r="V59">
        <v>1083</v>
      </c>
      <c r="W59">
        <v>892</v>
      </c>
      <c r="X59">
        <v>1264</v>
      </c>
    </row>
    <row r="60" spans="1:24">
      <c r="A60" s="79">
        <v>43949</v>
      </c>
      <c r="B60" t="s">
        <v>151</v>
      </c>
      <c r="C60">
        <v>159912</v>
      </c>
      <c r="D60">
        <v>117400</v>
      </c>
      <c r="E60">
        <v>6314</v>
      </c>
      <c r="I60" s="83">
        <v>0.77</v>
      </c>
      <c r="J60" s="83">
        <v>0.7</v>
      </c>
      <c r="K60" s="83">
        <v>0.86</v>
      </c>
      <c r="N60">
        <v>1.45</v>
      </c>
      <c r="R60">
        <v>1010</v>
      </c>
      <c r="S60">
        <v>921</v>
      </c>
      <c r="T60">
        <v>1102</v>
      </c>
      <c r="U60" s="86">
        <v>1870</v>
      </c>
      <c r="V60">
        <v>982</v>
      </c>
      <c r="W60">
        <v>784</v>
      </c>
      <c r="X60">
        <v>1219</v>
      </c>
    </row>
    <row r="61" spans="1:24">
      <c r="A61" s="79">
        <v>43950</v>
      </c>
      <c r="B61" t="s">
        <v>151</v>
      </c>
      <c r="C61">
        <v>161539</v>
      </c>
      <c r="D61">
        <v>120400</v>
      </c>
      <c r="E61">
        <v>6467</v>
      </c>
      <c r="I61" s="83">
        <v>0.78</v>
      </c>
      <c r="J61" s="83">
        <v>0.68</v>
      </c>
      <c r="K61" s="83">
        <v>0.87</v>
      </c>
      <c r="N61">
        <v>0.84</v>
      </c>
      <c r="R61">
        <v>954</v>
      </c>
      <c r="S61">
        <v>850</v>
      </c>
      <c r="T61">
        <v>1052</v>
      </c>
      <c r="U61" s="86">
        <v>1514</v>
      </c>
      <c r="V61">
        <v>817</v>
      </c>
      <c r="W61">
        <v>589</v>
      </c>
      <c r="X61">
        <v>1042</v>
      </c>
    </row>
    <row r="62" spans="1:24">
      <c r="A62" s="79">
        <v>43951</v>
      </c>
      <c r="B62" t="s">
        <v>151</v>
      </c>
      <c r="C62">
        <v>163009</v>
      </c>
      <c r="D62">
        <v>123500</v>
      </c>
      <c r="E62">
        <v>6623</v>
      </c>
      <c r="I62" s="83">
        <v>0.81</v>
      </c>
      <c r="J62" s="83">
        <v>0.68</v>
      </c>
      <c r="K62" s="83">
        <v>0.92</v>
      </c>
      <c r="N62">
        <v>0.8</v>
      </c>
      <c r="R62">
        <v>902</v>
      </c>
      <c r="S62">
        <v>778</v>
      </c>
      <c r="T62">
        <v>1009</v>
      </c>
      <c r="U62" s="86">
        <v>1257</v>
      </c>
      <c r="V62">
        <v>726</v>
      </c>
      <c r="W62">
        <v>452</v>
      </c>
      <c r="X62">
        <v>999</v>
      </c>
    </row>
    <row r="63" spans="1:24" ht="17" thickBot="1">
      <c r="A63" s="79">
        <v>43952</v>
      </c>
      <c r="B63" t="s">
        <v>151</v>
      </c>
      <c r="C63">
        <v>164077</v>
      </c>
      <c r="D63">
        <v>126900</v>
      </c>
      <c r="E63">
        <v>6736</v>
      </c>
      <c r="I63" s="83">
        <v>0.71</v>
      </c>
      <c r="J63" s="83">
        <v>0.59</v>
      </c>
      <c r="K63" s="83">
        <v>0.82</v>
      </c>
      <c r="N63">
        <v>0.75</v>
      </c>
      <c r="R63">
        <v>750</v>
      </c>
      <c r="S63">
        <v>629</v>
      </c>
      <c r="T63">
        <v>872</v>
      </c>
      <c r="U63" s="87">
        <v>988</v>
      </c>
      <c r="V63">
        <v>474</v>
      </c>
      <c r="W63">
        <v>271</v>
      </c>
      <c r="X63">
        <v>714</v>
      </c>
    </row>
    <row r="64" spans="1:24">
      <c r="A64" s="79">
        <v>43953</v>
      </c>
      <c r="B64" t="s">
        <v>151</v>
      </c>
      <c r="C64">
        <v>164967</v>
      </c>
      <c r="D64">
        <v>129000</v>
      </c>
      <c r="E64">
        <v>6812</v>
      </c>
      <c r="N64">
        <v>0.51</v>
      </c>
    </row>
    <row r="65" spans="1:5">
      <c r="A65" s="79">
        <v>43954</v>
      </c>
      <c r="B65" t="s">
        <v>151</v>
      </c>
      <c r="C65">
        <v>165664</v>
      </c>
      <c r="D65">
        <v>130600</v>
      </c>
      <c r="E65">
        <v>6866</v>
      </c>
    </row>
    <row r="66" spans="1:5">
      <c r="A66" s="79">
        <v>43955</v>
      </c>
      <c r="B66" t="s">
        <v>151</v>
      </c>
      <c r="C66">
        <v>166152</v>
      </c>
      <c r="D66">
        <v>132700</v>
      </c>
      <c r="E66">
        <v>6993</v>
      </c>
    </row>
    <row r="67" spans="1:5">
      <c r="A67" s="79">
        <v>43956</v>
      </c>
      <c r="B67" t="s">
        <v>151</v>
      </c>
      <c r="C67">
        <v>167007</v>
      </c>
      <c r="D67">
        <v>135100</v>
      </c>
      <c r="E67">
        <v>6993</v>
      </c>
    </row>
    <row r="68" spans="1:5">
      <c r="A68" s="79"/>
    </row>
  </sheetData>
  <mergeCells count="3">
    <mergeCell ref="R2:T2"/>
    <mergeCell ref="V2:X2"/>
    <mergeCell ref="I5:K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DGS - EKL &amp; VOST</vt:lpstr>
      <vt:lpstr>DGS-VAR(%)-VOST</vt:lpstr>
      <vt:lpstr>DGS - Regiões</vt:lpstr>
      <vt:lpstr>BEAR PT - EKL</vt:lpstr>
      <vt:lpstr>EKL - BEAR SIM</vt:lpstr>
      <vt:lpstr>EKL - Rt-PT</vt:lpstr>
      <vt:lpstr>EKL - DE - Nowcast_R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2020-05-08T18:54:34Z</dcterms:modified>
</cp:coreProperties>
</file>