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0876233E-49CF-DC46-84DB-EA84DDFD3EA4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H25" i="44" l="1"/>
  <c r="EG25" i="44"/>
  <c r="EE25" i="44"/>
  <c r="EF25" i="44"/>
  <c r="ED25" i="44"/>
  <c r="EC25" i="44"/>
  <c r="EB25" i="4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DA3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DA2" i="38" s="1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<sst xmlns="http://schemas.openxmlformats.org/spreadsheetml/2006/main" count="19781" uniqueCount="999">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</sst>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DT1" activePane="topRight" state="frozen"/>
      <selection pane="topRight" activeCell="EH33" sqref="EH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:DH1" si="1">CB1+1</f>
        <v>43969</v>
      </c>
      <c r="CD1" s="16">
        <f t="shared" si="1"/>
        <v>43970</v>
      </c>
      <c r="CE1" s="16">
        <f t="shared" si="1"/>
        <v>43971</v>
      </c>
      <c r="CF1" s="16">
        <f t="shared" si="1"/>
        <v>43972</v>
      </c>
      <c r="CG1" s="16">
        <f t="shared" si="1"/>
        <v>43973</v>
      </c>
      <c r="CH1" s="16">
        <f t="shared" si="1"/>
        <v>43974</v>
      </c>
      <c r="CI1" s="16">
        <f t="shared" si="1"/>
        <v>43975</v>
      </c>
      <c r="CJ1" s="16">
        <f t="shared" si="1"/>
        <v>43976</v>
      </c>
      <c r="CK1" s="16">
        <f t="shared" si="1"/>
        <v>43977</v>
      </c>
      <c r="CL1" s="16">
        <f t="shared" si="1"/>
        <v>43978</v>
      </c>
      <c r="CM1" s="16">
        <f t="shared" si="1"/>
        <v>43979</v>
      </c>
      <c r="CN1" s="16">
        <f t="shared" si="1"/>
        <v>43980</v>
      </c>
      <c r="CO1" s="16">
        <f t="shared" si="1"/>
        <v>43981</v>
      </c>
      <c r="CP1" s="16">
        <f t="shared" si="1"/>
        <v>43982</v>
      </c>
      <c r="CQ1" s="16">
        <f t="shared" si="1"/>
        <v>43983</v>
      </c>
      <c r="CR1" s="16">
        <f t="shared" si="1"/>
        <v>43984</v>
      </c>
      <c r="CS1" s="16">
        <f t="shared" si="1"/>
        <v>43985</v>
      </c>
      <c r="CT1" s="16">
        <f t="shared" si="1"/>
        <v>43986</v>
      </c>
      <c r="CU1" s="16">
        <f t="shared" si="1"/>
        <v>43987</v>
      </c>
      <c r="CV1" s="16">
        <f t="shared" si="1"/>
        <v>43988</v>
      </c>
      <c r="CW1" s="16">
        <f t="shared" si="1"/>
        <v>43989</v>
      </c>
      <c r="CX1" s="16">
        <f t="shared" si="1"/>
        <v>43990</v>
      </c>
      <c r="CY1" s="16">
        <f t="shared" si="1"/>
        <v>43991</v>
      </c>
      <c r="CZ1" s="16">
        <f t="shared" si="1"/>
        <v>43992</v>
      </c>
      <c r="DA1" s="16">
        <f t="shared" si="1"/>
        <v>43993</v>
      </c>
      <c r="DB1" s="16">
        <f t="shared" si="1"/>
        <v>43994</v>
      </c>
      <c r="DC1" s="16">
        <f t="shared" si="1"/>
        <v>43995</v>
      </c>
      <c r="DD1" s="16">
        <f t="shared" si="1"/>
        <v>43996</v>
      </c>
      <c r="DE1" s="16">
        <f t="shared" si="1"/>
        <v>43997</v>
      </c>
      <c r="DF1" s="16">
        <f t="shared" si="1"/>
        <v>43998</v>
      </c>
      <c r="DG1" s="16">
        <f t="shared" si="1"/>
        <v>43999</v>
      </c>
      <c r="DH1" s="16">
        <f t="shared" si="1"/>
        <v>44000</v>
      </c>
      <c r="DI1" s="16">
        <f t="shared" ref="DI1:EN1" si="2">DH1+1</f>
        <v>44001</v>
      </c>
      <c r="DJ1" s="16">
        <f t="shared" si="2"/>
        <v>44002</v>
      </c>
      <c r="DK1" s="16">
        <f t="shared" si="2"/>
        <v>44003</v>
      </c>
      <c r="DL1" s="16">
        <f t="shared" si="2"/>
        <v>44004</v>
      </c>
      <c r="DM1" s="16">
        <f t="shared" si="2"/>
        <v>44005</v>
      </c>
      <c r="DN1" s="16">
        <f t="shared" si="2"/>
        <v>44006</v>
      </c>
      <c r="DO1" s="16">
        <f t="shared" si="2"/>
        <v>44007</v>
      </c>
      <c r="DP1" s="16">
        <f t="shared" si="2"/>
        <v>44008</v>
      </c>
      <c r="DQ1" s="16">
        <f t="shared" si="2"/>
        <v>44009</v>
      </c>
      <c r="DR1" s="16">
        <f t="shared" si="2"/>
        <v>44010</v>
      </c>
      <c r="DS1" s="16">
        <f t="shared" si="2"/>
        <v>44011</v>
      </c>
      <c r="DT1" s="16">
        <f t="shared" si="2"/>
        <v>44012</v>
      </c>
      <c r="DU1" s="16">
        <f t="shared" si="2"/>
        <v>44013</v>
      </c>
      <c r="DV1" s="16">
        <f t="shared" si="2"/>
        <v>44014</v>
      </c>
      <c r="DW1" s="16">
        <f t="shared" si="2"/>
        <v>44015</v>
      </c>
      <c r="DX1" s="16">
        <f t="shared" si="2"/>
        <v>44016</v>
      </c>
      <c r="DY1" s="16">
        <f t="shared" si="2"/>
        <v>44017</v>
      </c>
      <c r="DZ1" s="16">
        <f t="shared" si="2"/>
        <v>44018</v>
      </c>
      <c r="EA1" s="16">
        <f t="shared" si="2"/>
        <v>44019</v>
      </c>
      <c r="EB1" s="16">
        <f t="shared" si="2"/>
        <v>44020</v>
      </c>
      <c r="EC1" s="16">
        <f t="shared" si="2"/>
        <v>44021</v>
      </c>
      <c r="ED1" s="16">
        <f t="shared" si="2"/>
        <v>44022</v>
      </c>
      <c r="EE1" s="16">
        <f t="shared" si="2"/>
        <v>44023</v>
      </c>
      <c r="EF1" s="16">
        <f t="shared" si="2"/>
        <v>44024</v>
      </c>
      <c r="EG1" s="16">
        <f t="shared" si="2"/>
        <v>44025</v>
      </c>
      <c r="EH1" s="16">
        <f t="shared" si="2"/>
        <v>44026</v>
      </c>
      <c r="EI1" s="16">
        <f t="shared" si="2"/>
        <v>44027</v>
      </c>
      <c r="EJ1" s="16">
        <f t="shared" si="2"/>
        <v>44028</v>
      </c>
      <c r="EK1" s="16">
        <f t="shared" si="2"/>
        <v>44029</v>
      </c>
      <c r="EL1" s="16">
        <f t="shared" si="2"/>
        <v>44030</v>
      </c>
      <c r="EM1" s="16">
        <f t="shared" si="2"/>
        <v>44031</v>
      </c>
      <c r="EN1" s="16">
        <f t="shared" si="2"/>
        <v>44032</v>
      </c>
      <c r="EO1" s="16">
        <f t="shared" ref="EO1:FT1" si="3">EN1+1</f>
        <v>44033</v>
      </c>
      <c r="EP1" s="16">
        <f t="shared" si="3"/>
        <v>44034</v>
      </c>
      <c r="EQ1" s="16">
        <f t="shared" si="3"/>
        <v>44035</v>
      </c>
      <c r="ER1" s="16">
        <f t="shared" si="3"/>
        <v>44036</v>
      </c>
      <c r="ES1" s="16">
        <f t="shared" si="3"/>
        <v>44037</v>
      </c>
      <c r="ET1" s="16">
        <f t="shared" si="3"/>
        <v>44038</v>
      </c>
      <c r="EU1" s="16">
        <f t="shared" si="3"/>
        <v>44039</v>
      </c>
      <c r="EV1" s="16">
        <f t="shared" si="3"/>
        <v>44040</v>
      </c>
      <c r="EW1" s="16">
        <f t="shared" si="3"/>
        <v>44041</v>
      </c>
      <c r="EX1" s="16">
        <f t="shared" si="3"/>
        <v>44042</v>
      </c>
      <c r="EY1" s="16">
        <f t="shared" si="3"/>
        <v>44043</v>
      </c>
      <c r="EZ1" s="16">
        <f t="shared" si="3"/>
        <v>44044</v>
      </c>
      <c r="FA1" s="16">
        <f t="shared" si="3"/>
        <v>44045</v>
      </c>
      <c r="FB1" s="16">
        <f t="shared" si="3"/>
        <v>44046</v>
      </c>
      <c r="FC1" s="16">
        <f t="shared" si="3"/>
        <v>44047</v>
      </c>
      <c r="FD1" s="16">
        <f t="shared" si="3"/>
        <v>44048</v>
      </c>
      <c r="FE1" s="16">
        <f t="shared" si="3"/>
        <v>44049</v>
      </c>
      <c r="FF1" s="16">
        <f t="shared" si="3"/>
        <v>44050</v>
      </c>
      <c r="FG1" s="16">
        <f t="shared" si="3"/>
        <v>44051</v>
      </c>
      <c r="FH1" s="16">
        <f t="shared" si="3"/>
        <v>44052</v>
      </c>
      <c r="FI1" s="16">
        <f t="shared" si="3"/>
        <v>44053</v>
      </c>
      <c r="FJ1" s="16">
        <f t="shared" si="3"/>
        <v>44054</v>
      </c>
      <c r="FK1" s="16">
        <f t="shared" si="3"/>
        <v>44055</v>
      </c>
      <c r="FL1" s="16">
        <f t="shared" si="3"/>
        <v>44056</v>
      </c>
      <c r="FM1" s="16">
        <f t="shared" si="3"/>
        <v>44057</v>
      </c>
      <c r="FN1" s="16">
        <f t="shared" si="3"/>
        <v>44058</v>
      </c>
      <c r="FO1" s="16">
        <f t="shared" si="3"/>
        <v>44059</v>
      </c>
      <c r="FP1" s="16">
        <f t="shared" si="3"/>
        <v>44060</v>
      </c>
      <c r="FQ1" s="16">
        <f t="shared" si="3"/>
        <v>44061</v>
      </c>
      <c r="FR1" s="16">
        <f t="shared" si="3"/>
        <v>44062</v>
      </c>
      <c r="FS1" s="16">
        <f t="shared" si="3"/>
        <v>44063</v>
      </c>
      <c r="FT1" s="16">
        <f t="shared" si="3"/>
        <v>44064</v>
      </c>
      <c r="FU1" s="16">
        <f t="shared" ref="FU1:GZ1" si="4">FT1+1</f>
        <v>44065</v>
      </c>
      <c r="FV1" s="16">
        <f t="shared" si="4"/>
        <v>44066</v>
      </c>
      <c r="FW1" s="16">
        <f t="shared" si="4"/>
        <v>44067</v>
      </c>
      <c r="FX1" s="16">
        <f t="shared" si="4"/>
        <v>44068</v>
      </c>
      <c r="FY1" s="16">
        <f t="shared" si="4"/>
        <v>44069</v>
      </c>
      <c r="FZ1" s="16">
        <f t="shared" si="4"/>
        <v>44070</v>
      </c>
      <c r="GA1" s="16">
        <f t="shared" si="4"/>
        <v>44071</v>
      </c>
      <c r="GB1" s="16">
        <f t="shared" si="4"/>
        <v>44072</v>
      </c>
      <c r="GC1" s="16">
        <f t="shared" si="4"/>
        <v>44073</v>
      </c>
      <c r="GD1" s="16">
        <f t="shared" si="4"/>
        <v>44074</v>
      </c>
      <c r="GE1" s="16">
        <f t="shared" si="4"/>
        <v>44075</v>
      </c>
      <c r="GF1" s="16">
        <f t="shared" si="4"/>
        <v>44076</v>
      </c>
      <c r="GG1" s="16">
        <f t="shared" si="4"/>
        <v>44077</v>
      </c>
      <c r="GH1" s="16">
        <f t="shared" si="4"/>
        <v>44078</v>
      </c>
      <c r="GI1" s="16">
        <f t="shared" si="4"/>
        <v>44079</v>
      </c>
      <c r="GJ1" s="16">
        <f t="shared" si="4"/>
        <v>44080</v>
      </c>
      <c r="GK1" s="16">
        <f t="shared" si="4"/>
        <v>44081</v>
      </c>
      <c r="GL1" s="16">
        <f t="shared" si="4"/>
        <v>44082</v>
      </c>
      <c r="GM1" s="16">
        <f t="shared" si="4"/>
        <v>44083</v>
      </c>
      <c r="GN1" s="16">
        <f t="shared" si="4"/>
        <v>44084</v>
      </c>
      <c r="GO1" s="16">
        <f t="shared" si="4"/>
        <v>44085</v>
      </c>
      <c r="GP1" s="16">
        <f t="shared" si="4"/>
        <v>44086</v>
      </c>
      <c r="GQ1" s="16">
        <f t="shared" si="4"/>
        <v>44087</v>
      </c>
      <c r="GR1" s="16">
        <f t="shared" si="4"/>
        <v>44088</v>
      </c>
      <c r="GS1" s="16">
        <f t="shared" si="4"/>
        <v>44089</v>
      </c>
      <c r="GT1" s="16">
        <f t="shared" si="4"/>
        <v>44090</v>
      </c>
      <c r="GU1" s="16">
        <f t="shared" si="4"/>
        <v>44091</v>
      </c>
      <c r="GV1" s="16">
        <f t="shared" si="4"/>
        <v>44092</v>
      </c>
      <c r="GW1" s="16">
        <f t="shared" si="4"/>
        <v>44093</v>
      </c>
      <c r="GX1" s="16">
        <f t="shared" si="4"/>
        <v>44094</v>
      </c>
      <c r="GY1" s="16">
        <f t="shared" si="4"/>
        <v>44095</v>
      </c>
      <c r="GZ1" s="16">
        <f t="shared" si="4"/>
        <v>44096</v>
      </c>
      <c r="HA1" s="16">
        <f t="shared" ref="HA1:IG1" si="5">GZ1+1</f>
        <v>44097</v>
      </c>
      <c r="HB1" s="16">
        <f t="shared" si="5"/>
        <v>44098</v>
      </c>
      <c r="HC1" s="16">
        <f t="shared" si="5"/>
        <v>44099</v>
      </c>
      <c r="HD1" s="16">
        <f t="shared" si="5"/>
        <v>44100</v>
      </c>
      <c r="HE1" s="16">
        <f t="shared" si="5"/>
        <v>44101</v>
      </c>
      <c r="HF1" s="16">
        <f t="shared" si="5"/>
        <v>44102</v>
      </c>
      <c r="HG1" s="16">
        <f t="shared" si="5"/>
        <v>44103</v>
      </c>
      <c r="HH1" s="16">
        <f t="shared" si="5"/>
        <v>44104</v>
      </c>
      <c r="HI1" s="16">
        <f t="shared" si="5"/>
        <v>44105</v>
      </c>
      <c r="HJ1" s="16">
        <f t="shared" si="5"/>
        <v>44106</v>
      </c>
      <c r="HK1" s="16">
        <f t="shared" si="5"/>
        <v>44107</v>
      </c>
      <c r="HL1" s="16">
        <f t="shared" si="5"/>
        <v>44108</v>
      </c>
      <c r="HM1" s="16">
        <f t="shared" si="5"/>
        <v>44109</v>
      </c>
      <c r="HN1" s="16">
        <f t="shared" si="5"/>
        <v>44110</v>
      </c>
      <c r="HO1" s="16">
        <f t="shared" si="5"/>
        <v>44111</v>
      </c>
      <c r="HP1" s="16">
        <f t="shared" si="5"/>
        <v>44112</v>
      </c>
      <c r="HQ1" s="16">
        <f t="shared" si="5"/>
        <v>44113</v>
      </c>
      <c r="HR1" s="16">
        <f t="shared" si="5"/>
        <v>44114</v>
      </c>
      <c r="HS1" s="16">
        <f t="shared" si="5"/>
        <v>44115</v>
      </c>
      <c r="HT1" s="16">
        <f t="shared" si="5"/>
        <v>44116</v>
      </c>
      <c r="HU1" s="16">
        <f t="shared" si="5"/>
        <v>44117</v>
      </c>
      <c r="HV1" s="16">
        <f t="shared" si="5"/>
        <v>44118</v>
      </c>
      <c r="HW1" s="16">
        <f t="shared" si="5"/>
        <v>44119</v>
      </c>
      <c r="HX1" s="16">
        <f t="shared" si="5"/>
        <v>44120</v>
      </c>
      <c r="HY1" s="16">
        <f t="shared" si="5"/>
        <v>44121</v>
      </c>
      <c r="HZ1" s="16">
        <f t="shared" si="5"/>
        <v>44122</v>
      </c>
      <c r="IA1" s="16">
        <f t="shared" si="5"/>
        <v>44123</v>
      </c>
      <c r="IB1" s="16">
        <f t="shared" si="5"/>
        <v>44124</v>
      </c>
      <c r="IC1" s="16">
        <f t="shared" si="5"/>
        <v>44125</v>
      </c>
      <c r="ID1" s="16">
        <f t="shared" si="5"/>
        <v>44126</v>
      </c>
      <c r="IE1" s="16">
        <f t="shared" si="5"/>
        <v>44127</v>
      </c>
      <c r="IF1" s="16">
        <f t="shared" si="5"/>
        <v>44128</v>
      </c>
      <c r="IG1" s="16">
        <f t="shared" si="5"/>
        <v>44129</v>
      </c>
    </row>
    <row r="2" spans="2:241" ht="20" thickBot="1">
      <c r="B2" s="44" t="s">
        <v>65</v>
      </c>
      <c r="D2" s="72">
        <v>10</v>
      </c>
      <c r="E2" s="73"/>
      <c r="F2" s="73"/>
      <c r="G2" s="73"/>
      <c r="H2" s="73"/>
      <c r="I2" s="73"/>
      <c r="J2" s="74"/>
      <c r="K2" s="72">
        <v>11</v>
      </c>
      <c r="L2" s="73"/>
      <c r="M2" s="73"/>
      <c r="N2" s="73"/>
      <c r="O2" s="73"/>
      <c r="P2" s="73"/>
      <c r="Q2" s="74"/>
      <c r="R2" s="72">
        <v>12</v>
      </c>
      <c r="S2" s="73"/>
      <c r="T2" s="73"/>
      <c r="U2" s="73"/>
      <c r="V2" s="73"/>
      <c r="W2" s="73"/>
      <c r="X2" s="74"/>
      <c r="Y2" s="72">
        <v>13</v>
      </c>
      <c r="Z2" s="73"/>
      <c r="AA2" s="73"/>
      <c r="AB2" s="73"/>
      <c r="AC2" s="73"/>
      <c r="AD2" s="73"/>
      <c r="AE2" s="74"/>
      <c r="AF2" s="72">
        <v>14</v>
      </c>
      <c r="AG2" s="73"/>
      <c r="AH2" s="73"/>
      <c r="AI2" s="73"/>
      <c r="AJ2" s="73"/>
      <c r="AK2" s="73"/>
      <c r="AL2" s="74"/>
      <c r="AM2" s="72">
        <v>15</v>
      </c>
      <c r="AN2" s="73"/>
      <c r="AO2" s="73"/>
      <c r="AP2" s="73"/>
      <c r="AQ2" s="73"/>
      <c r="AR2" s="73"/>
      <c r="AS2" s="74"/>
      <c r="AT2" s="72">
        <v>16</v>
      </c>
      <c r="AU2" s="73"/>
      <c r="AV2" s="73"/>
      <c r="AW2" s="73"/>
      <c r="AX2" s="73"/>
      <c r="AY2" s="73"/>
      <c r="AZ2" s="74"/>
      <c r="BA2" s="69">
        <v>17</v>
      </c>
      <c r="BB2" s="70"/>
      <c r="BC2" s="70"/>
      <c r="BD2" s="70"/>
      <c r="BE2" s="70"/>
      <c r="BF2" s="70"/>
      <c r="BG2" s="71"/>
      <c r="BH2" s="69">
        <v>18</v>
      </c>
      <c r="BI2" s="70"/>
      <c r="BJ2" s="70"/>
      <c r="BK2" s="70"/>
      <c r="BL2" s="70"/>
      <c r="BM2" s="70"/>
      <c r="BN2" s="71"/>
      <c r="BO2" s="69">
        <v>19</v>
      </c>
      <c r="BP2" s="70"/>
      <c r="BQ2" s="70"/>
      <c r="BR2" s="70"/>
      <c r="BS2" s="70"/>
      <c r="BT2" s="70"/>
      <c r="BU2" s="71"/>
      <c r="BV2" s="69">
        <v>20</v>
      </c>
      <c r="BW2" s="70"/>
      <c r="BX2" s="70"/>
      <c r="BY2" s="70"/>
      <c r="BZ2" s="70"/>
      <c r="CA2" s="70"/>
      <c r="CB2" s="71"/>
      <c r="CC2" s="69">
        <v>21</v>
      </c>
      <c r="CD2" s="70"/>
      <c r="CE2" s="70"/>
      <c r="CF2" s="70"/>
      <c r="CG2" s="70"/>
      <c r="CH2" s="70"/>
      <c r="CI2" s="71"/>
      <c r="CJ2" s="69">
        <v>22</v>
      </c>
      <c r="CK2" s="70"/>
      <c r="CL2" s="70"/>
      <c r="CM2" s="70"/>
      <c r="CN2" s="70"/>
      <c r="CO2" s="70"/>
      <c r="CP2" s="71"/>
      <c r="CQ2" s="69">
        <v>23</v>
      </c>
      <c r="CR2" s="70"/>
      <c r="CS2" s="70"/>
      <c r="CT2" s="70"/>
      <c r="CU2" s="70"/>
      <c r="CV2" s="70"/>
      <c r="CW2" s="71"/>
      <c r="CX2" s="69">
        <v>24</v>
      </c>
      <c r="CY2" s="70"/>
      <c r="CZ2" s="70"/>
      <c r="DA2" s="70"/>
      <c r="DB2" s="70"/>
      <c r="DC2" s="70"/>
      <c r="DD2" s="71"/>
      <c r="DE2" s="69">
        <v>25</v>
      </c>
      <c r="DF2" s="70"/>
      <c r="DG2" s="70"/>
      <c r="DH2" s="70"/>
      <c r="DI2" s="70"/>
      <c r="DJ2" s="70"/>
      <c r="DK2" s="71"/>
      <c r="DL2" s="69">
        <v>26</v>
      </c>
      <c r="DM2" s="70"/>
      <c r="DN2" s="70"/>
      <c r="DO2" s="70"/>
      <c r="DP2" s="70"/>
      <c r="DQ2" s="70"/>
      <c r="DR2" s="71"/>
      <c r="DS2" s="69">
        <v>27</v>
      </c>
      <c r="DT2" s="70"/>
      <c r="DU2" s="70"/>
      <c r="DV2" s="70"/>
      <c r="DW2" s="70"/>
      <c r="DX2" s="70"/>
      <c r="DY2" s="71"/>
      <c r="DZ2" s="69">
        <v>28</v>
      </c>
      <c r="EA2" s="70"/>
      <c r="EB2" s="70"/>
      <c r="EC2" s="70"/>
      <c r="ED2" s="70"/>
      <c r="EE2" s="70"/>
      <c r="EF2" s="71"/>
      <c r="EG2" s="69">
        <v>29</v>
      </c>
      <c r="EH2" s="70"/>
      <c r="EI2" s="70"/>
      <c r="EJ2" s="70"/>
      <c r="EK2" s="70"/>
      <c r="EL2" s="70"/>
      <c r="EM2" s="71"/>
      <c r="EN2" s="69">
        <v>30</v>
      </c>
      <c r="EO2" s="70"/>
      <c r="EP2" s="70"/>
      <c r="EQ2" s="70"/>
      <c r="ER2" s="70"/>
      <c r="ES2" s="70"/>
      <c r="ET2" s="71"/>
      <c r="EU2" s="69">
        <v>31</v>
      </c>
      <c r="EV2" s="70"/>
      <c r="EW2" s="70"/>
      <c r="EX2" s="70"/>
      <c r="EY2" s="70"/>
      <c r="EZ2" s="70"/>
      <c r="FA2" s="71"/>
      <c r="FB2" s="69">
        <v>32</v>
      </c>
      <c r="FC2" s="70"/>
      <c r="FD2" s="70"/>
      <c r="FE2" s="70"/>
      <c r="FF2" s="70"/>
      <c r="FG2" s="70"/>
      <c r="FH2" s="71"/>
      <c r="FI2" s="69">
        <v>33</v>
      </c>
      <c r="FJ2" s="70"/>
      <c r="FK2" s="70"/>
      <c r="FL2" s="70"/>
      <c r="FM2" s="70"/>
      <c r="FN2" s="70"/>
      <c r="FO2" s="71"/>
      <c r="FP2" s="69">
        <v>34</v>
      </c>
      <c r="FQ2" s="70"/>
      <c r="FR2" s="70"/>
      <c r="FS2" s="70"/>
      <c r="FT2" s="70"/>
      <c r="FU2" s="70"/>
      <c r="FV2" s="71"/>
      <c r="FW2" s="69">
        <v>35</v>
      </c>
      <c r="FX2" s="70"/>
      <c r="FY2" s="70"/>
      <c r="FZ2" s="70"/>
      <c r="GA2" s="70"/>
      <c r="GB2" s="70"/>
      <c r="GC2" s="71"/>
      <c r="GD2" s="69">
        <v>36</v>
      </c>
      <c r="GE2" s="70"/>
      <c r="GF2" s="70"/>
      <c r="GG2" s="70"/>
      <c r="GH2" s="70"/>
      <c r="GI2" s="70"/>
      <c r="GJ2" s="71"/>
      <c r="GK2" s="69">
        <v>37</v>
      </c>
      <c r="GL2" s="70"/>
      <c r="GM2" s="70"/>
      <c r="GN2" s="70"/>
      <c r="GO2" s="70"/>
      <c r="GP2" s="70"/>
      <c r="GQ2" s="71"/>
      <c r="GR2" s="69">
        <v>38</v>
      </c>
      <c r="GS2" s="70"/>
      <c r="GT2" s="70"/>
      <c r="GU2" s="70"/>
      <c r="GV2" s="70"/>
      <c r="GW2" s="70"/>
      <c r="GX2" s="71"/>
      <c r="GY2" s="69">
        <v>39</v>
      </c>
      <c r="GZ2" s="70"/>
      <c r="HA2" s="70"/>
      <c r="HB2" s="70"/>
      <c r="HC2" s="70"/>
      <c r="HD2" s="70"/>
      <c r="HE2" s="71"/>
      <c r="HF2" s="69">
        <v>40</v>
      </c>
      <c r="HG2" s="70"/>
      <c r="HH2" s="70"/>
      <c r="HI2" s="70"/>
      <c r="HJ2" s="70"/>
      <c r="HK2" s="70"/>
      <c r="HL2" s="71"/>
      <c r="HM2" s="69">
        <v>41</v>
      </c>
      <c r="HN2" s="70"/>
      <c r="HO2" s="70"/>
      <c r="HP2" s="70"/>
      <c r="HQ2" s="70"/>
      <c r="HR2" s="70"/>
      <c r="HS2" s="71"/>
      <c r="HT2" s="69">
        <v>42</v>
      </c>
      <c r="HU2" s="70"/>
      <c r="HV2" s="70"/>
      <c r="HW2" s="70"/>
      <c r="HX2" s="70"/>
      <c r="HY2" s="70"/>
      <c r="HZ2" s="71"/>
      <c r="IA2" s="69">
        <v>43</v>
      </c>
      <c r="IB2" s="70"/>
      <c r="IC2" s="70"/>
      <c r="ID2" s="70"/>
      <c r="IE2" s="70"/>
      <c r="IF2" s="70"/>
      <c r="IG2" s="71"/>
    </row>
    <row r="3" spans="2:241">
      <c r="B3" s="31" t="s">
        <v>66</v>
      </c>
      <c r="D3" s="17">
        <v>0</v>
      </c>
      <c r="E3" s="15">
        <v>1</v>
      </c>
      <c r="F3" s="15">
        <f t="shared" ref="F3:BQ3" si="6">E3+1</f>
        <v>2</v>
      </c>
      <c r="G3" s="15">
        <f t="shared" si="6"/>
        <v>3</v>
      </c>
      <c r="H3" s="15">
        <f t="shared" si="6"/>
        <v>4</v>
      </c>
      <c r="I3" s="15">
        <f t="shared" si="6"/>
        <v>5</v>
      </c>
      <c r="J3" s="15">
        <f t="shared" si="6"/>
        <v>6</v>
      </c>
      <c r="K3" s="15">
        <f t="shared" si="6"/>
        <v>7</v>
      </c>
      <c r="L3" s="15">
        <f t="shared" si="6"/>
        <v>8</v>
      </c>
      <c r="M3" s="15">
        <f t="shared" si="6"/>
        <v>9</v>
      </c>
      <c r="N3" s="15">
        <f t="shared" si="6"/>
        <v>10</v>
      </c>
      <c r="O3" s="15">
        <f t="shared" si="6"/>
        <v>11</v>
      </c>
      <c r="P3" s="15">
        <f t="shared" si="6"/>
        <v>12</v>
      </c>
      <c r="Q3" s="15">
        <f t="shared" si="6"/>
        <v>13</v>
      </c>
      <c r="R3" s="15">
        <f t="shared" si="6"/>
        <v>14</v>
      </c>
      <c r="S3" s="15">
        <f t="shared" si="6"/>
        <v>15</v>
      </c>
      <c r="T3" s="15">
        <f t="shared" si="6"/>
        <v>16</v>
      </c>
      <c r="U3" s="15">
        <f t="shared" si="6"/>
        <v>17</v>
      </c>
      <c r="V3" s="15">
        <f t="shared" si="6"/>
        <v>18</v>
      </c>
      <c r="W3" s="15">
        <f t="shared" si="6"/>
        <v>19</v>
      </c>
      <c r="X3" s="13">
        <f t="shared" si="6"/>
        <v>20</v>
      </c>
      <c r="Y3" s="13">
        <f t="shared" si="6"/>
        <v>21</v>
      </c>
      <c r="Z3" s="13">
        <f t="shared" si="6"/>
        <v>22</v>
      </c>
      <c r="AA3" s="13">
        <f t="shared" si="6"/>
        <v>23</v>
      </c>
      <c r="AB3" s="13">
        <f t="shared" si="6"/>
        <v>24</v>
      </c>
      <c r="AC3" s="13">
        <f t="shared" si="6"/>
        <v>25</v>
      </c>
      <c r="AD3" s="13">
        <f t="shared" si="6"/>
        <v>26</v>
      </c>
      <c r="AE3" s="13">
        <f t="shared" si="6"/>
        <v>27</v>
      </c>
      <c r="AF3" s="13">
        <f t="shared" si="6"/>
        <v>28</v>
      </c>
      <c r="AG3" s="13">
        <f t="shared" si="6"/>
        <v>29</v>
      </c>
      <c r="AH3" s="13">
        <f t="shared" si="6"/>
        <v>30</v>
      </c>
      <c r="AI3" s="13">
        <f t="shared" si="6"/>
        <v>31</v>
      </c>
      <c r="AJ3" s="13">
        <f t="shared" si="6"/>
        <v>32</v>
      </c>
      <c r="AK3" s="13">
        <f t="shared" si="6"/>
        <v>33</v>
      </c>
      <c r="AL3" s="13">
        <f t="shared" si="6"/>
        <v>34</v>
      </c>
      <c r="AM3" s="13">
        <f t="shared" si="6"/>
        <v>35</v>
      </c>
      <c r="AN3" s="13">
        <f t="shared" si="6"/>
        <v>36</v>
      </c>
      <c r="AO3" s="13">
        <f t="shared" si="6"/>
        <v>37</v>
      </c>
      <c r="AP3" s="13">
        <f t="shared" si="6"/>
        <v>38</v>
      </c>
      <c r="AQ3" s="13">
        <f t="shared" si="6"/>
        <v>39</v>
      </c>
      <c r="AR3" s="13">
        <f t="shared" si="6"/>
        <v>40</v>
      </c>
      <c r="AS3" s="13">
        <f t="shared" si="6"/>
        <v>41</v>
      </c>
      <c r="AT3" s="13">
        <f t="shared" si="6"/>
        <v>42</v>
      </c>
      <c r="AU3" s="13">
        <f t="shared" si="6"/>
        <v>43</v>
      </c>
      <c r="AV3" s="13">
        <f t="shared" si="6"/>
        <v>44</v>
      </c>
      <c r="AW3" s="13">
        <f t="shared" si="6"/>
        <v>45</v>
      </c>
      <c r="AX3" s="13">
        <f t="shared" si="6"/>
        <v>46</v>
      </c>
      <c r="AY3" s="13">
        <f t="shared" si="6"/>
        <v>47</v>
      </c>
      <c r="AZ3" s="13">
        <f t="shared" si="6"/>
        <v>48</v>
      </c>
      <c r="BA3" s="13">
        <f t="shared" si="6"/>
        <v>49</v>
      </c>
      <c r="BB3" s="13">
        <f t="shared" si="6"/>
        <v>50</v>
      </c>
      <c r="BC3" s="13">
        <f t="shared" si="6"/>
        <v>51</v>
      </c>
      <c r="BD3" s="13">
        <f t="shared" si="6"/>
        <v>52</v>
      </c>
      <c r="BE3" s="13">
        <f t="shared" si="6"/>
        <v>53</v>
      </c>
      <c r="BF3" s="13">
        <f t="shared" si="6"/>
        <v>54</v>
      </c>
      <c r="BG3" s="13">
        <f t="shared" si="6"/>
        <v>55</v>
      </c>
      <c r="BH3" s="13">
        <f t="shared" si="6"/>
        <v>56</v>
      </c>
      <c r="BI3" s="13">
        <f t="shared" si="6"/>
        <v>57</v>
      </c>
      <c r="BJ3" s="13">
        <f t="shared" si="6"/>
        <v>58</v>
      </c>
      <c r="BK3" s="13">
        <f t="shared" si="6"/>
        <v>59</v>
      </c>
      <c r="BL3" s="13">
        <f t="shared" si="6"/>
        <v>60</v>
      </c>
      <c r="BM3" s="13">
        <f t="shared" si="6"/>
        <v>61</v>
      </c>
      <c r="BN3" s="13">
        <f t="shared" si="6"/>
        <v>62</v>
      </c>
      <c r="BO3" s="13">
        <f t="shared" si="6"/>
        <v>63</v>
      </c>
      <c r="BP3" s="13">
        <f t="shared" si="6"/>
        <v>64</v>
      </c>
      <c r="BQ3" s="13">
        <f t="shared" si="6"/>
        <v>65</v>
      </c>
      <c r="BR3" s="13">
        <f t="shared" ref="BR3:CB3" si="7">BQ3+1</f>
        <v>66</v>
      </c>
      <c r="BS3" s="13">
        <f t="shared" si="7"/>
        <v>67</v>
      </c>
      <c r="BT3" s="13">
        <f t="shared" si="7"/>
        <v>68</v>
      </c>
      <c r="BU3" s="13">
        <f t="shared" si="7"/>
        <v>69</v>
      </c>
      <c r="BV3" s="13">
        <f t="shared" si="7"/>
        <v>70</v>
      </c>
      <c r="BW3" s="13">
        <f t="shared" si="7"/>
        <v>71</v>
      </c>
      <c r="BX3" s="13">
        <f t="shared" si="7"/>
        <v>72</v>
      </c>
      <c r="BY3" s="13">
        <f t="shared" si="7"/>
        <v>73</v>
      </c>
      <c r="BZ3" s="13">
        <f t="shared" si="7"/>
        <v>74</v>
      </c>
      <c r="CA3" s="13">
        <f t="shared" si="7"/>
        <v>75</v>
      </c>
      <c r="CB3" s="13">
        <f t="shared" si="7"/>
        <v>76</v>
      </c>
      <c r="CC3" s="13">
        <f t="shared" ref="CC3:DH3" si="8">CB3+1</f>
        <v>77</v>
      </c>
      <c r="CD3" s="13">
        <f t="shared" si="8"/>
        <v>78</v>
      </c>
      <c r="CE3" s="13">
        <f t="shared" si="8"/>
        <v>79</v>
      </c>
      <c r="CF3" s="13">
        <f t="shared" si="8"/>
        <v>80</v>
      </c>
      <c r="CG3" s="13">
        <f t="shared" si="8"/>
        <v>81</v>
      </c>
      <c r="CH3" s="13">
        <f t="shared" si="8"/>
        <v>82</v>
      </c>
      <c r="CI3" s="13">
        <f t="shared" si="8"/>
        <v>83</v>
      </c>
      <c r="CJ3" s="13">
        <f t="shared" si="8"/>
        <v>84</v>
      </c>
      <c r="CK3" s="13">
        <f t="shared" si="8"/>
        <v>85</v>
      </c>
      <c r="CL3" s="13">
        <f t="shared" si="8"/>
        <v>86</v>
      </c>
      <c r="CM3" s="13">
        <f t="shared" si="8"/>
        <v>87</v>
      </c>
      <c r="CN3" s="13">
        <f t="shared" si="8"/>
        <v>88</v>
      </c>
      <c r="CO3" s="13">
        <f t="shared" si="8"/>
        <v>89</v>
      </c>
      <c r="CP3" s="13">
        <f t="shared" si="8"/>
        <v>90</v>
      </c>
      <c r="CQ3" s="13">
        <f t="shared" si="8"/>
        <v>91</v>
      </c>
      <c r="CR3" s="13">
        <f t="shared" si="8"/>
        <v>92</v>
      </c>
      <c r="CS3" s="13">
        <f t="shared" si="8"/>
        <v>93</v>
      </c>
      <c r="CT3" s="13">
        <f t="shared" si="8"/>
        <v>94</v>
      </c>
      <c r="CU3" s="13">
        <f t="shared" si="8"/>
        <v>95</v>
      </c>
      <c r="CV3" s="13">
        <f t="shared" si="8"/>
        <v>96</v>
      </c>
      <c r="CW3" s="13">
        <f t="shared" si="8"/>
        <v>97</v>
      </c>
      <c r="CX3" s="13">
        <f t="shared" si="8"/>
        <v>98</v>
      </c>
      <c r="CY3" s="13">
        <f t="shared" si="8"/>
        <v>99</v>
      </c>
      <c r="CZ3" s="13">
        <f t="shared" si="8"/>
        <v>100</v>
      </c>
      <c r="DA3" s="13">
        <f t="shared" si="8"/>
        <v>101</v>
      </c>
      <c r="DB3" s="13">
        <f t="shared" si="8"/>
        <v>102</v>
      </c>
      <c r="DC3" s="13">
        <f t="shared" si="8"/>
        <v>103</v>
      </c>
      <c r="DD3" s="13">
        <f t="shared" si="8"/>
        <v>104</v>
      </c>
      <c r="DE3" s="13">
        <f t="shared" si="8"/>
        <v>105</v>
      </c>
      <c r="DF3" s="13">
        <f t="shared" si="8"/>
        <v>106</v>
      </c>
      <c r="DG3" s="13">
        <f t="shared" si="8"/>
        <v>107</v>
      </c>
      <c r="DH3" s="13">
        <f t="shared" si="8"/>
        <v>108</v>
      </c>
      <c r="DI3" s="13">
        <f t="shared" ref="DI3:EN3" si="9">DH3+1</f>
        <v>109</v>
      </c>
      <c r="DJ3" s="13">
        <f t="shared" si="9"/>
        <v>110</v>
      </c>
      <c r="DK3" s="13">
        <f t="shared" si="9"/>
        <v>111</v>
      </c>
      <c r="DL3" s="13">
        <f t="shared" si="9"/>
        <v>112</v>
      </c>
      <c r="DM3" s="13">
        <f t="shared" si="9"/>
        <v>113</v>
      </c>
      <c r="DN3" s="13">
        <f t="shared" si="9"/>
        <v>114</v>
      </c>
      <c r="DO3" s="13">
        <f t="shared" si="9"/>
        <v>115</v>
      </c>
      <c r="DP3" s="13">
        <f t="shared" si="9"/>
        <v>116</v>
      </c>
      <c r="DQ3" s="13">
        <f t="shared" si="9"/>
        <v>117</v>
      </c>
      <c r="DR3" s="13">
        <f t="shared" si="9"/>
        <v>118</v>
      </c>
      <c r="DS3" s="13">
        <f t="shared" si="9"/>
        <v>119</v>
      </c>
      <c r="DT3" s="13">
        <f t="shared" si="9"/>
        <v>120</v>
      </c>
      <c r="DU3" s="13">
        <f t="shared" si="9"/>
        <v>121</v>
      </c>
      <c r="DV3" s="13">
        <f t="shared" si="9"/>
        <v>122</v>
      </c>
      <c r="DW3" s="13">
        <f t="shared" si="9"/>
        <v>123</v>
      </c>
      <c r="DX3" s="13">
        <f t="shared" si="9"/>
        <v>124</v>
      </c>
      <c r="DY3" s="13">
        <f t="shared" si="9"/>
        <v>125</v>
      </c>
      <c r="DZ3" s="13">
        <f t="shared" si="9"/>
        <v>126</v>
      </c>
      <c r="EA3" s="13">
        <f t="shared" si="9"/>
        <v>127</v>
      </c>
      <c r="EB3" s="13">
        <f t="shared" si="9"/>
        <v>128</v>
      </c>
      <c r="EC3" s="13">
        <f t="shared" si="9"/>
        <v>129</v>
      </c>
      <c r="ED3" s="13">
        <f t="shared" si="9"/>
        <v>130</v>
      </c>
      <c r="EE3" s="13">
        <f t="shared" si="9"/>
        <v>131</v>
      </c>
      <c r="EF3" s="13">
        <f t="shared" si="9"/>
        <v>132</v>
      </c>
      <c r="EG3" s="13">
        <f t="shared" si="9"/>
        <v>133</v>
      </c>
      <c r="EH3" s="13">
        <f t="shared" si="9"/>
        <v>134</v>
      </c>
      <c r="EI3" s="13">
        <f t="shared" si="9"/>
        <v>135</v>
      </c>
      <c r="EJ3" s="13">
        <f t="shared" si="9"/>
        <v>136</v>
      </c>
      <c r="EK3" s="13">
        <f t="shared" si="9"/>
        <v>137</v>
      </c>
      <c r="EL3" s="13">
        <f t="shared" si="9"/>
        <v>138</v>
      </c>
      <c r="EM3" s="13">
        <f t="shared" si="9"/>
        <v>139</v>
      </c>
      <c r="EN3" s="13">
        <f t="shared" si="9"/>
        <v>140</v>
      </c>
      <c r="EO3" s="13">
        <f t="shared" ref="EO3:FT3" si="10">EN3+1</f>
        <v>141</v>
      </c>
      <c r="EP3" s="13">
        <f t="shared" si="10"/>
        <v>142</v>
      </c>
      <c r="EQ3" s="13">
        <f t="shared" si="10"/>
        <v>143</v>
      </c>
      <c r="ER3" s="13">
        <f t="shared" si="10"/>
        <v>144</v>
      </c>
      <c r="ES3" s="13">
        <f t="shared" si="10"/>
        <v>145</v>
      </c>
      <c r="ET3" s="13">
        <f t="shared" si="10"/>
        <v>146</v>
      </c>
      <c r="EU3" s="13">
        <f t="shared" si="10"/>
        <v>147</v>
      </c>
      <c r="EV3" s="13">
        <f t="shared" si="10"/>
        <v>148</v>
      </c>
      <c r="EW3" s="13">
        <f t="shared" si="10"/>
        <v>149</v>
      </c>
      <c r="EX3" s="13">
        <f t="shared" si="10"/>
        <v>150</v>
      </c>
      <c r="EY3" s="13">
        <f t="shared" si="10"/>
        <v>151</v>
      </c>
      <c r="EZ3" s="13">
        <f t="shared" si="10"/>
        <v>152</v>
      </c>
      <c r="FA3" s="13">
        <f t="shared" si="10"/>
        <v>153</v>
      </c>
      <c r="FB3" s="13">
        <f t="shared" si="10"/>
        <v>154</v>
      </c>
      <c r="FC3" s="13">
        <f t="shared" si="10"/>
        <v>155</v>
      </c>
      <c r="FD3" s="13">
        <f t="shared" si="10"/>
        <v>156</v>
      </c>
      <c r="FE3" s="13">
        <f t="shared" si="10"/>
        <v>157</v>
      </c>
      <c r="FF3" s="13">
        <f t="shared" si="10"/>
        <v>158</v>
      </c>
      <c r="FG3" s="13">
        <f t="shared" si="10"/>
        <v>159</v>
      </c>
      <c r="FH3" s="13">
        <f t="shared" si="10"/>
        <v>160</v>
      </c>
      <c r="FI3" s="13">
        <f t="shared" si="10"/>
        <v>161</v>
      </c>
      <c r="FJ3" s="13">
        <f t="shared" si="10"/>
        <v>162</v>
      </c>
      <c r="FK3" s="13">
        <f t="shared" si="10"/>
        <v>163</v>
      </c>
      <c r="FL3" s="13">
        <f t="shared" si="10"/>
        <v>164</v>
      </c>
      <c r="FM3" s="13">
        <f t="shared" si="10"/>
        <v>165</v>
      </c>
      <c r="FN3" s="13">
        <f t="shared" si="10"/>
        <v>166</v>
      </c>
      <c r="FO3" s="13">
        <f t="shared" si="10"/>
        <v>167</v>
      </c>
      <c r="FP3" s="13">
        <f t="shared" si="10"/>
        <v>168</v>
      </c>
      <c r="FQ3" s="13">
        <f t="shared" si="10"/>
        <v>169</v>
      </c>
      <c r="FR3" s="13">
        <f t="shared" si="10"/>
        <v>170</v>
      </c>
      <c r="FS3" s="13">
        <f t="shared" si="10"/>
        <v>171</v>
      </c>
      <c r="FT3" s="13">
        <f t="shared" si="10"/>
        <v>172</v>
      </c>
      <c r="FU3" s="13">
        <f t="shared" ref="FU3:GZ3" si="11">FT3+1</f>
        <v>173</v>
      </c>
      <c r="FV3" s="13">
        <f t="shared" si="11"/>
        <v>174</v>
      </c>
      <c r="FW3" s="13">
        <f t="shared" si="11"/>
        <v>175</v>
      </c>
      <c r="FX3" s="13">
        <f t="shared" si="11"/>
        <v>176</v>
      </c>
      <c r="FY3" s="13">
        <f t="shared" si="11"/>
        <v>177</v>
      </c>
      <c r="FZ3" s="13">
        <f t="shared" si="11"/>
        <v>178</v>
      </c>
      <c r="GA3" s="13">
        <f t="shared" si="11"/>
        <v>179</v>
      </c>
      <c r="GB3" s="13">
        <f t="shared" si="11"/>
        <v>180</v>
      </c>
      <c r="GC3" s="13">
        <f t="shared" si="11"/>
        <v>181</v>
      </c>
      <c r="GD3" s="13">
        <f t="shared" si="11"/>
        <v>182</v>
      </c>
      <c r="GE3" s="13">
        <f t="shared" si="11"/>
        <v>183</v>
      </c>
      <c r="GF3" s="13">
        <f t="shared" si="11"/>
        <v>184</v>
      </c>
      <c r="GG3" s="13">
        <f t="shared" si="11"/>
        <v>185</v>
      </c>
      <c r="GH3" s="13">
        <f t="shared" si="11"/>
        <v>186</v>
      </c>
      <c r="GI3" s="13">
        <f t="shared" si="11"/>
        <v>187</v>
      </c>
      <c r="GJ3" s="13">
        <f t="shared" si="11"/>
        <v>188</v>
      </c>
      <c r="GK3" s="13">
        <f t="shared" si="11"/>
        <v>189</v>
      </c>
      <c r="GL3" s="13">
        <f t="shared" si="11"/>
        <v>190</v>
      </c>
      <c r="GM3" s="13">
        <f t="shared" si="11"/>
        <v>191</v>
      </c>
      <c r="GN3" s="13">
        <f t="shared" si="11"/>
        <v>192</v>
      </c>
      <c r="GO3" s="13">
        <f t="shared" si="11"/>
        <v>193</v>
      </c>
      <c r="GP3" s="13">
        <f t="shared" si="11"/>
        <v>194</v>
      </c>
      <c r="GQ3" s="13">
        <f t="shared" si="11"/>
        <v>195</v>
      </c>
      <c r="GR3" s="13">
        <f t="shared" si="11"/>
        <v>196</v>
      </c>
      <c r="GS3" s="13">
        <f t="shared" si="11"/>
        <v>197</v>
      </c>
      <c r="GT3" s="13">
        <f t="shared" si="11"/>
        <v>198</v>
      </c>
      <c r="GU3" s="13">
        <f t="shared" si="11"/>
        <v>199</v>
      </c>
      <c r="GV3" s="13">
        <f t="shared" si="11"/>
        <v>200</v>
      </c>
      <c r="GW3" s="13">
        <f t="shared" si="11"/>
        <v>201</v>
      </c>
      <c r="GX3" s="13">
        <f t="shared" si="11"/>
        <v>202</v>
      </c>
      <c r="GY3" s="13">
        <f t="shared" si="11"/>
        <v>203</v>
      </c>
      <c r="GZ3" s="13">
        <f t="shared" si="11"/>
        <v>204</v>
      </c>
      <c r="HA3" s="13">
        <f t="shared" ref="HA3:IG3" si="12">GZ3+1</f>
        <v>205</v>
      </c>
      <c r="HB3" s="13">
        <f t="shared" si="12"/>
        <v>206</v>
      </c>
      <c r="HC3" s="13">
        <f t="shared" si="12"/>
        <v>207</v>
      </c>
      <c r="HD3" s="13">
        <f t="shared" si="12"/>
        <v>208</v>
      </c>
      <c r="HE3" s="13">
        <f t="shared" si="12"/>
        <v>209</v>
      </c>
      <c r="HF3" s="13">
        <f t="shared" si="12"/>
        <v>210</v>
      </c>
      <c r="HG3" s="13">
        <f t="shared" si="12"/>
        <v>211</v>
      </c>
      <c r="HH3" s="13">
        <f t="shared" si="12"/>
        <v>212</v>
      </c>
      <c r="HI3" s="13">
        <f t="shared" si="12"/>
        <v>213</v>
      </c>
      <c r="HJ3" s="13">
        <f t="shared" si="12"/>
        <v>214</v>
      </c>
      <c r="HK3" s="13">
        <f t="shared" si="12"/>
        <v>215</v>
      </c>
      <c r="HL3" s="13">
        <f t="shared" si="12"/>
        <v>216</v>
      </c>
      <c r="HM3" s="13">
        <f t="shared" si="12"/>
        <v>217</v>
      </c>
      <c r="HN3" s="13">
        <f t="shared" si="12"/>
        <v>218</v>
      </c>
      <c r="HO3" s="13">
        <f t="shared" si="12"/>
        <v>219</v>
      </c>
      <c r="HP3" s="13">
        <f t="shared" si="12"/>
        <v>220</v>
      </c>
      <c r="HQ3" s="13">
        <f t="shared" si="12"/>
        <v>221</v>
      </c>
      <c r="HR3" s="13">
        <f t="shared" si="12"/>
        <v>222</v>
      </c>
      <c r="HS3" s="13">
        <f t="shared" si="12"/>
        <v>223</v>
      </c>
      <c r="HT3" s="13">
        <f t="shared" si="12"/>
        <v>224</v>
      </c>
      <c r="HU3" s="13">
        <f t="shared" si="12"/>
        <v>225</v>
      </c>
      <c r="HV3" s="13">
        <f t="shared" si="12"/>
        <v>226</v>
      </c>
      <c r="HW3" s="13">
        <f t="shared" si="12"/>
        <v>227</v>
      </c>
      <c r="HX3" s="13">
        <f t="shared" si="12"/>
        <v>228</v>
      </c>
      <c r="HY3" s="13">
        <f t="shared" si="12"/>
        <v>229</v>
      </c>
      <c r="HZ3" s="13">
        <f t="shared" si="12"/>
        <v>230</v>
      </c>
      <c r="IA3" s="13">
        <f t="shared" si="12"/>
        <v>231</v>
      </c>
      <c r="IB3" s="13">
        <f t="shared" si="12"/>
        <v>232</v>
      </c>
      <c r="IC3" s="13">
        <f t="shared" si="12"/>
        <v>233</v>
      </c>
      <c r="ID3" s="13">
        <f t="shared" si="12"/>
        <v>234</v>
      </c>
      <c r="IE3" s="13">
        <f t="shared" si="12"/>
        <v>235</v>
      </c>
      <c r="IF3" s="13">
        <f t="shared" si="12"/>
        <v>236</v>
      </c>
      <c r="IG3" s="13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>
        <v>350166</v>
      </c>
      <c r="EC5" s="38">
        <v>352165</v>
      </c>
      <c r="ED5" s="38">
        <v>353991</v>
      </c>
      <c r="EE5" s="38">
        <v>355822</v>
      </c>
      <c r="EF5" s="38">
        <v>356960</v>
      </c>
      <c r="EG5" s="38">
        <v>358303</v>
      </c>
      <c r="EH5" s="38">
        <v>360428</v>
      </c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13">(S5/R5)-1</f>
        <v>0.47934634589196556</v>
      </c>
      <c r="T6" s="23">
        <f t="shared" si="13"/>
        <v>0.25007671064743797</v>
      </c>
      <c r="U6" s="23">
        <f t="shared" si="13"/>
        <v>0.17525773195876293</v>
      </c>
      <c r="V6" s="23">
        <f t="shared" si="13"/>
        <v>0.22431077694235579</v>
      </c>
      <c r="W6" s="23">
        <f t="shared" si="13"/>
        <v>0.28198567041965195</v>
      </c>
      <c r="X6" s="23">
        <f t="shared" si="13"/>
        <v>0.20119760479041915</v>
      </c>
      <c r="Y6" s="23">
        <f t="shared" si="13"/>
        <v>0.13127284812229978</v>
      </c>
      <c r="Z6" s="23">
        <f t="shared" si="13"/>
        <v>0.10938112025068536</v>
      </c>
      <c r="AA6" s="23">
        <f t="shared" si="13"/>
        <v>0.46252979080236556</v>
      </c>
      <c r="AB6" s="23">
        <f t="shared" si="13"/>
        <v>8.9926972056248999E-3</v>
      </c>
      <c r="AC6" s="23">
        <f t="shared" si="13"/>
        <v>2.6917095346333353E-2</v>
      </c>
      <c r="AD6" s="23">
        <f t="shared" si="13"/>
        <v>0.31908201304753026</v>
      </c>
      <c r="AE6" s="23">
        <f t="shared" si="13"/>
        <v>0.17336394948335254</v>
      </c>
      <c r="AF6" s="23">
        <f t="shared" si="13"/>
        <v>0.2401399969893121</v>
      </c>
      <c r="AG6" s="23">
        <f t="shared" si="13"/>
        <v>0.21485145510272208</v>
      </c>
      <c r="AH6" s="23">
        <f t="shared" si="13"/>
        <v>0.15527190068193741</v>
      </c>
      <c r="AI6" s="23">
        <f t="shared" si="13"/>
        <v>0.14387338104607661</v>
      </c>
      <c r="AJ6" s="23">
        <f t="shared" si="13"/>
        <v>0.11712001209761258</v>
      </c>
      <c r="AK6" s="23">
        <f t="shared" si="13"/>
        <v>0.10061083943890758</v>
      </c>
      <c r="AL6" s="23">
        <f t="shared" si="13"/>
        <v>7.8176646936736205E-2</v>
      </c>
      <c r="AM6" s="23">
        <f t="shared" si="13"/>
        <v>7.7484671324682841E-2</v>
      </c>
      <c r="AN6" s="23">
        <f t="shared" si="13"/>
        <v>9.6368641151871159E-2</v>
      </c>
      <c r="AO6" s="23">
        <f t="shared" si="13"/>
        <v>3.6163484054752226E-2</v>
      </c>
      <c r="AP6" s="23">
        <f t="shared" si="13"/>
        <v>0.1346543649961558</v>
      </c>
      <c r="AQ6" s="23">
        <f t="shared" si="13"/>
        <v>0.26880627508957811</v>
      </c>
      <c r="AR6" s="23">
        <f t="shared" si="13"/>
        <v>-0.10706165087431119</v>
      </c>
      <c r="AS6" s="23">
        <f t="shared" si="13"/>
        <v>5.1607583007104552E-2</v>
      </c>
      <c r="AT6" s="23">
        <f t="shared" si="13"/>
        <v>2.5325945522072901E-2</v>
      </c>
      <c r="AU6" s="23">
        <f t="shared" si="13"/>
        <v>3.0306086430336387E-2</v>
      </c>
      <c r="AV6" s="23">
        <f t="shared" si="13"/>
        <v>4.944042025580786E-2</v>
      </c>
      <c r="AW6" s="23">
        <f t="shared" si="13"/>
        <v>2.5829168383170176E-2</v>
      </c>
      <c r="AX6" s="23">
        <f t="shared" si="13"/>
        <v>2.3769473237558403E-2</v>
      </c>
      <c r="AY6" s="23">
        <f t="shared" ref="AY6:CC6" si="14">(AY5/AX5)-1</f>
        <v>2.0331130239133133E-2</v>
      </c>
      <c r="AZ6" s="23">
        <f t="shared" si="14"/>
        <v>0.17828956912810101</v>
      </c>
      <c r="BA6" s="23">
        <f t="shared" si="14"/>
        <v>6.3482291814157987E-2</v>
      </c>
      <c r="BB6" s="23">
        <f t="shared" si="14"/>
        <v>2.1012902964382185E-2</v>
      </c>
      <c r="BC6" s="23">
        <f t="shared" si="14"/>
        <v>4.9438431577097264E-2</v>
      </c>
      <c r="BD6" s="23">
        <f t="shared" si="14"/>
        <v>4.5088897412763895E-2</v>
      </c>
      <c r="BE6" s="23">
        <f t="shared" si="14"/>
        <v>3.5007004502525252E-2</v>
      </c>
      <c r="BF6" s="23">
        <f t="shared" si="14"/>
        <v>1.6696717094781155E-2</v>
      </c>
      <c r="BG6" s="23">
        <f t="shared" si="14"/>
        <v>2.1177822972853422E-2</v>
      </c>
      <c r="BH6" s="23">
        <f t="shared" si="14"/>
        <v>2.7901651489130597E-3</v>
      </c>
      <c r="BI6" s="23">
        <f t="shared" si="14"/>
        <v>1.3082085650002684E-2</v>
      </c>
      <c r="BJ6" s="23">
        <f t="shared" si="14"/>
        <v>1.9627805663415154E-2</v>
      </c>
      <c r="BK6" s="23">
        <f t="shared" si="14"/>
        <v>1.6403111575525431E-2</v>
      </c>
      <c r="BL6" s="23">
        <f t="shared" si="14"/>
        <v>1.4772202853918337E-2</v>
      </c>
      <c r="BM6" s="23">
        <f t="shared" si="14"/>
        <v>7.5960196316808837E-3</v>
      </c>
      <c r="BN6" s="23">
        <f t="shared" si="14"/>
        <v>6.2115409537177868E-4</v>
      </c>
      <c r="BO6" s="23">
        <f t="shared" si="14"/>
        <v>1.0316368638239259E-2</v>
      </c>
      <c r="BP6" s="23">
        <f t="shared" si="14"/>
        <v>1.7190773827941985E-2</v>
      </c>
      <c r="BQ6" s="23">
        <f t="shared" si="14"/>
        <v>1.4132064402581301E-2</v>
      </c>
      <c r="BR6" s="23">
        <f t="shared" si="14"/>
        <v>1.2101111125394803E-2</v>
      </c>
      <c r="BS6" s="23">
        <f t="shared" si="14"/>
        <v>1.195219123505975E-2</v>
      </c>
      <c r="BT6" s="23">
        <f t="shared" si="14"/>
        <v>1.2836068180106519E-2</v>
      </c>
      <c r="BU6" s="23">
        <f t="shared" si="14"/>
        <v>8.7532323758066077E-3</v>
      </c>
      <c r="BV6" s="23">
        <f t="shared" si="14"/>
        <v>6.6789243287292965E-3</v>
      </c>
      <c r="BW6" s="23">
        <f t="shared" si="14"/>
        <v>1.4111262976341576E-2</v>
      </c>
      <c r="BX6" s="23">
        <f t="shared" si="14"/>
        <v>1.1399874047837821E-2</v>
      </c>
      <c r="BY6" s="23">
        <f t="shared" si="14"/>
        <v>1.2159766481718792E-2</v>
      </c>
      <c r="BZ6" s="23">
        <f t="shared" si="14"/>
        <v>1.0951808125889029E-2</v>
      </c>
      <c r="CA6" s="23">
        <f t="shared" si="14"/>
        <v>9.6703927070898033E-3</v>
      </c>
      <c r="CB6" s="23">
        <f t="shared" si="14"/>
        <v>6.7946518028860758E-3</v>
      </c>
      <c r="CC6" s="23">
        <f t="shared" si="14"/>
        <v>6.5238362139634631E-3</v>
      </c>
      <c r="CD6" s="23">
        <f t="shared" ref="CD6:CV6" si="15">(CD5/CC5)-1</f>
        <v>1.0379574210167331E-2</v>
      </c>
      <c r="CE6" s="23">
        <f t="shared" si="15"/>
        <v>9.1481703659268554E-3</v>
      </c>
      <c r="CF6" s="23">
        <f t="shared" si="15"/>
        <v>9.7116956457126147E-3</v>
      </c>
      <c r="CG6" s="23">
        <f t="shared" si="15"/>
        <v>7.1382840153950688E-3</v>
      </c>
      <c r="CH6" s="23">
        <f t="shared" si="15"/>
        <v>7.6393607926521501E-3</v>
      </c>
      <c r="CI6" s="23">
        <f t="shared" si="15"/>
        <v>6.9723173981617315E-3</v>
      </c>
      <c r="CJ6" s="23">
        <f t="shared" si="15"/>
        <v>2.9093213503859072E-3</v>
      </c>
      <c r="CK6" s="23">
        <f t="shared" si="15"/>
        <v>9.0760260792142056E-3</v>
      </c>
      <c r="CL6" s="23">
        <f t="shared" si="15"/>
        <v>7.5498818774371035E-3</v>
      </c>
      <c r="CM6" s="23">
        <f t="shared" si="15"/>
        <v>9.5979321011632202E-3</v>
      </c>
      <c r="CN6" s="23">
        <f t="shared" si="15"/>
        <v>6.5476523588336999E-3</v>
      </c>
      <c r="CO6" s="23">
        <f t="shared" si="15"/>
        <v>5.3861336595129039E-3</v>
      </c>
      <c r="CP6" s="23">
        <f t="shared" si="15"/>
        <v>4.0922696197369657E-3</v>
      </c>
      <c r="CQ6" s="23">
        <f t="shared" si="15"/>
        <v>4.640115658669286E-3</v>
      </c>
      <c r="CR6" s="23">
        <f t="shared" si="15"/>
        <v>7.7229337554565181E-3</v>
      </c>
      <c r="CS6" s="23">
        <f t="shared" si="15"/>
        <v>6.0419160047873177E-3</v>
      </c>
      <c r="CT6" s="23">
        <f t="shared" si="15"/>
        <v>6.3672525845841488E-3</v>
      </c>
      <c r="CU6" s="23">
        <f t="shared" si="15"/>
        <v>5.1885160843998523E-3</v>
      </c>
      <c r="CV6" s="23">
        <f t="shared" si="15"/>
        <v>6.1840584261554365E-3</v>
      </c>
      <c r="CW6" s="23">
        <f t="shared" ref="CW6:EB6" si="16">(CW5/CV5)-1</f>
        <v>4.2700277917049334E-3</v>
      </c>
      <c r="CX6" s="23">
        <f t="shared" si="16"/>
        <v>-1.0547023524161148E-3</v>
      </c>
      <c r="CY6" s="23">
        <f t="shared" si="16"/>
        <v>9.929303360076247E-3</v>
      </c>
      <c r="CZ6" s="23">
        <f t="shared" si="16"/>
        <v>5.7580881967385089E-3</v>
      </c>
      <c r="DA6" s="23">
        <f t="shared" si="16"/>
        <v>3.6820650845734715E-3</v>
      </c>
      <c r="DB6" s="23">
        <f t="shared" si="16"/>
        <v>3.2919619638793751E-3</v>
      </c>
      <c r="DC6" s="23">
        <f t="shared" si="16"/>
        <v>5.8924983092638605E-3</v>
      </c>
      <c r="DD6" s="23">
        <f t="shared" si="16"/>
        <v>3.4227846798216E-3</v>
      </c>
      <c r="DE6" s="23">
        <f t="shared" si="16"/>
        <v>2.7506876719178841E-3</v>
      </c>
      <c r="DF6" s="23">
        <f t="shared" si="16"/>
        <v>5.582198350278178E-3</v>
      </c>
      <c r="DG6" s="23">
        <f t="shared" si="16"/>
        <v>5.2841418515481298E-3</v>
      </c>
      <c r="DH6" s="23">
        <f t="shared" si="16"/>
        <v>5.3038065960757663E-3</v>
      </c>
      <c r="DI6" s="23">
        <f t="shared" si="16"/>
        <v>5.4111021974738716E-3</v>
      </c>
      <c r="DJ6" s="23">
        <f t="shared" si="16"/>
        <v>5.1660747531956375E-3</v>
      </c>
      <c r="DK6" s="23">
        <f t="shared" si="16"/>
        <v>2.9199716096577344E-3</v>
      </c>
      <c r="DL6" s="23">
        <f t="shared" si="16"/>
        <v>2.9704445423901493E-3</v>
      </c>
      <c r="DM6" s="23">
        <f t="shared" si="16"/>
        <v>6.6536482107875106E-3</v>
      </c>
      <c r="DN6" s="23">
        <f t="shared" si="16"/>
        <v>6.1362329801002424E-3</v>
      </c>
      <c r="DO6" s="23">
        <f t="shared" si="16"/>
        <v>5.5243723206948037E-3</v>
      </c>
      <c r="DP6" s="23">
        <f t="shared" si="16"/>
        <v>5.4119756293966592E-3</v>
      </c>
      <c r="DQ6" s="23">
        <f t="shared" si="16"/>
        <v>5.4644478429333176E-3</v>
      </c>
      <c r="DR6" s="23">
        <f t="shared" si="16"/>
        <v>2.9578506285432571E-3</v>
      </c>
      <c r="DS6" s="23">
        <f t="shared" si="16"/>
        <v>3.0120662474748539E-3</v>
      </c>
      <c r="DT6" s="23">
        <f t="shared" si="16"/>
        <v>6.6275626525789111E-3</v>
      </c>
      <c r="DU6" s="23">
        <f t="shared" si="16"/>
        <v>6.034771922429627E-3</v>
      </c>
      <c r="DV6" s="23">
        <f t="shared" si="16"/>
        <v>5.5972901680072518E-3</v>
      </c>
      <c r="DW6" s="23">
        <f t="shared" si="16"/>
        <v>6.1030893955886789E-3</v>
      </c>
      <c r="DX6" s="23">
        <f t="shared" si="16"/>
        <v>4.100428416027313E-3</v>
      </c>
      <c r="DY6" s="23">
        <f t="shared" si="16"/>
        <v>3.0177434017724103E-3</v>
      </c>
      <c r="DZ6" s="23">
        <f t="shared" si="16"/>
        <v>2.9073134570389847E-3</v>
      </c>
      <c r="EA6" s="23">
        <f t="shared" si="16"/>
        <v>7.1317202748744091E-3</v>
      </c>
      <c r="EB6" s="23">
        <f t="shared" si="16"/>
        <v>3.887503225251665E-3</v>
      </c>
      <c r="EC6" s="23">
        <f t="shared" ref="EC6:FH6" si="17">(EC5/EB5)-1</f>
        <v>5.7087210066082417E-3</v>
      </c>
      <c r="ED6" s="23">
        <f t="shared" si="17"/>
        <v>5.1850694986725898E-3</v>
      </c>
      <c r="EE6" s="23">
        <f t="shared" si="17"/>
        <v>5.1724478870931456E-3</v>
      </c>
      <c r="EF6" s="23">
        <f t="shared" si="17"/>
        <v>3.1982283276470458E-3</v>
      </c>
      <c r="EG6" s="23">
        <f t="shared" si="17"/>
        <v>3.7623263110713179E-3</v>
      </c>
      <c r="EH6" s="23">
        <f t="shared" si="17"/>
        <v>5.9307346017196672E-3</v>
      </c>
      <c r="EI6" s="23">
        <f t="shared" si="17"/>
        <v>-1</v>
      </c>
      <c r="EJ6" s="23" t="e">
        <f t="shared" si="17"/>
        <v>#DIV/0!</v>
      </c>
      <c r="EK6" s="23" t="e">
        <f t="shared" si="17"/>
        <v>#DIV/0!</v>
      </c>
      <c r="EL6" s="23" t="e">
        <f t="shared" si="17"/>
        <v>#DIV/0!</v>
      </c>
      <c r="EM6" s="23" t="e">
        <f t="shared" si="17"/>
        <v>#DIV/0!</v>
      </c>
      <c r="EN6" s="23" t="e">
        <f t="shared" si="17"/>
        <v>#DIV/0!</v>
      </c>
      <c r="EO6" s="23" t="e">
        <f t="shared" si="17"/>
        <v>#DIV/0!</v>
      </c>
      <c r="EP6" s="23" t="e">
        <f t="shared" si="17"/>
        <v>#DIV/0!</v>
      </c>
      <c r="EQ6" s="23" t="e">
        <f t="shared" si="17"/>
        <v>#DIV/0!</v>
      </c>
      <c r="ER6" s="23" t="e">
        <f t="shared" si="17"/>
        <v>#DIV/0!</v>
      </c>
      <c r="ES6" s="23" t="e">
        <f t="shared" si="17"/>
        <v>#DIV/0!</v>
      </c>
      <c r="ET6" s="23" t="e">
        <f t="shared" si="17"/>
        <v>#DIV/0!</v>
      </c>
      <c r="EU6" s="23" t="e">
        <f t="shared" si="17"/>
        <v>#DIV/0!</v>
      </c>
      <c r="EV6" s="23" t="e">
        <f t="shared" si="17"/>
        <v>#DIV/0!</v>
      </c>
      <c r="EW6" s="23" t="e">
        <f t="shared" si="17"/>
        <v>#DIV/0!</v>
      </c>
      <c r="EX6" s="23" t="e">
        <f t="shared" si="17"/>
        <v>#DIV/0!</v>
      </c>
      <c r="EY6" s="23" t="e">
        <f t="shared" si="17"/>
        <v>#DIV/0!</v>
      </c>
      <c r="EZ6" s="23" t="e">
        <f t="shared" si="17"/>
        <v>#DIV/0!</v>
      </c>
      <c r="FA6" s="23" t="e">
        <f t="shared" si="17"/>
        <v>#DIV/0!</v>
      </c>
      <c r="FB6" s="23" t="e">
        <f t="shared" si="17"/>
        <v>#DIV/0!</v>
      </c>
      <c r="FC6" s="23" t="e">
        <f t="shared" si="17"/>
        <v>#DIV/0!</v>
      </c>
      <c r="FD6" s="23" t="e">
        <f t="shared" si="17"/>
        <v>#DIV/0!</v>
      </c>
      <c r="FE6" s="23" t="e">
        <f t="shared" si="17"/>
        <v>#DIV/0!</v>
      </c>
      <c r="FF6" s="23" t="e">
        <f t="shared" si="17"/>
        <v>#DIV/0!</v>
      </c>
      <c r="FG6" s="23" t="e">
        <f t="shared" si="17"/>
        <v>#DIV/0!</v>
      </c>
      <c r="FH6" s="23" t="e">
        <f t="shared" si="17"/>
        <v>#DIV/0!</v>
      </c>
      <c r="FI6" s="23" t="e">
        <f t="shared" ref="FI6:GN6" si="18">(FI5/FH5)-1</f>
        <v>#DIV/0!</v>
      </c>
      <c r="FJ6" s="23" t="e">
        <f t="shared" si="18"/>
        <v>#DIV/0!</v>
      </c>
      <c r="FK6" s="23" t="e">
        <f t="shared" si="18"/>
        <v>#DIV/0!</v>
      </c>
      <c r="FL6" s="23" t="e">
        <f t="shared" si="18"/>
        <v>#DIV/0!</v>
      </c>
      <c r="FM6" s="23" t="e">
        <f t="shared" si="18"/>
        <v>#DIV/0!</v>
      </c>
      <c r="FN6" s="23" t="e">
        <f t="shared" si="18"/>
        <v>#DIV/0!</v>
      </c>
      <c r="FO6" s="23" t="e">
        <f t="shared" si="18"/>
        <v>#DIV/0!</v>
      </c>
      <c r="FP6" s="23" t="e">
        <f t="shared" si="18"/>
        <v>#DIV/0!</v>
      </c>
      <c r="FQ6" s="23" t="e">
        <f t="shared" si="18"/>
        <v>#DIV/0!</v>
      </c>
      <c r="FR6" s="23" t="e">
        <f t="shared" si="18"/>
        <v>#DIV/0!</v>
      </c>
      <c r="FS6" s="23" t="e">
        <f t="shared" si="18"/>
        <v>#DIV/0!</v>
      </c>
      <c r="FT6" s="23" t="e">
        <f t="shared" si="18"/>
        <v>#DIV/0!</v>
      </c>
      <c r="FU6" s="23" t="e">
        <f t="shared" si="18"/>
        <v>#DIV/0!</v>
      </c>
      <c r="FV6" s="23" t="e">
        <f t="shared" si="18"/>
        <v>#DIV/0!</v>
      </c>
      <c r="FW6" s="23" t="e">
        <f t="shared" si="18"/>
        <v>#DIV/0!</v>
      </c>
      <c r="FX6" s="23" t="e">
        <f t="shared" si="18"/>
        <v>#DIV/0!</v>
      </c>
      <c r="FY6" s="23" t="e">
        <f t="shared" si="18"/>
        <v>#DIV/0!</v>
      </c>
      <c r="FZ6" s="23" t="e">
        <f t="shared" si="18"/>
        <v>#DIV/0!</v>
      </c>
      <c r="GA6" s="23" t="e">
        <f t="shared" si="18"/>
        <v>#DIV/0!</v>
      </c>
      <c r="GB6" s="23" t="e">
        <f t="shared" si="18"/>
        <v>#DIV/0!</v>
      </c>
      <c r="GC6" s="23" t="e">
        <f t="shared" si="18"/>
        <v>#DIV/0!</v>
      </c>
      <c r="GD6" s="23" t="e">
        <f t="shared" si="18"/>
        <v>#DIV/0!</v>
      </c>
      <c r="GE6" s="23" t="e">
        <f t="shared" si="18"/>
        <v>#DIV/0!</v>
      </c>
      <c r="GF6" s="23" t="e">
        <f t="shared" si="18"/>
        <v>#DIV/0!</v>
      </c>
      <c r="GG6" s="23" t="e">
        <f t="shared" si="18"/>
        <v>#DIV/0!</v>
      </c>
      <c r="GH6" s="23" t="e">
        <f t="shared" si="18"/>
        <v>#DIV/0!</v>
      </c>
      <c r="GI6" s="23" t="e">
        <f t="shared" si="18"/>
        <v>#DIV/0!</v>
      </c>
      <c r="GJ6" s="23" t="e">
        <f t="shared" si="18"/>
        <v>#DIV/0!</v>
      </c>
      <c r="GK6" s="23" t="e">
        <f t="shared" si="18"/>
        <v>#DIV/0!</v>
      </c>
      <c r="GL6" s="23" t="e">
        <f t="shared" si="18"/>
        <v>#DIV/0!</v>
      </c>
      <c r="GM6" s="23" t="e">
        <f t="shared" si="18"/>
        <v>#DIV/0!</v>
      </c>
      <c r="GN6" s="23" t="e">
        <f t="shared" si="18"/>
        <v>#DIV/0!</v>
      </c>
      <c r="GO6" s="23" t="e">
        <f t="shared" ref="GO6:HT6" si="19">(GO5/GN5)-1</f>
        <v>#DIV/0!</v>
      </c>
      <c r="GP6" s="23" t="e">
        <f t="shared" si="19"/>
        <v>#DIV/0!</v>
      </c>
      <c r="GQ6" s="23" t="e">
        <f t="shared" si="19"/>
        <v>#DIV/0!</v>
      </c>
      <c r="GR6" s="23" t="e">
        <f t="shared" si="19"/>
        <v>#DIV/0!</v>
      </c>
      <c r="GS6" s="23" t="e">
        <f t="shared" si="19"/>
        <v>#DIV/0!</v>
      </c>
      <c r="GT6" s="23" t="e">
        <f t="shared" si="19"/>
        <v>#DIV/0!</v>
      </c>
      <c r="GU6" s="23" t="e">
        <f t="shared" si="19"/>
        <v>#DIV/0!</v>
      </c>
      <c r="GV6" s="23" t="e">
        <f t="shared" si="19"/>
        <v>#DIV/0!</v>
      </c>
      <c r="GW6" s="23" t="e">
        <f t="shared" si="19"/>
        <v>#DIV/0!</v>
      </c>
      <c r="GX6" s="23" t="e">
        <f t="shared" si="19"/>
        <v>#DIV/0!</v>
      </c>
      <c r="GY6" s="23" t="e">
        <f t="shared" si="19"/>
        <v>#DIV/0!</v>
      </c>
      <c r="GZ6" s="23" t="e">
        <f t="shared" si="19"/>
        <v>#DIV/0!</v>
      </c>
      <c r="HA6" s="23" t="e">
        <f t="shared" si="19"/>
        <v>#DIV/0!</v>
      </c>
      <c r="HB6" s="23" t="e">
        <f t="shared" si="19"/>
        <v>#DIV/0!</v>
      </c>
      <c r="HC6" s="23" t="e">
        <f t="shared" si="19"/>
        <v>#DIV/0!</v>
      </c>
      <c r="HD6" s="23" t="e">
        <f t="shared" si="19"/>
        <v>#DIV/0!</v>
      </c>
      <c r="HE6" s="23" t="e">
        <f t="shared" si="19"/>
        <v>#DIV/0!</v>
      </c>
      <c r="HF6" s="23" t="e">
        <f t="shared" si="19"/>
        <v>#DIV/0!</v>
      </c>
      <c r="HG6" s="23" t="e">
        <f t="shared" si="19"/>
        <v>#DIV/0!</v>
      </c>
      <c r="HH6" s="23" t="e">
        <f t="shared" si="19"/>
        <v>#DIV/0!</v>
      </c>
      <c r="HI6" s="23" t="e">
        <f t="shared" si="19"/>
        <v>#DIV/0!</v>
      </c>
      <c r="HJ6" s="23" t="e">
        <f t="shared" si="19"/>
        <v>#DIV/0!</v>
      </c>
      <c r="HK6" s="23" t="e">
        <f t="shared" si="19"/>
        <v>#DIV/0!</v>
      </c>
      <c r="HL6" s="23" t="e">
        <f t="shared" si="19"/>
        <v>#DIV/0!</v>
      </c>
      <c r="HM6" s="23" t="e">
        <f t="shared" si="19"/>
        <v>#DIV/0!</v>
      </c>
      <c r="HN6" s="23" t="e">
        <f t="shared" si="19"/>
        <v>#DIV/0!</v>
      </c>
      <c r="HO6" s="23" t="e">
        <f t="shared" si="19"/>
        <v>#DIV/0!</v>
      </c>
      <c r="HP6" s="23" t="e">
        <f t="shared" si="19"/>
        <v>#DIV/0!</v>
      </c>
      <c r="HQ6" s="23" t="e">
        <f t="shared" si="19"/>
        <v>#DIV/0!</v>
      </c>
      <c r="HR6" s="23" t="e">
        <f t="shared" si="19"/>
        <v>#DIV/0!</v>
      </c>
      <c r="HS6" s="23" t="e">
        <f t="shared" si="19"/>
        <v>#DIV/0!</v>
      </c>
      <c r="HT6" s="23" t="e">
        <f t="shared" si="19"/>
        <v>#DIV/0!</v>
      </c>
      <c r="HU6" s="23" t="e">
        <f t="shared" ref="HU6:IZ6" si="20">(HU5/HT5)-1</f>
        <v>#DIV/0!</v>
      </c>
      <c r="HV6" s="23" t="e">
        <f t="shared" si="20"/>
        <v>#DIV/0!</v>
      </c>
      <c r="HW6" s="23" t="e">
        <f t="shared" si="20"/>
        <v>#DIV/0!</v>
      </c>
      <c r="HX6" s="23" t="e">
        <f t="shared" si="20"/>
        <v>#DIV/0!</v>
      </c>
      <c r="HY6" s="23" t="e">
        <f t="shared" si="20"/>
        <v>#DIV/0!</v>
      </c>
      <c r="HZ6" s="23" t="e">
        <f t="shared" si="20"/>
        <v>#DIV/0!</v>
      </c>
      <c r="IA6" s="23" t="e">
        <f t="shared" si="20"/>
        <v>#DIV/0!</v>
      </c>
      <c r="IB6" s="23" t="e">
        <f t="shared" si="20"/>
        <v>#DIV/0!</v>
      </c>
      <c r="IC6" s="23" t="e">
        <f t="shared" si="20"/>
        <v>#DIV/0!</v>
      </c>
      <c r="ID6" s="23" t="e">
        <f t="shared" si="20"/>
        <v>#DIV/0!</v>
      </c>
      <c r="IE6" s="23" t="e">
        <f t="shared" si="20"/>
        <v>#DIV/0!</v>
      </c>
      <c r="IF6" s="23" t="e">
        <f t="shared" si="20"/>
        <v>#DIV/0!</v>
      </c>
      <c r="IG6" s="23" t="e">
        <f t="shared" si="20"/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21">F5-E5</f>
        <v>0</v>
      </c>
      <c r="G7" s="22">
        <f t="shared" si="21"/>
        <v>0</v>
      </c>
      <c r="H7" s="22">
        <f t="shared" si="21"/>
        <v>0</v>
      </c>
      <c r="I7" s="22">
        <f t="shared" si="21"/>
        <v>0</v>
      </c>
      <c r="J7" s="22">
        <f t="shared" si="21"/>
        <v>0</v>
      </c>
      <c r="K7" s="22">
        <f t="shared" si="21"/>
        <v>0</v>
      </c>
      <c r="L7" s="22">
        <f t="shared" si="21"/>
        <v>0</v>
      </c>
      <c r="M7" s="22">
        <f t="shared" si="21"/>
        <v>0</v>
      </c>
      <c r="N7" s="22">
        <f t="shared" si="21"/>
        <v>0</v>
      </c>
      <c r="O7" s="22">
        <f t="shared" si="21"/>
        <v>0</v>
      </c>
      <c r="P7" s="22">
        <f t="shared" si="21"/>
        <v>0</v>
      </c>
      <c r="Q7" s="22">
        <f t="shared" si="21"/>
        <v>0</v>
      </c>
      <c r="R7" s="22">
        <f t="shared" si="21"/>
        <v>2203</v>
      </c>
      <c r="S7" s="22">
        <f t="shared" si="21"/>
        <v>1056</v>
      </c>
      <c r="T7" s="22">
        <f t="shared" si="21"/>
        <v>815</v>
      </c>
      <c r="U7" s="22">
        <f t="shared" si="21"/>
        <v>714</v>
      </c>
      <c r="V7" s="22">
        <f t="shared" si="21"/>
        <v>1074</v>
      </c>
      <c r="W7" s="22">
        <f t="shared" si="21"/>
        <v>1653</v>
      </c>
      <c r="X7" s="22">
        <f t="shared" si="21"/>
        <v>1512</v>
      </c>
      <c r="Y7" s="22">
        <f t="shared" si="21"/>
        <v>1185</v>
      </c>
      <c r="Z7" s="22">
        <f t="shared" si="21"/>
        <v>1117</v>
      </c>
      <c r="AA7" s="22">
        <f t="shared" si="21"/>
        <v>5240</v>
      </c>
      <c r="AB7" s="22">
        <f t="shared" si="21"/>
        <v>149</v>
      </c>
      <c r="AC7" s="22">
        <f t="shared" si="21"/>
        <v>450</v>
      </c>
      <c r="AD7" s="22">
        <f t="shared" si="21"/>
        <v>5478</v>
      </c>
      <c r="AE7" s="22">
        <f t="shared" si="21"/>
        <v>3926</v>
      </c>
      <c r="AF7" s="22">
        <f t="shared" si="21"/>
        <v>6381</v>
      </c>
      <c r="AG7" s="22">
        <f t="shared" si="21"/>
        <v>7080</v>
      </c>
      <c r="AH7" s="22">
        <f t="shared" si="21"/>
        <v>6216</v>
      </c>
      <c r="AI7" s="22">
        <f t="shared" si="21"/>
        <v>6654</v>
      </c>
      <c r="AJ7" s="22">
        <f t="shared" si="21"/>
        <v>6196</v>
      </c>
      <c r="AK7" s="22">
        <f t="shared" si="21"/>
        <v>5946</v>
      </c>
      <c r="AL7" s="22">
        <f t="shared" ref="AL7:BQ7" si="22">AL5-AK5</f>
        <v>5085</v>
      </c>
      <c r="AM7" s="22">
        <f t="shared" si="22"/>
        <v>5434</v>
      </c>
      <c r="AN7" s="22">
        <f t="shared" si="22"/>
        <v>7282</v>
      </c>
      <c r="AO7" s="22">
        <f t="shared" si="22"/>
        <v>2996</v>
      </c>
      <c r="AP7" s="22">
        <f t="shared" si="22"/>
        <v>11559</v>
      </c>
      <c r="AQ7" s="22">
        <f t="shared" si="22"/>
        <v>26182</v>
      </c>
      <c r="AR7" s="22">
        <f t="shared" si="22"/>
        <v>-13231</v>
      </c>
      <c r="AS7" s="22">
        <f t="shared" si="22"/>
        <v>5695</v>
      </c>
      <c r="AT7" s="22">
        <f t="shared" si="22"/>
        <v>2939</v>
      </c>
      <c r="AU7" s="22">
        <f t="shared" si="22"/>
        <v>3606</v>
      </c>
      <c r="AV7" s="22">
        <f t="shared" si="22"/>
        <v>6061</v>
      </c>
      <c r="AW7" s="22">
        <f t="shared" si="22"/>
        <v>3323</v>
      </c>
      <c r="AX7" s="22">
        <f t="shared" si="22"/>
        <v>3137</v>
      </c>
      <c r="AY7" s="22">
        <f t="shared" si="22"/>
        <v>2747</v>
      </c>
      <c r="AZ7" s="22">
        <f t="shared" si="22"/>
        <v>24579</v>
      </c>
      <c r="BA7" s="22">
        <f t="shared" si="22"/>
        <v>10312</v>
      </c>
      <c r="BB7" s="22">
        <f t="shared" si="22"/>
        <v>3630</v>
      </c>
      <c r="BC7" s="22">
        <f t="shared" si="22"/>
        <v>8720</v>
      </c>
      <c r="BD7" s="22">
        <f t="shared" si="22"/>
        <v>8346</v>
      </c>
      <c r="BE7" s="22">
        <f t="shared" si="22"/>
        <v>6772</v>
      </c>
      <c r="BF7" s="22">
        <f t="shared" si="22"/>
        <v>3343</v>
      </c>
      <c r="BG7" s="22">
        <f t="shared" si="22"/>
        <v>4311</v>
      </c>
      <c r="BH7" s="22">
        <f t="shared" si="22"/>
        <v>580</v>
      </c>
      <c r="BI7" s="22">
        <f t="shared" si="22"/>
        <v>2727</v>
      </c>
      <c r="BJ7" s="22">
        <f t="shared" si="22"/>
        <v>4145</v>
      </c>
      <c r="BK7" s="22">
        <f t="shared" si="22"/>
        <v>3532</v>
      </c>
      <c r="BL7" s="22">
        <f t="shared" si="22"/>
        <v>3233</v>
      </c>
      <c r="BM7" s="22">
        <f t="shared" si="22"/>
        <v>1687</v>
      </c>
      <c r="BN7" s="22">
        <f t="shared" si="22"/>
        <v>139</v>
      </c>
      <c r="BO7" s="22">
        <f t="shared" si="22"/>
        <v>2310</v>
      </c>
      <c r="BP7" s="22">
        <f t="shared" si="22"/>
        <v>3889</v>
      </c>
      <c r="BQ7" s="22">
        <f t="shared" si="22"/>
        <v>3252</v>
      </c>
      <c r="BR7" s="22">
        <f t="shared" ref="BR7:CC7" si="23">BR5-BQ5</f>
        <v>2824</v>
      </c>
      <c r="BS7" s="22">
        <f t="shared" si="23"/>
        <v>2823</v>
      </c>
      <c r="BT7" s="22">
        <f t="shared" si="23"/>
        <v>3068</v>
      </c>
      <c r="BU7" s="22">
        <f t="shared" si="23"/>
        <v>2119</v>
      </c>
      <c r="BV7" s="22">
        <f t="shared" si="23"/>
        <v>1631</v>
      </c>
      <c r="BW7" s="22">
        <f t="shared" si="23"/>
        <v>3469</v>
      </c>
      <c r="BX7" s="22">
        <f t="shared" si="23"/>
        <v>2842</v>
      </c>
      <c r="BY7" s="22">
        <f t="shared" si="23"/>
        <v>3066</v>
      </c>
      <c r="BZ7" s="22">
        <f t="shared" si="23"/>
        <v>2795</v>
      </c>
      <c r="CA7" s="22">
        <f t="shared" si="23"/>
        <v>2495</v>
      </c>
      <c r="CB7" s="22">
        <f t="shared" si="23"/>
        <v>1770</v>
      </c>
      <c r="CC7" s="22">
        <f t="shared" si="23"/>
        <v>1711</v>
      </c>
      <c r="CD7" s="22">
        <f t="shared" ref="CD7:CV7" si="24">CD5-CC5</f>
        <v>2740</v>
      </c>
      <c r="CE7" s="22">
        <f t="shared" si="24"/>
        <v>2440</v>
      </c>
      <c r="CF7" s="22">
        <f t="shared" si="24"/>
        <v>2614</v>
      </c>
      <c r="CG7" s="22">
        <f t="shared" si="24"/>
        <v>1940</v>
      </c>
      <c r="CH7" s="22">
        <f t="shared" si="24"/>
        <v>2091</v>
      </c>
      <c r="CI7" s="22">
        <f t="shared" si="24"/>
        <v>1923</v>
      </c>
      <c r="CJ7" s="22">
        <f t="shared" si="24"/>
        <v>808</v>
      </c>
      <c r="CK7" s="22">
        <f t="shared" si="24"/>
        <v>2528</v>
      </c>
      <c r="CL7" s="22">
        <f t="shared" si="24"/>
        <v>2122</v>
      </c>
      <c r="CM7" s="22">
        <f t="shared" si="24"/>
        <v>2718</v>
      </c>
      <c r="CN7" s="22">
        <f t="shared" si="24"/>
        <v>1872</v>
      </c>
      <c r="CO7" s="22">
        <f t="shared" si="24"/>
        <v>1550</v>
      </c>
      <c r="CP7" s="22">
        <f t="shared" si="24"/>
        <v>1184</v>
      </c>
      <c r="CQ7" s="22">
        <f t="shared" si="24"/>
        <v>1348</v>
      </c>
      <c r="CR7" s="22">
        <f t="shared" si="24"/>
        <v>2254</v>
      </c>
      <c r="CS7" s="22">
        <f t="shared" si="24"/>
        <v>1777</v>
      </c>
      <c r="CT7" s="22">
        <f t="shared" si="24"/>
        <v>1884</v>
      </c>
      <c r="CU7" s="22">
        <f t="shared" si="24"/>
        <v>1545</v>
      </c>
      <c r="CV7" s="22">
        <f t="shared" si="24"/>
        <v>1851</v>
      </c>
      <c r="CW7" s="22">
        <f t="shared" ref="CW7:EB7" si="25">CW5-CV5</f>
        <v>1286</v>
      </c>
      <c r="CX7" s="22">
        <f t="shared" si="25"/>
        <v>-319</v>
      </c>
      <c r="CY7" s="22">
        <f t="shared" si="25"/>
        <v>3000</v>
      </c>
      <c r="CZ7" s="22">
        <f t="shared" si="25"/>
        <v>1757</v>
      </c>
      <c r="DA7" s="22">
        <f t="shared" si="25"/>
        <v>1130</v>
      </c>
      <c r="DB7" s="22">
        <f t="shared" si="25"/>
        <v>1014</v>
      </c>
      <c r="DC7" s="22">
        <f t="shared" si="25"/>
        <v>1821</v>
      </c>
      <c r="DD7" s="22">
        <f t="shared" si="25"/>
        <v>1064</v>
      </c>
      <c r="DE7" s="22">
        <f t="shared" si="25"/>
        <v>858</v>
      </c>
      <c r="DF7" s="22">
        <f t="shared" si="25"/>
        <v>1746</v>
      </c>
      <c r="DG7" s="22">
        <f t="shared" si="25"/>
        <v>1662</v>
      </c>
      <c r="DH7" s="22">
        <f t="shared" si="25"/>
        <v>1677</v>
      </c>
      <c r="DI7" s="22">
        <f t="shared" si="25"/>
        <v>1720</v>
      </c>
      <c r="DJ7" s="22">
        <f t="shared" si="25"/>
        <v>1651</v>
      </c>
      <c r="DK7" s="22">
        <f t="shared" si="25"/>
        <v>938</v>
      </c>
      <c r="DL7" s="22">
        <f t="shared" si="25"/>
        <v>957</v>
      </c>
      <c r="DM7" s="22">
        <f t="shared" si="25"/>
        <v>2150</v>
      </c>
      <c r="DN7" s="22">
        <f t="shared" si="25"/>
        <v>1996</v>
      </c>
      <c r="DO7" s="22">
        <f t="shared" si="25"/>
        <v>1808</v>
      </c>
      <c r="DP7" s="22">
        <f t="shared" si="25"/>
        <v>1781</v>
      </c>
      <c r="DQ7" s="22">
        <f t="shared" si="25"/>
        <v>1808</v>
      </c>
      <c r="DR7" s="22">
        <f t="shared" si="25"/>
        <v>984</v>
      </c>
      <c r="DS7" s="22">
        <f t="shared" si="25"/>
        <v>1005</v>
      </c>
      <c r="DT7" s="22">
        <f t="shared" si="25"/>
        <v>2218</v>
      </c>
      <c r="DU7" s="22">
        <f t="shared" si="25"/>
        <v>2033</v>
      </c>
      <c r="DV7" s="22">
        <f t="shared" si="25"/>
        <v>1897</v>
      </c>
      <c r="DW7" s="22">
        <f t="shared" si="25"/>
        <v>2080</v>
      </c>
      <c r="DX7" s="22">
        <f t="shared" si="25"/>
        <v>1406</v>
      </c>
      <c r="DY7" s="22">
        <f t="shared" si="25"/>
        <v>1039</v>
      </c>
      <c r="DZ7" s="22">
        <f t="shared" si="25"/>
        <v>1004</v>
      </c>
      <c r="EA7" s="22">
        <f t="shared" si="25"/>
        <v>2470</v>
      </c>
      <c r="EB7" s="22">
        <f t="shared" si="25"/>
        <v>1356</v>
      </c>
      <c r="EC7" s="22">
        <f t="shared" ref="EC7:FH7" si="26">EC5-EB5</f>
        <v>1999</v>
      </c>
      <c r="ED7" s="22">
        <f t="shared" si="26"/>
        <v>1826</v>
      </c>
      <c r="EE7" s="22">
        <f t="shared" si="26"/>
        <v>1831</v>
      </c>
      <c r="EF7" s="22">
        <f t="shared" si="26"/>
        <v>1138</v>
      </c>
      <c r="EG7" s="22">
        <f t="shared" si="26"/>
        <v>1343</v>
      </c>
      <c r="EH7" s="22">
        <f t="shared" si="26"/>
        <v>2125</v>
      </c>
      <c r="EI7" s="22">
        <f t="shared" si="26"/>
        <v>-360428</v>
      </c>
      <c r="EJ7" s="22">
        <f t="shared" si="26"/>
        <v>0</v>
      </c>
      <c r="EK7" s="22">
        <f t="shared" si="26"/>
        <v>0</v>
      </c>
      <c r="EL7" s="22">
        <f t="shared" si="26"/>
        <v>0</v>
      </c>
      <c r="EM7" s="22">
        <f t="shared" si="26"/>
        <v>0</v>
      </c>
      <c r="EN7" s="22">
        <f t="shared" si="26"/>
        <v>0</v>
      </c>
      <c r="EO7" s="22">
        <f t="shared" si="26"/>
        <v>0</v>
      </c>
      <c r="EP7" s="22">
        <f t="shared" si="26"/>
        <v>0</v>
      </c>
      <c r="EQ7" s="22">
        <f t="shared" si="26"/>
        <v>0</v>
      </c>
      <c r="ER7" s="22">
        <f t="shared" si="26"/>
        <v>0</v>
      </c>
      <c r="ES7" s="22">
        <f t="shared" si="26"/>
        <v>0</v>
      </c>
      <c r="ET7" s="22">
        <f t="shared" si="26"/>
        <v>0</v>
      </c>
      <c r="EU7" s="22">
        <f t="shared" si="26"/>
        <v>0</v>
      </c>
      <c r="EV7" s="22">
        <f t="shared" si="26"/>
        <v>0</v>
      </c>
      <c r="EW7" s="22">
        <f t="shared" si="26"/>
        <v>0</v>
      </c>
      <c r="EX7" s="22">
        <f t="shared" si="26"/>
        <v>0</v>
      </c>
      <c r="EY7" s="22">
        <f t="shared" si="26"/>
        <v>0</v>
      </c>
      <c r="EZ7" s="22">
        <f t="shared" si="26"/>
        <v>0</v>
      </c>
      <c r="FA7" s="22">
        <f t="shared" si="26"/>
        <v>0</v>
      </c>
      <c r="FB7" s="22">
        <f t="shared" si="26"/>
        <v>0</v>
      </c>
      <c r="FC7" s="22">
        <f t="shared" si="26"/>
        <v>0</v>
      </c>
      <c r="FD7" s="22">
        <f t="shared" si="26"/>
        <v>0</v>
      </c>
      <c r="FE7" s="22">
        <f t="shared" si="26"/>
        <v>0</v>
      </c>
      <c r="FF7" s="22">
        <f t="shared" si="26"/>
        <v>0</v>
      </c>
      <c r="FG7" s="22">
        <f t="shared" si="26"/>
        <v>0</v>
      </c>
      <c r="FH7" s="22">
        <f t="shared" si="26"/>
        <v>0</v>
      </c>
      <c r="FI7" s="22">
        <f t="shared" ref="FI7:GN7" si="27">FI5-FH5</f>
        <v>0</v>
      </c>
      <c r="FJ7" s="22">
        <f t="shared" si="27"/>
        <v>0</v>
      </c>
      <c r="FK7" s="22">
        <f t="shared" si="27"/>
        <v>0</v>
      </c>
      <c r="FL7" s="22">
        <f t="shared" si="27"/>
        <v>0</v>
      </c>
      <c r="FM7" s="22">
        <f t="shared" si="27"/>
        <v>0</v>
      </c>
      <c r="FN7" s="22">
        <f t="shared" si="27"/>
        <v>0</v>
      </c>
      <c r="FO7" s="22">
        <f t="shared" si="27"/>
        <v>0</v>
      </c>
      <c r="FP7" s="22">
        <f t="shared" si="27"/>
        <v>0</v>
      </c>
      <c r="FQ7" s="22">
        <f t="shared" si="27"/>
        <v>0</v>
      </c>
      <c r="FR7" s="22">
        <f t="shared" si="27"/>
        <v>0</v>
      </c>
      <c r="FS7" s="22">
        <f t="shared" si="27"/>
        <v>0</v>
      </c>
      <c r="FT7" s="22">
        <f t="shared" si="27"/>
        <v>0</v>
      </c>
      <c r="FU7" s="22">
        <f t="shared" si="27"/>
        <v>0</v>
      </c>
      <c r="FV7" s="22">
        <f t="shared" si="27"/>
        <v>0</v>
      </c>
      <c r="FW7" s="22">
        <f t="shared" si="27"/>
        <v>0</v>
      </c>
      <c r="FX7" s="22">
        <f t="shared" si="27"/>
        <v>0</v>
      </c>
      <c r="FY7" s="22">
        <f t="shared" si="27"/>
        <v>0</v>
      </c>
      <c r="FZ7" s="22">
        <f t="shared" si="27"/>
        <v>0</v>
      </c>
      <c r="GA7" s="22">
        <f t="shared" si="27"/>
        <v>0</v>
      </c>
      <c r="GB7" s="22">
        <f t="shared" si="27"/>
        <v>0</v>
      </c>
      <c r="GC7" s="22">
        <f t="shared" si="27"/>
        <v>0</v>
      </c>
      <c r="GD7" s="22">
        <f t="shared" si="27"/>
        <v>0</v>
      </c>
      <c r="GE7" s="22">
        <f t="shared" si="27"/>
        <v>0</v>
      </c>
      <c r="GF7" s="22">
        <f t="shared" si="27"/>
        <v>0</v>
      </c>
      <c r="GG7" s="22">
        <f t="shared" si="27"/>
        <v>0</v>
      </c>
      <c r="GH7" s="22">
        <f t="shared" si="27"/>
        <v>0</v>
      </c>
      <c r="GI7" s="22">
        <f t="shared" si="27"/>
        <v>0</v>
      </c>
      <c r="GJ7" s="22">
        <f t="shared" si="27"/>
        <v>0</v>
      </c>
      <c r="GK7" s="22">
        <f t="shared" si="27"/>
        <v>0</v>
      </c>
      <c r="GL7" s="22">
        <f t="shared" si="27"/>
        <v>0</v>
      </c>
      <c r="GM7" s="22">
        <f t="shared" si="27"/>
        <v>0</v>
      </c>
      <c r="GN7" s="22">
        <f t="shared" si="27"/>
        <v>0</v>
      </c>
      <c r="GO7" s="22">
        <f t="shared" ref="GO7:HT7" si="28">GO5-GN5</f>
        <v>0</v>
      </c>
      <c r="GP7" s="22">
        <f t="shared" si="28"/>
        <v>0</v>
      </c>
      <c r="GQ7" s="22">
        <f t="shared" si="28"/>
        <v>0</v>
      </c>
      <c r="GR7" s="22">
        <f t="shared" si="28"/>
        <v>0</v>
      </c>
      <c r="GS7" s="22">
        <f t="shared" si="28"/>
        <v>0</v>
      </c>
      <c r="GT7" s="22">
        <f t="shared" si="28"/>
        <v>0</v>
      </c>
      <c r="GU7" s="22">
        <f t="shared" si="28"/>
        <v>0</v>
      </c>
      <c r="GV7" s="22">
        <f t="shared" si="28"/>
        <v>0</v>
      </c>
      <c r="GW7" s="22">
        <f t="shared" si="28"/>
        <v>0</v>
      </c>
      <c r="GX7" s="22">
        <f t="shared" si="28"/>
        <v>0</v>
      </c>
      <c r="GY7" s="22">
        <f t="shared" si="28"/>
        <v>0</v>
      </c>
      <c r="GZ7" s="22">
        <f t="shared" si="28"/>
        <v>0</v>
      </c>
      <c r="HA7" s="22">
        <f t="shared" si="28"/>
        <v>0</v>
      </c>
      <c r="HB7" s="22">
        <f t="shared" si="28"/>
        <v>0</v>
      </c>
      <c r="HC7" s="22">
        <f t="shared" si="28"/>
        <v>0</v>
      </c>
      <c r="HD7" s="22">
        <f t="shared" si="28"/>
        <v>0</v>
      </c>
      <c r="HE7" s="22">
        <f t="shared" si="28"/>
        <v>0</v>
      </c>
      <c r="HF7" s="22">
        <f t="shared" si="28"/>
        <v>0</v>
      </c>
      <c r="HG7" s="22">
        <f t="shared" si="28"/>
        <v>0</v>
      </c>
      <c r="HH7" s="22">
        <f t="shared" si="28"/>
        <v>0</v>
      </c>
      <c r="HI7" s="22">
        <f t="shared" si="28"/>
        <v>0</v>
      </c>
      <c r="HJ7" s="22">
        <f t="shared" si="28"/>
        <v>0</v>
      </c>
      <c r="HK7" s="22">
        <f t="shared" si="28"/>
        <v>0</v>
      </c>
      <c r="HL7" s="22">
        <f t="shared" si="28"/>
        <v>0</v>
      </c>
      <c r="HM7" s="22">
        <f t="shared" si="28"/>
        <v>0</v>
      </c>
      <c r="HN7" s="22">
        <f t="shared" si="28"/>
        <v>0</v>
      </c>
      <c r="HO7" s="22">
        <f t="shared" si="28"/>
        <v>0</v>
      </c>
      <c r="HP7" s="22">
        <f t="shared" si="28"/>
        <v>0</v>
      </c>
      <c r="HQ7" s="22">
        <f t="shared" si="28"/>
        <v>0</v>
      </c>
      <c r="HR7" s="22">
        <f t="shared" si="28"/>
        <v>0</v>
      </c>
      <c r="HS7" s="22">
        <f t="shared" si="28"/>
        <v>0</v>
      </c>
      <c r="HT7" s="22">
        <f t="shared" si="28"/>
        <v>0</v>
      </c>
      <c r="HU7" s="22">
        <f t="shared" ref="HU7:IG7" si="29">HU5-HT5</f>
        <v>0</v>
      </c>
      <c r="HV7" s="22">
        <f t="shared" si="29"/>
        <v>0</v>
      </c>
      <c r="HW7" s="22">
        <f t="shared" si="29"/>
        <v>0</v>
      </c>
      <c r="HX7" s="22">
        <f t="shared" si="29"/>
        <v>0</v>
      </c>
      <c r="HY7" s="22">
        <f t="shared" si="29"/>
        <v>0</v>
      </c>
      <c r="HZ7" s="22">
        <f t="shared" si="29"/>
        <v>0</v>
      </c>
      <c r="IA7" s="22">
        <f t="shared" si="29"/>
        <v>0</v>
      </c>
      <c r="IB7" s="22">
        <f t="shared" si="29"/>
        <v>0</v>
      </c>
      <c r="IC7" s="22">
        <f t="shared" si="29"/>
        <v>0</v>
      </c>
      <c r="ID7" s="22">
        <f t="shared" si="29"/>
        <v>0</v>
      </c>
      <c r="IE7" s="22">
        <f t="shared" si="29"/>
        <v>0</v>
      </c>
      <c r="IF7" s="22">
        <f t="shared" si="29"/>
        <v>0</v>
      </c>
      <c r="IG7" s="22">
        <f t="shared" si="29"/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>
        <v>29714</v>
      </c>
      <c r="EC8" s="38">
        <v>30049</v>
      </c>
      <c r="ED8" s="38">
        <v>30350</v>
      </c>
      <c r="EE8" s="38">
        <v>30655</v>
      </c>
      <c r="EF8" s="38">
        <v>30907</v>
      </c>
      <c r="EG8" s="38">
        <v>31065</v>
      </c>
      <c r="EH8" s="38">
        <v>31550</v>
      </c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30">(Q8/P8)-1</f>
        <v>1</v>
      </c>
      <c r="R9" s="23">
        <f t="shared" si="30"/>
        <v>0.5</v>
      </c>
      <c r="S9" s="23">
        <f t="shared" si="30"/>
        <v>0</v>
      </c>
      <c r="T9" s="23">
        <f t="shared" si="30"/>
        <v>0</v>
      </c>
      <c r="U9" s="23">
        <f t="shared" si="30"/>
        <v>0</v>
      </c>
      <c r="V9" s="23">
        <f t="shared" si="30"/>
        <v>0.66666666666666674</v>
      </c>
      <c r="W9" s="23">
        <f t="shared" si="30"/>
        <v>0</v>
      </c>
      <c r="X9" s="23">
        <f t="shared" si="30"/>
        <v>0</v>
      </c>
      <c r="Y9" s="23">
        <f t="shared" si="30"/>
        <v>1.7999999999999998</v>
      </c>
      <c r="Z9" s="23">
        <f t="shared" si="30"/>
        <v>0.5714285714285714</v>
      </c>
      <c r="AA9" s="23">
        <f t="shared" si="30"/>
        <v>0</v>
      </c>
      <c r="AB9" s="23">
        <f t="shared" si="30"/>
        <v>0.95454545454545459</v>
      </c>
      <c r="AC9" s="23">
        <f t="shared" si="30"/>
        <v>0</v>
      </c>
      <c r="AD9" s="23">
        <f t="shared" si="30"/>
        <v>0</v>
      </c>
      <c r="AE9" s="23">
        <f t="shared" si="30"/>
        <v>0</v>
      </c>
      <c r="AF9" s="23">
        <f t="shared" si="30"/>
        <v>0</v>
      </c>
      <c r="AG9" s="23">
        <f t="shared" si="30"/>
        <v>0</v>
      </c>
      <c r="AH9" s="23">
        <f t="shared" si="30"/>
        <v>0</v>
      </c>
      <c r="AI9" s="23">
        <f t="shared" si="30"/>
        <v>0.58139534883720922</v>
      </c>
      <c r="AJ9" s="23">
        <f t="shared" si="30"/>
        <v>0</v>
      </c>
      <c r="AK9" s="23">
        <f t="shared" si="30"/>
        <v>0.10294117647058831</v>
      </c>
      <c r="AL9" s="23">
        <f t="shared" si="30"/>
        <v>0</v>
      </c>
      <c r="AM9" s="23">
        <f t="shared" si="30"/>
        <v>0.8666666666666667</v>
      </c>
      <c r="AN9" s="23">
        <f t="shared" si="30"/>
        <v>0.31428571428571428</v>
      </c>
      <c r="AO9" s="23">
        <f t="shared" si="30"/>
        <v>6.5217391304347894E-2</v>
      </c>
      <c r="AP9" s="23">
        <f t="shared" si="30"/>
        <v>4.5918367346938771E-2</v>
      </c>
      <c r="AQ9" s="23">
        <f t="shared" si="30"/>
        <v>0.13658536585365844</v>
      </c>
      <c r="AR9" s="23">
        <f t="shared" si="30"/>
        <v>0.14163090128755362</v>
      </c>
      <c r="AS9" s="23">
        <f t="shared" si="30"/>
        <v>4.1353383458646586E-2</v>
      </c>
      <c r="AT9" s="23">
        <f t="shared" si="30"/>
        <v>0</v>
      </c>
      <c r="AU9" s="23">
        <f t="shared" si="30"/>
        <v>0.25270758122743686</v>
      </c>
      <c r="AV9" s="23">
        <f t="shared" si="30"/>
        <v>0.10374639769452454</v>
      </c>
      <c r="AW9" s="23">
        <f t="shared" ref="AW9:CB9" si="31">(AW8/AV8)-1</f>
        <v>0.28720626631853796</v>
      </c>
      <c r="AX9" s="23">
        <f t="shared" si="31"/>
        <v>5.273833671399597E-2</v>
      </c>
      <c r="AY9" s="23">
        <f t="shared" si="31"/>
        <v>0.17533718689788058</v>
      </c>
      <c r="AZ9" s="23">
        <f t="shared" si="31"/>
        <v>0</v>
      </c>
      <c r="BA9" s="23">
        <f t="shared" si="31"/>
        <v>0</v>
      </c>
      <c r="BB9" s="23">
        <f t="shared" si="31"/>
        <v>0.50327868852459012</v>
      </c>
      <c r="BC9" s="23">
        <f t="shared" si="31"/>
        <v>0.24645583424209372</v>
      </c>
      <c r="BD9" s="23">
        <f t="shared" si="31"/>
        <v>5.074365704286965E-2</v>
      </c>
      <c r="BE9" s="23">
        <f t="shared" si="31"/>
        <v>2.2481265611989931E-2</v>
      </c>
      <c r="BF9" s="23">
        <f t="shared" si="31"/>
        <v>3.9902280130293066E-2</v>
      </c>
      <c r="BG9" s="23">
        <f t="shared" si="31"/>
        <v>4.0720438527799496E-2</v>
      </c>
      <c r="BH9" s="23">
        <f t="shared" si="31"/>
        <v>2.1068472535741067E-2</v>
      </c>
      <c r="BI9" s="23">
        <f t="shared" si="31"/>
        <v>2.358142962417098E-2</v>
      </c>
      <c r="BJ9" s="23">
        <f t="shared" si="31"/>
        <v>5.8315334773218153E-2</v>
      </c>
      <c r="BK9" s="23">
        <f t="shared" si="31"/>
        <v>3.3333333333333437E-2</v>
      </c>
      <c r="BL9" s="23">
        <f t="shared" si="31"/>
        <v>8.4265964450296327E-2</v>
      </c>
      <c r="BM9" s="23">
        <f t="shared" si="31"/>
        <v>1.4571948998178597E-2</v>
      </c>
      <c r="BN9" s="23">
        <f t="shared" si="31"/>
        <v>1.0771992818671361E-2</v>
      </c>
      <c r="BO9" s="23">
        <f t="shared" si="31"/>
        <v>1.3617525162818334E-2</v>
      </c>
      <c r="BP9" s="23">
        <f t="shared" si="31"/>
        <v>1.8107476635514042E-2</v>
      </c>
      <c r="BQ9" s="23">
        <f t="shared" si="31"/>
        <v>0.1910499139414803</v>
      </c>
      <c r="BR9" s="23">
        <f t="shared" si="31"/>
        <v>8.7668593448940291E-2</v>
      </c>
      <c r="BS9" s="23">
        <f t="shared" si="31"/>
        <v>7.2630646589902481E-2</v>
      </c>
      <c r="BT9" s="23">
        <f t="shared" si="31"/>
        <v>3.1791907514450823E-2</v>
      </c>
      <c r="BU9" s="23">
        <f t="shared" si="31"/>
        <v>2.00080032012806E-2</v>
      </c>
      <c r="BV9" s="23">
        <f t="shared" si="31"/>
        <v>0</v>
      </c>
      <c r="BW9" s="23">
        <f t="shared" si="31"/>
        <v>0.18203216947822676</v>
      </c>
      <c r="BX9" s="23">
        <f t="shared" si="31"/>
        <v>5.6090275472950646E-2</v>
      </c>
      <c r="BY9" s="23">
        <f t="shared" si="31"/>
        <v>5.0282840980515608E-3</v>
      </c>
      <c r="BZ9" s="23">
        <f t="shared" si="31"/>
        <v>4.0650406504065151E-2</v>
      </c>
      <c r="CA9" s="23">
        <f t="shared" si="31"/>
        <v>0.1484375</v>
      </c>
      <c r="CB9" s="23">
        <f t="shared" si="31"/>
        <v>0.21297749869178451</v>
      </c>
      <c r="CC9" s="23">
        <f>(CC8/CB8)-1</f>
        <v>0.38697152717860228</v>
      </c>
      <c r="CD9" s="23">
        <f t="shared" ref="CD9:CV9" si="32">(CD8/CC8)-1</f>
        <v>1.5552099533433505E-4</v>
      </c>
      <c r="CE9" s="23">
        <f t="shared" si="32"/>
        <v>3.265433058622369E-3</v>
      </c>
      <c r="CF9" s="23">
        <f t="shared" si="32"/>
        <v>0</v>
      </c>
      <c r="CG9" s="23">
        <f t="shared" si="32"/>
        <v>0.17637941723496597</v>
      </c>
      <c r="CH9" s="23">
        <f t="shared" si="32"/>
        <v>1.5151515151515138E-2</v>
      </c>
      <c r="CI9" s="23">
        <f t="shared" si="32"/>
        <v>1.2776119402985073</v>
      </c>
      <c r="CJ9" s="23">
        <f t="shared" si="32"/>
        <v>1.5556441962504941E-2</v>
      </c>
      <c r="CK9" s="23">
        <f t="shared" si="32"/>
        <v>1.5374256536864639E-2</v>
      </c>
      <c r="CL9" s="23">
        <f t="shared" si="32"/>
        <v>1.3980990274093719E-2</v>
      </c>
      <c r="CM9" s="23">
        <f t="shared" si="32"/>
        <v>9.8097988991230345E-4</v>
      </c>
      <c r="CN9" s="23">
        <f t="shared" si="32"/>
        <v>2.9618337235258974E-2</v>
      </c>
      <c r="CO9" s="23">
        <f t="shared" si="32"/>
        <v>1.4541801068161497E-2</v>
      </c>
      <c r="CP9" s="23">
        <f t="shared" si="32"/>
        <v>1.1623058480141779E-2</v>
      </c>
      <c r="CQ9" s="23">
        <f t="shared" si="32"/>
        <v>7.3677160080374282E-3</v>
      </c>
      <c r="CR9" s="23">
        <f t="shared" si="32"/>
        <v>1.6213175122749668E-2</v>
      </c>
      <c r="CS9" s="23">
        <f t="shared" si="32"/>
        <v>1.0569228446323464E-2</v>
      </c>
      <c r="CT9" s="23">
        <f t="shared" si="32"/>
        <v>1.215199960157376E-2</v>
      </c>
      <c r="CU9" s="23">
        <f t="shared" si="32"/>
        <v>9.9886827732125205E-3</v>
      </c>
      <c r="CV9" s="23">
        <f t="shared" si="32"/>
        <v>1.368995420442376E-2</v>
      </c>
      <c r="CW9" s="23">
        <f t="shared" ref="CW9:EB9" si="33">(CW8/CV8)-1</f>
        <v>9.0354207718557067E-3</v>
      </c>
      <c r="CX9" s="23">
        <f t="shared" si="33"/>
        <v>7.6684924982137748E-3</v>
      </c>
      <c r="CY9" s="23">
        <f t="shared" si="33"/>
        <v>8.650028360748685E-3</v>
      </c>
      <c r="CZ9" s="23">
        <f t="shared" si="33"/>
        <v>1.8885608510239571E-2</v>
      </c>
      <c r="DA9" s="23">
        <f t="shared" si="33"/>
        <v>1.1958421488363458E-2</v>
      </c>
      <c r="DB9" s="23">
        <f t="shared" si="33"/>
        <v>8.9991818925552192E-3</v>
      </c>
      <c r="DC9" s="23">
        <f t="shared" si="33"/>
        <v>1.0720720720720722E-2</v>
      </c>
      <c r="DD9" s="23">
        <f t="shared" si="33"/>
        <v>1.0295035208129022E-2</v>
      </c>
      <c r="DE9" s="23">
        <f t="shared" si="33"/>
        <v>8.0726983986942891E-3</v>
      </c>
      <c r="DF9" s="23">
        <f t="shared" si="33"/>
        <v>1.5753544547523202E-2</v>
      </c>
      <c r="DG9" s="23">
        <f t="shared" si="33"/>
        <v>1.5853868688609385E-2</v>
      </c>
      <c r="DH9" s="23">
        <f t="shared" si="33"/>
        <v>1.8235793044953263E-2</v>
      </c>
      <c r="DI9" s="23">
        <f t="shared" si="33"/>
        <v>1.9450229071220404E-2</v>
      </c>
      <c r="DJ9" s="23">
        <f t="shared" si="33"/>
        <v>1.7526657678637036E-2</v>
      </c>
      <c r="DK9" s="23">
        <f t="shared" si="33"/>
        <v>1.887095479001033E-2</v>
      </c>
      <c r="DL9" s="23">
        <f t="shared" si="33"/>
        <v>6.7780580075662566E-3</v>
      </c>
      <c r="DM9" s="23">
        <f t="shared" si="33"/>
        <v>1.0998904023798328E-2</v>
      </c>
      <c r="DN9" s="23">
        <f t="shared" si="33"/>
        <v>9.833907623214122E-3</v>
      </c>
      <c r="DO9" s="23">
        <f t="shared" si="33"/>
        <v>1.1463405283134609E-2</v>
      </c>
      <c r="DP9" s="23">
        <f t="shared" si="33"/>
        <v>9.5140626184520016E-3</v>
      </c>
      <c r="DQ9" s="23">
        <f t="shared" si="33"/>
        <v>8.6734502309164796E-3</v>
      </c>
      <c r="DR9" s="23">
        <f t="shared" si="33"/>
        <v>7.5193567599762812E-3</v>
      </c>
      <c r="DS9" s="23">
        <f t="shared" si="33"/>
        <v>5.135594472770233E-3</v>
      </c>
      <c r="DT9" s="23">
        <f t="shared" si="33"/>
        <v>1.1027384671935314E-2</v>
      </c>
      <c r="DU9" s="23">
        <f t="shared" si="33"/>
        <v>1.0652608616615211E-2</v>
      </c>
      <c r="DV9" s="23">
        <f t="shared" si="33"/>
        <v>1.0756169508597813E-2</v>
      </c>
      <c r="DW9" s="23">
        <f t="shared" si="33"/>
        <v>1.1638253194291126E-2</v>
      </c>
      <c r="DX9" s="23">
        <f t="shared" si="33"/>
        <v>1.2243174781874533E-2</v>
      </c>
      <c r="DY9" s="23">
        <f t="shared" si="33"/>
        <v>8.51522313360209E-3</v>
      </c>
      <c r="DZ9" s="23">
        <f t="shared" si="33"/>
        <v>5.1349209084330383E-3</v>
      </c>
      <c r="EA9" s="23">
        <f t="shared" si="33"/>
        <v>9.5659329356099221E-3</v>
      </c>
      <c r="EB9" s="23">
        <f t="shared" si="33"/>
        <v>9.1356766853456506E-3</v>
      </c>
      <c r="EC9" s="23">
        <f t="shared" ref="EC9:FH9" si="34">(EC8/EB8)-1</f>
        <v>1.127414686679673E-2</v>
      </c>
      <c r="ED9" s="23">
        <f t="shared" si="34"/>
        <v>1.0016972278611647E-2</v>
      </c>
      <c r="EE9" s="23">
        <f t="shared" si="34"/>
        <v>1.0049423393739598E-2</v>
      </c>
      <c r="EF9" s="23">
        <f t="shared" si="34"/>
        <v>8.2205186755830439E-3</v>
      </c>
      <c r="EG9" s="23">
        <f t="shared" si="34"/>
        <v>5.1121105251237253E-3</v>
      </c>
      <c r="EH9" s="23">
        <f t="shared" si="34"/>
        <v>1.5612425559311083E-2</v>
      </c>
      <c r="EI9" s="23">
        <f t="shared" si="34"/>
        <v>-1</v>
      </c>
      <c r="EJ9" s="23" t="e">
        <f t="shared" si="34"/>
        <v>#DIV/0!</v>
      </c>
      <c r="EK9" s="23" t="e">
        <f t="shared" si="34"/>
        <v>#DIV/0!</v>
      </c>
      <c r="EL9" s="23" t="e">
        <f t="shared" si="34"/>
        <v>#DIV/0!</v>
      </c>
      <c r="EM9" s="23" t="e">
        <f t="shared" si="34"/>
        <v>#DIV/0!</v>
      </c>
      <c r="EN9" s="23" t="e">
        <f t="shared" si="34"/>
        <v>#DIV/0!</v>
      </c>
      <c r="EO9" s="23" t="e">
        <f t="shared" si="34"/>
        <v>#DIV/0!</v>
      </c>
      <c r="EP9" s="23" t="e">
        <f t="shared" si="34"/>
        <v>#DIV/0!</v>
      </c>
      <c r="EQ9" s="23" t="e">
        <f t="shared" si="34"/>
        <v>#DIV/0!</v>
      </c>
      <c r="ER9" s="23" t="e">
        <f t="shared" si="34"/>
        <v>#DIV/0!</v>
      </c>
      <c r="ES9" s="23" t="e">
        <f t="shared" si="34"/>
        <v>#DIV/0!</v>
      </c>
      <c r="ET9" s="23" t="e">
        <f t="shared" si="34"/>
        <v>#DIV/0!</v>
      </c>
      <c r="EU9" s="23" t="e">
        <f t="shared" si="34"/>
        <v>#DIV/0!</v>
      </c>
      <c r="EV9" s="23" t="e">
        <f t="shared" si="34"/>
        <v>#DIV/0!</v>
      </c>
      <c r="EW9" s="23" t="e">
        <f t="shared" si="34"/>
        <v>#DIV/0!</v>
      </c>
      <c r="EX9" s="23" t="e">
        <f t="shared" si="34"/>
        <v>#DIV/0!</v>
      </c>
      <c r="EY9" s="23" t="e">
        <f t="shared" si="34"/>
        <v>#DIV/0!</v>
      </c>
      <c r="EZ9" s="23" t="e">
        <f t="shared" si="34"/>
        <v>#DIV/0!</v>
      </c>
      <c r="FA9" s="23" t="e">
        <f t="shared" si="34"/>
        <v>#DIV/0!</v>
      </c>
      <c r="FB9" s="23" t="e">
        <f t="shared" si="34"/>
        <v>#DIV/0!</v>
      </c>
      <c r="FC9" s="23" t="e">
        <f t="shared" si="34"/>
        <v>#DIV/0!</v>
      </c>
      <c r="FD9" s="23" t="e">
        <f t="shared" si="34"/>
        <v>#DIV/0!</v>
      </c>
      <c r="FE9" s="23" t="e">
        <f t="shared" si="34"/>
        <v>#DIV/0!</v>
      </c>
      <c r="FF9" s="23" t="e">
        <f t="shared" si="34"/>
        <v>#DIV/0!</v>
      </c>
      <c r="FG9" s="23" t="e">
        <f t="shared" si="34"/>
        <v>#DIV/0!</v>
      </c>
      <c r="FH9" s="23" t="e">
        <f t="shared" si="34"/>
        <v>#DIV/0!</v>
      </c>
      <c r="FI9" s="23" t="e">
        <f t="shared" ref="FI9:GN9" si="35">(FI8/FH8)-1</f>
        <v>#DIV/0!</v>
      </c>
      <c r="FJ9" s="23" t="e">
        <f t="shared" si="35"/>
        <v>#DIV/0!</v>
      </c>
      <c r="FK9" s="23" t="e">
        <f t="shared" si="35"/>
        <v>#DIV/0!</v>
      </c>
      <c r="FL9" s="23" t="e">
        <f t="shared" si="35"/>
        <v>#DIV/0!</v>
      </c>
      <c r="FM9" s="23" t="e">
        <f t="shared" si="35"/>
        <v>#DIV/0!</v>
      </c>
      <c r="FN9" s="23" t="e">
        <f t="shared" si="35"/>
        <v>#DIV/0!</v>
      </c>
      <c r="FO9" s="23" t="e">
        <f t="shared" si="35"/>
        <v>#DIV/0!</v>
      </c>
      <c r="FP9" s="23" t="e">
        <f t="shared" si="35"/>
        <v>#DIV/0!</v>
      </c>
      <c r="FQ9" s="23" t="e">
        <f t="shared" si="35"/>
        <v>#DIV/0!</v>
      </c>
      <c r="FR9" s="23" t="e">
        <f t="shared" si="35"/>
        <v>#DIV/0!</v>
      </c>
      <c r="FS9" s="23" t="e">
        <f t="shared" si="35"/>
        <v>#DIV/0!</v>
      </c>
      <c r="FT9" s="23" t="e">
        <f t="shared" si="35"/>
        <v>#DIV/0!</v>
      </c>
      <c r="FU9" s="23" t="e">
        <f t="shared" si="35"/>
        <v>#DIV/0!</v>
      </c>
      <c r="FV9" s="23" t="e">
        <f t="shared" si="35"/>
        <v>#DIV/0!</v>
      </c>
      <c r="FW9" s="23" t="e">
        <f t="shared" si="35"/>
        <v>#DIV/0!</v>
      </c>
      <c r="FX9" s="23" t="e">
        <f t="shared" si="35"/>
        <v>#DIV/0!</v>
      </c>
      <c r="FY9" s="23" t="e">
        <f t="shared" si="35"/>
        <v>#DIV/0!</v>
      </c>
      <c r="FZ9" s="23" t="e">
        <f t="shared" si="35"/>
        <v>#DIV/0!</v>
      </c>
      <c r="GA9" s="23" t="e">
        <f t="shared" si="35"/>
        <v>#DIV/0!</v>
      </c>
      <c r="GB9" s="23" t="e">
        <f t="shared" si="35"/>
        <v>#DIV/0!</v>
      </c>
      <c r="GC9" s="23" t="e">
        <f t="shared" si="35"/>
        <v>#DIV/0!</v>
      </c>
      <c r="GD9" s="23" t="e">
        <f t="shared" si="35"/>
        <v>#DIV/0!</v>
      </c>
      <c r="GE9" s="23" t="e">
        <f t="shared" si="35"/>
        <v>#DIV/0!</v>
      </c>
      <c r="GF9" s="23" t="e">
        <f t="shared" si="35"/>
        <v>#DIV/0!</v>
      </c>
      <c r="GG9" s="23" t="e">
        <f t="shared" si="35"/>
        <v>#DIV/0!</v>
      </c>
      <c r="GH9" s="23" t="e">
        <f t="shared" si="35"/>
        <v>#DIV/0!</v>
      </c>
      <c r="GI9" s="23" t="e">
        <f t="shared" si="35"/>
        <v>#DIV/0!</v>
      </c>
      <c r="GJ9" s="23" t="e">
        <f t="shared" si="35"/>
        <v>#DIV/0!</v>
      </c>
      <c r="GK9" s="23" t="e">
        <f t="shared" si="35"/>
        <v>#DIV/0!</v>
      </c>
      <c r="GL9" s="23" t="e">
        <f t="shared" si="35"/>
        <v>#DIV/0!</v>
      </c>
      <c r="GM9" s="23" t="e">
        <f t="shared" si="35"/>
        <v>#DIV/0!</v>
      </c>
      <c r="GN9" s="23" t="e">
        <f t="shared" si="35"/>
        <v>#DIV/0!</v>
      </c>
      <c r="GO9" s="23" t="e">
        <f t="shared" ref="GO9:HT9" si="36">(GO8/GN8)-1</f>
        <v>#DIV/0!</v>
      </c>
      <c r="GP9" s="23" t="e">
        <f t="shared" si="36"/>
        <v>#DIV/0!</v>
      </c>
      <c r="GQ9" s="23" t="e">
        <f t="shared" si="36"/>
        <v>#DIV/0!</v>
      </c>
      <c r="GR9" s="23" t="e">
        <f t="shared" si="36"/>
        <v>#DIV/0!</v>
      </c>
      <c r="GS9" s="23" t="e">
        <f t="shared" si="36"/>
        <v>#DIV/0!</v>
      </c>
      <c r="GT9" s="23" t="e">
        <f t="shared" si="36"/>
        <v>#DIV/0!</v>
      </c>
      <c r="GU9" s="23" t="e">
        <f t="shared" si="36"/>
        <v>#DIV/0!</v>
      </c>
      <c r="GV9" s="23" t="e">
        <f t="shared" si="36"/>
        <v>#DIV/0!</v>
      </c>
      <c r="GW9" s="23" t="e">
        <f t="shared" si="36"/>
        <v>#DIV/0!</v>
      </c>
      <c r="GX9" s="23" t="e">
        <f t="shared" si="36"/>
        <v>#DIV/0!</v>
      </c>
      <c r="GY9" s="23" t="e">
        <f t="shared" si="36"/>
        <v>#DIV/0!</v>
      </c>
      <c r="GZ9" s="23" t="e">
        <f t="shared" si="36"/>
        <v>#DIV/0!</v>
      </c>
      <c r="HA9" s="23" t="e">
        <f t="shared" si="36"/>
        <v>#DIV/0!</v>
      </c>
      <c r="HB9" s="23" t="e">
        <f t="shared" si="36"/>
        <v>#DIV/0!</v>
      </c>
      <c r="HC9" s="23" t="e">
        <f t="shared" si="36"/>
        <v>#DIV/0!</v>
      </c>
      <c r="HD9" s="23" t="e">
        <f t="shared" si="36"/>
        <v>#DIV/0!</v>
      </c>
      <c r="HE9" s="23" t="e">
        <f t="shared" si="36"/>
        <v>#DIV/0!</v>
      </c>
      <c r="HF9" s="23" t="e">
        <f t="shared" si="36"/>
        <v>#DIV/0!</v>
      </c>
      <c r="HG9" s="23" t="e">
        <f t="shared" si="36"/>
        <v>#DIV/0!</v>
      </c>
      <c r="HH9" s="23" t="e">
        <f t="shared" si="36"/>
        <v>#DIV/0!</v>
      </c>
      <c r="HI9" s="23" t="e">
        <f t="shared" si="36"/>
        <v>#DIV/0!</v>
      </c>
      <c r="HJ9" s="23" t="e">
        <f t="shared" si="36"/>
        <v>#DIV/0!</v>
      </c>
      <c r="HK9" s="23" t="e">
        <f t="shared" si="36"/>
        <v>#DIV/0!</v>
      </c>
      <c r="HL9" s="23" t="e">
        <f t="shared" si="36"/>
        <v>#DIV/0!</v>
      </c>
      <c r="HM9" s="23" t="e">
        <f t="shared" si="36"/>
        <v>#DIV/0!</v>
      </c>
      <c r="HN9" s="23" t="e">
        <f t="shared" si="36"/>
        <v>#DIV/0!</v>
      </c>
      <c r="HO9" s="23" t="e">
        <f t="shared" si="36"/>
        <v>#DIV/0!</v>
      </c>
      <c r="HP9" s="23" t="e">
        <f t="shared" si="36"/>
        <v>#DIV/0!</v>
      </c>
      <c r="HQ9" s="23" t="e">
        <f t="shared" si="36"/>
        <v>#DIV/0!</v>
      </c>
      <c r="HR9" s="23" t="e">
        <f t="shared" si="36"/>
        <v>#DIV/0!</v>
      </c>
      <c r="HS9" s="23" t="e">
        <f t="shared" si="36"/>
        <v>#DIV/0!</v>
      </c>
      <c r="HT9" s="23" t="e">
        <f t="shared" si="36"/>
        <v>#DIV/0!</v>
      </c>
      <c r="HU9" s="23" t="e">
        <f t="shared" ref="HU9:IZ9" si="37">(HU8/HT8)-1</f>
        <v>#DIV/0!</v>
      </c>
      <c r="HV9" s="23" t="e">
        <f t="shared" si="37"/>
        <v>#DIV/0!</v>
      </c>
      <c r="HW9" s="23" t="e">
        <f t="shared" si="37"/>
        <v>#DIV/0!</v>
      </c>
      <c r="HX9" s="23" t="e">
        <f t="shared" si="37"/>
        <v>#DIV/0!</v>
      </c>
      <c r="HY9" s="23" t="e">
        <f t="shared" si="37"/>
        <v>#DIV/0!</v>
      </c>
      <c r="HZ9" s="23" t="e">
        <f t="shared" si="37"/>
        <v>#DIV/0!</v>
      </c>
      <c r="IA9" s="23" t="e">
        <f t="shared" si="37"/>
        <v>#DIV/0!</v>
      </c>
      <c r="IB9" s="23" t="e">
        <f t="shared" si="37"/>
        <v>#DIV/0!</v>
      </c>
      <c r="IC9" s="23" t="e">
        <f t="shared" si="37"/>
        <v>#DIV/0!</v>
      </c>
      <c r="ID9" s="23" t="e">
        <f t="shared" si="37"/>
        <v>#DIV/0!</v>
      </c>
      <c r="IE9" s="23" t="e">
        <f t="shared" si="37"/>
        <v>#DIV/0!</v>
      </c>
      <c r="IF9" s="23" t="e">
        <f t="shared" si="37"/>
        <v>#DIV/0!</v>
      </c>
      <c r="IG9" s="23" t="e">
        <f t="shared" si="37"/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38">F8-E8</f>
        <v>0</v>
      </c>
      <c r="G10" s="22">
        <f t="shared" si="38"/>
        <v>0</v>
      </c>
      <c r="H10" s="22">
        <f t="shared" si="38"/>
        <v>0</v>
      </c>
      <c r="I10" s="22">
        <f t="shared" si="38"/>
        <v>0</v>
      </c>
      <c r="J10" s="22">
        <f t="shared" si="38"/>
        <v>0</v>
      </c>
      <c r="K10" s="22">
        <f t="shared" si="38"/>
        <v>0</v>
      </c>
      <c r="L10" s="22">
        <f t="shared" si="38"/>
        <v>0</v>
      </c>
      <c r="M10" s="22">
        <f t="shared" si="38"/>
        <v>0</v>
      </c>
      <c r="N10" s="22">
        <f t="shared" si="38"/>
        <v>0</v>
      </c>
      <c r="O10" s="22">
        <f t="shared" si="38"/>
        <v>0</v>
      </c>
      <c r="P10" s="22">
        <f t="shared" si="38"/>
        <v>1</v>
      </c>
      <c r="Q10" s="22">
        <f t="shared" si="38"/>
        <v>1</v>
      </c>
      <c r="R10" s="22">
        <f t="shared" si="38"/>
        <v>1</v>
      </c>
      <c r="S10" s="22">
        <f t="shared" si="38"/>
        <v>0</v>
      </c>
      <c r="T10" s="22">
        <f t="shared" si="38"/>
        <v>0</v>
      </c>
      <c r="U10" s="22">
        <f t="shared" si="38"/>
        <v>0</v>
      </c>
      <c r="V10" s="22">
        <f t="shared" si="38"/>
        <v>2</v>
      </c>
      <c r="W10" s="22">
        <f t="shared" si="38"/>
        <v>0</v>
      </c>
      <c r="X10" s="22">
        <f t="shared" si="38"/>
        <v>0</v>
      </c>
      <c r="Y10" s="22">
        <f t="shared" si="38"/>
        <v>9</v>
      </c>
      <c r="Z10" s="22">
        <f t="shared" si="38"/>
        <v>8</v>
      </c>
      <c r="AA10" s="22">
        <f t="shared" si="38"/>
        <v>0</v>
      </c>
      <c r="AB10" s="22">
        <f t="shared" si="38"/>
        <v>21</v>
      </c>
      <c r="AC10" s="22">
        <f t="shared" si="38"/>
        <v>0</v>
      </c>
      <c r="AD10" s="22">
        <f t="shared" si="38"/>
        <v>0</v>
      </c>
      <c r="AE10" s="22">
        <f t="shared" si="38"/>
        <v>0</v>
      </c>
      <c r="AF10" s="22">
        <f t="shared" si="38"/>
        <v>0</v>
      </c>
      <c r="AG10" s="22">
        <f t="shared" si="38"/>
        <v>0</v>
      </c>
      <c r="AH10" s="22">
        <f t="shared" si="38"/>
        <v>0</v>
      </c>
      <c r="AI10" s="22">
        <f t="shared" si="38"/>
        <v>25</v>
      </c>
      <c r="AJ10" s="22">
        <f t="shared" si="38"/>
        <v>0</v>
      </c>
      <c r="AK10" s="22">
        <f t="shared" si="38"/>
        <v>7</v>
      </c>
      <c r="AL10" s="22">
        <f t="shared" ref="AL10:BQ10" si="39">AL8-AK8</f>
        <v>0</v>
      </c>
      <c r="AM10" s="22">
        <f t="shared" si="39"/>
        <v>65</v>
      </c>
      <c r="AN10" s="22">
        <f t="shared" si="39"/>
        <v>44</v>
      </c>
      <c r="AO10" s="22">
        <f t="shared" si="39"/>
        <v>12</v>
      </c>
      <c r="AP10" s="22">
        <f t="shared" si="39"/>
        <v>9</v>
      </c>
      <c r="AQ10" s="22">
        <f t="shared" si="39"/>
        <v>28</v>
      </c>
      <c r="AR10" s="22">
        <f t="shared" si="39"/>
        <v>33</v>
      </c>
      <c r="AS10" s="22">
        <f t="shared" si="39"/>
        <v>11</v>
      </c>
      <c r="AT10" s="22">
        <f t="shared" si="39"/>
        <v>0</v>
      </c>
      <c r="AU10" s="22">
        <f t="shared" si="39"/>
        <v>70</v>
      </c>
      <c r="AV10" s="22">
        <f t="shared" si="39"/>
        <v>36</v>
      </c>
      <c r="AW10" s="22">
        <f t="shared" si="39"/>
        <v>110</v>
      </c>
      <c r="AX10" s="22">
        <f t="shared" si="39"/>
        <v>26</v>
      </c>
      <c r="AY10" s="22">
        <f t="shared" si="39"/>
        <v>91</v>
      </c>
      <c r="AZ10" s="22">
        <f t="shared" si="39"/>
        <v>0</v>
      </c>
      <c r="BA10" s="22">
        <f t="shared" si="39"/>
        <v>0</v>
      </c>
      <c r="BB10" s="22">
        <f t="shared" si="39"/>
        <v>307</v>
      </c>
      <c r="BC10" s="22">
        <f t="shared" si="39"/>
        <v>226</v>
      </c>
      <c r="BD10" s="22">
        <f t="shared" si="39"/>
        <v>58</v>
      </c>
      <c r="BE10" s="22">
        <f t="shared" si="39"/>
        <v>27</v>
      </c>
      <c r="BF10" s="22">
        <f t="shared" si="39"/>
        <v>49</v>
      </c>
      <c r="BG10" s="22">
        <f t="shared" si="39"/>
        <v>52</v>
      </c>
      <c r="BH10" s="22">
        <f t="shared" si="39"/>
        <v>28</v>
      </c>
      <c r="BI10" s="22">
        <f t="shared" si="39"/>
        <v>32</v>
      </c>
      <c r="BJ10" s="22">
        <f t="shared" si="39"/>
        <v>81</v>
      </c>
      <c r="BK10" s="22">
        <f t="shared" si="39"/>
        <v>49</v>
      </c>
      <c r="BL10" s="22">
        <f t="shared" si="39"/>
        <v>128</v>
      </c>
      <c r="BM10" s="22">
        <f t="shared" si="39"/>
        <v>24</v>
      </c>
      <c r="BN10" s="22">
        <f t="shared" si="39"/>
        <v>18</v>
      </c>
      <c r="BO10" s="22">
        <f t="shared" si="39"/>
        <v>23</v>
      </c>
      <c r="BP10" s="22">
        <f t="shared" si="39"/>
        <v>31</v>
      </c>
      <c r="BQ10" s="22">
        <f t="shared" si="39"/>
        <v>333</v>
      </c>
      <c r="BR10" s="22">
        <f t="shared" ref="BR10:CC10" si="40">BR8-BQ8</f>
        <v>182</v>
      </c>
      <c r="BS10" s="22">
        <f t="shared" si="40"/>
        <v>164</v>
      </c>
      <c r="BT10" s="22">
        <f t="shared" si="40"/>
        <v>77</v>
      </c>
      <c r="BU10" s="22">
        <f t="shared" si="40"/>
        <v>50</v>
      </c>
      <c r="BV10" s="22">
        <f t="shared" si="40"/>
        <v>0</v>
      </c>
      <c r="BW10" s="22">
        <f t="shared" si="40"/>
        <v>464</v>
      </c>
      <c r="BX10" s="22">
        <f t="shared" si="40"/>
        <v>169</v>
      </c>
      <c r="BY10" s="22">
        <f t="shared" si="40"/>
        <v>16</v>
      </c>
      <c r="BZ10" s="22">
        <f t="shared" si="40"/>
        <v>130</v>
      </c>
      <c r="CA10" s="22">
        <f t="shared" si="40"/>
        <v>494</v>
      </c>
      <c r="CB10" s="22">
        <f t="shared" si="40"/>
        <v>814</v>
      </c>
      <c r="CC10" s="22">
        <f t="shared" si="40"/>
        <v>1794</v>
      </c>
      <c r="CD10" s="22">
        <f t="shared" ref="CD10:CV10" si="41">CD8-CC8</f>
        <v>1</v>
      </c>
      <c r="CE10" s="22">
        <f t="shared" si="41"/>
        <v>21</v>
      </c>
      <c r="CF10" s="22">
        <f t="shared" si="41"/>
        <v>0</v>
      </c>
      <c r="CG10" s="22">
        <f t="shared" si="41"/>
        <v>1138</v>
      </c>
      <c r="CH10" s="22">
        <f t="shared" si="41"/>
        <v>115</v>
      </c>
      <c r="CI10" s="22">
        <f t="shared" si="41"/>
        <v>9844</v>
      </c>
      <c r="CJ10" s="22">
        <f t="shared" si="41"/>
        <v>273</v>
      </c>
      <c r="CK10" s="22">
        <f t="shared" si="41"/>
        <v>274</v>
      </c>
      <c r="CL10" s="22">
        <f t="shared" si="41"/>
        <v>253</v>
      </c>
      <c r="CM10" s="22">
        <f t="shared" si="41"/>
        <v>18</v>
      </c>
      <c r="CN10" s="22">
        <f t="shared" si="41"/>
        <v>544</v>
      </c>
      <c r="CO10" s="22">
        <f t="shared" si="41"/>
        <v>275</v>
      </c>
      <c r="CP10" s="22">
        <f t="shared" si="41"/>
        <v>223</v>
      </c>
      <c r="CQ10" s="22">
        <f t="shared" si="41"/>
        <v>143</v>
      </c>
      <c r="CR10" s="22">
        <f t="shared" si="41"/>
        <v>317</v>
      </c>
      <c r="CS10" s="22">
        <f t="shared" si="41"/>
        <v>210</v>
      </c>
      <c r="CT10" s="22">
        <f t="shared" si="41"/>
        <v>244</v>
      </c>
      <c r="CU10" s="22">
        <f t="shared" si="41"/>
        <v>203</v>
      </c>
      <c r="CV10" s="22">
        <f t="shared" si="41"/>
        <v>281</v>
      </c>
      <c r="CW10" s="22">
        <f t="shared" ref="CW10:EB10" si="42">CW8-CV8</f>
        <v>188</v>
      </c>
      <c r="CX10" s="22">
        <f t="shared" si="42"/>
        <v>161</v>
      </c>
      <c r="CY10" s="22">
        <f t="shared" si="42"/>
        <v>183</v>
      </c>
      <c r="CZ10" s="22">
        <f t="shared" si="42"/>
        <v>403</v>
      </c>
      <c r="DA10" s="22">
        <f t="shared" si="42"/>
        <v>260</v>
      </c>
      <c r="DB10" s="22">
        <f t="shared" si="42"/>
        <v>198</v>
      </c>
      <c r="DC10" s="22">
        <f t="shared" si="42"/>
        <v>238</v>
      </c>
      <c r="DD10" s="22">
        <f t="shared" si="42"/>
        <v>231</v>
      </c>
      <c r="DE10" s="22">
        <f t="shared" si="42"/>
        <v>183</v>
      </c>
      <c r="DF10" s="22">
        <f t="shared" si="42"/>
        <v>360</v>
      </c>
      <c r="DG10" s="22">
        <f t="shared" si="42"/>
        <v>368</v>
      </c>
      <c r="DH10" s="22">
        <f t="shared" si="42"/>
        <v>430</v>
      </c>
      <c r="DI10" s="22">
        <f t="shared" si="42"/>
        <v>467</v>
      </c>
      <c r="DJ10" s="22">
        <f t="shared" si="42"/>
        <v>429</v>
      </c>
      <c r="DK10" s="22">
        <f t="shared" si="42"/>
        <v>470</v>
      </c>
      <c r="DL10" s="22">
        <f t="shared" si="42"/>
        <v>172</v>
      </c>
      <c r="DM10" s="22">
        <f t="shared" si="42"/>
        <v>281</v>
      </c>
      <c r="DN10" s="22">
        <f t="shared" si="42"/>
        <v>254</v>
      </c>
      <c r="DO10" s="22">
        <f t="shared" si="42"/>
        <v>299</v>
      </c>
      <c r="DP10" s="22">
        <f t="shared" si="42"/>
        <v>251</v>
      </c>
      <c r="DQ10" s="22">
        <f t="shared" si="42"/>
        <v>231</v>
      </c>
      <c r="DR10" s="22">
        <f t="shared" si="42"/>
        <v>202</v>
      </c>
      <c r="DS10" s="22">
        <f t="shared" si="42"/>
        <v>139</v>
      </c>
      <c r="DT10" s="22">
        <f t="shared" si="42"/>
        <v>300</v>
      </c>
      <c r="DU10" s="22">
        <f t="shared" si="42"/>
        <v>293</v>
      </c>
      <c r="DV10" s="22">
        <f t="shared" si="42"/>
        <v>299</v>
      </c>
      <c r="DW10" s="22">
        <f t="shared" si="42"/>
        <v>327</v>
      </c>
      <c r="DX10" s="22">
        <f t="shared" si="42"/>
        <v>348</v>
      </c>
      <c r="DY10" s="22">
        <f t="shared" si="42"/>
        <v>245</v>
      </c>
      <c r="DZ10" s="22">
        <f t="shared" si="42"/>
        <v>149</v>
      </c>
      <c r="EA10" s="22">
        <f t="shared" si="42"/>
        <v>279</v>
      </c>
      <c r="EB10" s="22">
        <f t="shared" si="42"/>
        <v>269</v>
      </c>
      <c r="EC10" s="22">
        <f t="shared" ref="EC10:FH10" si="43">EC8-EB8</f>
        <v>335</v>
      </c>
      <c r="ED10" s="22">
        <f t="shared" si="43"/>
        <v>301</v>
      </c>
      <c r="EE10" s="22">
        <f t="shared" si="43"/>
        <v>305</v>
      </c>
      <c r="EF10" s="22">
        <f t="shared" si="43"/>
        <v>252</v>
      </c>
      <c r="EG10" s="22">
        <f t="shared" si="43"/>
        <v>158</v>
      </c>
      <c r="EH10" s="22">
        <f t="shared" si="43"/>
        <v>485</v>
      </c>
      <c r="EI10" s="22">
        <f t="shared" si="43"/>
        <v>-31550</v>
      </c>
      <c r="EJ10" s="22">
        <f t="shared" si="43"/>
        <v>0</v>
      </c>
      <c r="EK10" s="22">
        <f t="shared" si="43"/>
        <v>0</v>
      </c>
      <c r="EL10" s="22">
        <f t="shared" si="43"/>
        <v>0</v>
      </c>
      <c r="EM10" s="22">
        <f t="shared" si="43"/>
        <v>0</v>
      </c>
      <c r="EN10" s="22">
        <f t="shared" si="43"/>
        <v>0</v>
      </c>
      <c r="EO10" s="22">
        <f t="shared" si="43"/>
        <v>0</v>
      </c>
      <c r="EP10" s="22">
        <f t="shared" si="43"/>
        <v>0</v>
      </c>
      <c r="EQ10" s="22">
        <f t="shared" si="43"/>
        <v>0</v>
      </c>
      <c r="ER10" s="22">
        <f t="shared" si="43"/>
        <v>0</v>
      </c>
      <c r="ES10" s="22">
        <f t="shared" si="43"/>
        <v>0</v>
      </c>
      <c r="ET10" s="22">
        <f t="shared" si="43"/>
        <v>0</v>
      </c>
      <c r="EU10" s="22">
        <f t="shared" si="43"/>
        <v>0</v>
      </c>
      <c r="EV10" s="22">
        <f t="shared" si="43"/>
        <v>0</v>
      </c>
      <c r="EW10" s="22">
        <f t="shared" si="43"/>
        <v>0</v>
      </c>
      <c r="EX10" s="22">
        <f t="shared" si="43"/>
        <v>0</v>
      </c>
      <c r="EY10" s="22">
        <f t="shared" si="43"/>
        <v>0</v>
      </c>
      <c r="EZ10" s="22">
        <f t="shared" si="43"/>
        <v>0</v>
      </c>
      <c r="FA10" s="22">
        <f t="shared" si="43"/>
        <v>0</v>
      </c>
      <c r="FB10" s="22">
        <f t="shared" si="43"/>
        <v>0</v>
      </c>
      <c r="FC10" s="22">
        <f t="shared" si="43"/>
        <v>0</v>
      </c>
      <c r="FD10" s="22">
        <f t="shared" si="43"/>
        <v>0</v>
      </c>
      <c r="FE10" s="22">
        <f t="shared" si="43"/>
        <v>0</v>
      </c>
      <c r="FF10" s="22">
        <f t="shared" si="43"/>
        <v>0</v>
      </c>
      <c r="FG10" s="22">
        <f t="shared" si="43"/>
        <v>0</v>
      </c>
      <c r="FH10" s="22">
        <f t="shared" si="43"/>
        <v>0</v>
      </c>
      <c r="FI10" s="22">
        <f t="shared" ref="FI10:GN10" si="44">FI8-FH8</f>
        <v>0</v>
      </c>
      <c r="FJ10" s="22">
        <f t="shared" si="44"/>
        <v>0</v>
      </c>
      <c r="FK10" s="22">
        <f t="shared" si="44"/>
        <v>0</v>
      </c>
      <c r="FL10" s="22">
        <f t="shared" si="44"/>
        <v>0</v>
      </c>
      <c r="FM10" s="22">
        <f t="shared" si="44"/>
        <v>0</v>
      </c>
      <c r="FN10" s="22">
        <f t="shared" si="44"/>
        <v>0</v>
      </c>
      <c r="FO10" s="22">
        <f t="shared" si="44"/>
        <v>0</v>
      </c>
      <c r="FP10" s="22">
        <f t="shared" si="44"/>
        <v>0</v>
      </c>
      <c r="FQ10" s="22">
        <f t="shared" si="44"/>
        <v>0</v>
      </c>
      <c r="FR10" s="22">
        <f t="shared" si="44"/>
        <v>0</v>
      </c>
      <c r="FS10" s="22">
        <f t="shared" si="44"/>
        <v>0</v>
      </c>
      <c r="FT10" s="22">
        <f t="shared" si="44"/>
        <v>0</v>
      </c>
      <c r="FU10" s="22">
        <f t="shared" si="44"/>
        <v>0</v>
      </c>
      <c r="FV10" s="22">
        <f t="shared" si="44"/>
        <v>0</v>
      </c>
      <c r="FW10" s="22">
        <f t="shared" si="44"/>
        <v>0</v>
      </c>
      <c r="FX10" s="22">
        <f t="shared" si="44"/>
        <v>0</v>
      </c>
      <c r="FY10" s="22">
        <f t="shared" si="44"/>
        <v>0</v>
      </c>
      <c r="FZ10" s="22">
        <f t="shared" si="44"/>
        <v>0</v>
      </c>
      <c r="GA10" s="22">
        <f t="shared" si="44"/>
        <v>0</v>
      </c>
      <c r="GB10" s="22">
        <f t="shared" si="44"/>
        <v>0</v>
      </c>
      <c r="GC10" s="22">
        <f t="shared" si="44"/>
        <v>0</v>
      </c>
      <c r="GD10" s="22">
        <f t="shared" si="44"/>
        <v>0</v>
      </c>
      <c r="GE10" s="22">
        <f t="shared" si="44"/>
        <v>0</v>
      </c>
      <c r="GF10" s="22">
        <f t="shared" si="44"/>
        <v>0</v>
      </c>
      <c r="GG10" s="22">
        <f t="shared" si="44"/>
        <v>0</v>
      </c>
      <c r="GH10" s="22">
        <f t="shared" si="44"/>
        <v>0</v>
      </c>
      <c r="GI10" s="22">
        <f t="shared" si="44"/>
        <v>0</v>
      </c>
      <c r="GJ10" s="22">
        <f t="shared" si="44"/>
        <v>0</v>
      </c>
      <c r="GK10" s="22">
        <f t="shared" si="44"/>
        <v>0</v>
      </c>
      <c r="GL10" s="22">
        <f t="shared" si="44"/>
        <v>0</v>
      </c>
      <c r="GM10" s="22">
        <f t="shared" si="44"/>
        <v>0</v>
      </c>
      <c r="GN10" s="22">
        <f t="shared" si="44"/>
        <v>0</v>
      </c>
      <c r="GO10" s="22">
        <f t="shared" ref="GO10:HT10" si="45">GO8-GN8</f>
        <v>0</v>
      </c>
      <c r="GP10" s="22">
        <f t="shared" si="45"/>
        <v>0</v>
      </c>
      <c r="GQ10" s="22">
        <f t="shared" si="45"/>
        <v>0</v>
      </c>
      <c r="GR10" s="22">
        <f t="shared" si="45"/>
        <v>0</v>
      </c>
      <c r="GS10" s="22">
        <f t="shared" si="45"/>
        <v>0</v>
      </c>
      <c r="GT10" s="22">
        <f t="shared" si="45"/>
        <v>0</v>
      </c>
      <c r="GU10" s="22">
        <f t="shared" si="45"/>
        <v>0</v>
      </c>
      <c r="GV10" s="22">
        <f t="shared" si="45"/>
        <v>0</v>
      </c>
      <c r="GW10" s="22">
        <f t="shared" si="45"/>
        <v>0</v>
      </c>
      <c r="GX10" s="22">
        <f t="shared" si="45"/>
        <v>0</v>
      </c>
      <c r="GY10" s="22">
        <f t="shared" si="45"/>
        <v>0</v>
      </c>
      <c r="GZ10" s="22">
        <f t="shared" si="45"/>
        <v>0</v>
      </c>
      <c r="HA10" s="22">
        <f t="shared" si="45"/>
        <v>0</v>
      </c>
      <c r="HB10" s="22">
        <f t="shared" si="45"/>
        <v>0</v>
      </c>
      <c r="HC10" s="22">
        <f t="shared" si="45"/>
        <v>0</v>
      </c>
      <c r="HD10" s="22">
        <f t="shared" si="45"/>
        <v>0</v>
      </c>
      <c r="HE10" s="22">
        <f t="shared" si="45"/>
        <v>0</v>
      </c>
      <c r="HF10" s="22">
        <f t="shared" si="45"/>
        <v>0</v>
      </c>
      <c r="HG10" s="22">
        <f t="shared" si="45"/>
        <v>0</v>
      </c>
      <c r="HH10" s="22">
        <f t="shared" si="45"/>
        <v>0</v>
      </c>
      <c r="HI10" s="22">
        <f t="shared" si="45"/>
        <v>0</v>
      </c>
      <c r="HJ10" s="22">
        <f t="shared" si="45"/>
        <v>0</v>
      </c>
      <c r="HK10" s="22">
        <f t="shared" si="45"/>
        <v>0</v>
      </c>
      <c r="HL10" s="22">
        <f t="shared" si="45"/>
        <v>0</v>
      </c>
      <c r="HM10" s="22">
        <f t="shared" si="45"/>
        <v>0</v>
      </c>
      <c r="HN10" s="22">
        <f t="shared" si="45"/>
        <v>0</v>
      </c>
      <c r="HO10" s="22">
        <f t="shared" si="45"/>
        <v>0</v>
      </c>
      <c r="HP10" s="22">
        <f t="shared" si="45"/>
        <v>0</v>
      </c>
      <c r="HQ10" s="22">
        <f t="shared" si="45"/>
        <v>0</v>
      </c>
      <c r="HR10" s="22">
        <f t="shared" si="45"/>
        <v>0</v>
      </c>
      <c r="HS10" s="22">
        <f t="shared" si="45"/>
        <v>0</v>
      </c>
      <c r="HT10" s="22">
        <f t="shared" si="45"/>
        <v>0</v>
      </c>
      <c r="HU10" s="22">
        <f t="shared" ref="HU10:IG10" si="46">HU8-HT8</f>
        <v>0</v>
      </c>
      <c r="HV10" s="22">
        <f t="shared" si="46"/>
        <v>0</v>
      </c>
      <c r="HW10" s="22">
        <f t="shared" si="46"/>
        <v>0</v>
      </c>
      <c r="HX10" s="22">
        <f t="shared" si="46"/>
        <v>0</v>
      </c>
      <c r="HY10" s="22">
        <f t="shared" si="46"/>
        <v>0</v>
      </c>
      <c r="HZ10" s="22">
        <f t="shared" si="46"/>
        <v>0</v>
      </c>
      <c r="IA10" s="22">
        <f t="shared" si="46"/>
        <v>0</v>
      </c>
      <c r="IB10" s="22">
        <f t="shared" si="46"/>
        <v>0</v>
      </c>
      <c r="IC10" s="22">
        <f t="shared" si="46"/>
        <v>0</v>
      </c>
      <c r="ID10" s="22">
        <f t="shared" si="46"/>
        <v>0</v>
      </c>
      <c r="IE10" s="22">
        <f t="shared" si="46"/>
        <v>0</v>
      </c>
      <c r="IF10" s="22">
        <f t="shared" si="46"/>
        <v>0</v>
      </c>
      <c r="IG10" s="22">
        <f t="shared" si="46"/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380506</v>
      </c>
      <c r="DU12" s="42">
        <v>382887</v>
      </c>
      <c r="DV12" s="42">
        <v>385092</v>
      </c>
      <c r="DW12" s="42">
        <v>387126</v>
      </c>
      <c r="DX12" s="42">
        <v>389169</v>
      </c>
      <c r="DY12" s="42">
        <v>390600</v>
      </c>
      <c r="DZ12" s="42">
        <v>391851</v>
      </c>
      <c r="EA12" s="42">
        <v>394334</v>
      </c>
      <c r="EB12" s="42">
        <v>396721</v>
      </c>
      <c r="EC12" s="42">
        <v>399122</v>
      </c>
      <c r="ED12" s="42">
        <v>401496</v>
      </c>
      <c r="EE12" s="42">
        <v>403748</v>
      </c>
      <c r="EF12" s="42">
        <v>405110</v>
      </c>
      <c r="EG12" s="42">
        <v>406412</v>
      </c>
      <c r="EH12" s="42">
        <v>408951</v>
      </c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47">(F12/E12)-1</f>
        <v>0.15841584158415833</v>
      </c>
      <c r="G13" s="30">
        <f t="shared" si="47"/>
        <v>0.25641025641025639</v>
      </c>
      <c r="H13" s="30">
        <f t="shared" si="47"/>
        <v>0.23129251700680276</v>
      </c>
      <c r="I13" s="30">
        <f t="shared" si="47"/>
        <v>0.23756906077348061</v>
      </c>
      <c r="J13" s="30">
        <f t="shared" si="47"/>
        <v>0.25446428571428581</v>
      </c>
      <c r="K13" s="30">
        <f t="shared" si="47"/>
        <v>0.20640569395017794</v>
      </c>
      <c r="L13" s="30">
        <f t="shared" si="47"/>
        <v>0.10619469026548667</v>
      </c>
      <c r="M13" s="30">
        <f t="shared" si="47"/>
        <v>0.25600000000000001</v>
      </c>
      <c r="N13" s="30">
        <f t="shared" si="47"/>
        <v>0.35244161358811033</v>
      </c>
      <c r="O13" s="30">
        <f t="shared" si="47"/>
        <v>1.0533751962323392</v>
      </c>
      <c r="P13" s="30">
        <f t="shared" si="47"/>
        <v>0.30275229357798161</v>
      </c>
      <c r="Q13" s="30">
        <f t="shared" si="47"/>
        <v>0.33274647887323949</v>
      </c>
      <c r="R13" s="30">
        <f t="shared" si="47"/>
        <v>0.28049317481285785</v>
      </c>
      <c r="S13" s="30">
        <f t="shared" si="47"/>
        <v>0.38583218707015132</v>
      </c>
      <c r="T13" s="30">
        <f t="shared" si="47"/>
        <v>0.25732009925558308</v>
      </c>
      <c r="U13" s="30">
        <f t="shared" si="47"/>
        <v>0.19617130451943954</v>
      </c>
      <c r="V13" s="30">
        <f t="shared" si="47"/>
        <v>0.27569707968982016</v>
      </c>
      <c r="W13" s="30">
        <f t="shared" si="47"/>
        <v>0.2744438696326954</v>
      </c>
      <c r="X13" s="30">
        <f t="shared" si="47"/>
        <v>0.1953521412624315</v>
      </c>
      <c r="Y13" s="30">
        <f t="shared" si="47"/>
        <v>0.16087953136938626</v>
      </c>
      <c r="Z13" s="30">
        <f t="shared" si="47"/>
        <v>0.13163668275559459</v>
      </c>
      <c r="AA13" s="30">
        <f t="shared" si="47"/>
        <v>0.36713196329326614</v>
      </c>
      <c r="AB13" s="30">
        <f t="shared" si="47"/>
        <v>5.2091704088867985E-2</v>
      </c>
      <c r="AC13" s="30">
        <f t="shared" si="47"/>
        <v>0.14260682032618943</v>
      </c>
      <c r="AD13" s="30">
        <f t="shared" si="47"/>
        <v>0.28795564468561996</v>
      </c>
      <c r="AE13" s="30">
        <f t="shared" si="47"/>
        <v>0.16144593026805887</v>
      </c>
      <c r="AF13" s="30">
        <f t="shared" si="47"/>
        <v>0.16203143893591299</v>
      </c>
      <c r="AG13" s="30">
        <f t="shared" si="47"/>
        <v>0.17825634529249412</v>
      </c>
      <c r="AH13" s="30">
        <f t="shared" si="47"/>
        <v>0.14151595438313569</v>
      </c>
      <c r="AI13" s="30">
        <f t="shared" si="47"/>
        <v>0.12509881090536012</v>
      </c>
      <c r="AJ13" s="30">
        <f t="shared" si="47"/>
        <v>0.11184692428432608</v>
      </c>
      <c r="AK13" s="30">
        <f t="shared" si="47"/>
        <v>9.0216061416835913E-2</v>
      </c>
      <c r="AL13" s="30">
        <f t="shared" ref="AL13:BQ13" si="48">(AL12/AK12)-1</f>
        <v>6.5152243886196226E-2</v>
      </c>
      <c r="AM13" s="30">
        <f t="shared" si="48"/>
        <v>6.2799583188607233E-2</v>
      </c>
      <c r="AN13" s="30">
        <f t="shared" si="48"/>
        <v>8.6454452360720691E-2</v>
      </c>
      <c r="AO13" s="30">
        <f t="shared" si="48"/>
        <v>5.1699588890002923E-2</v>
      </c>
      <c r="AP13" s="30">
        <f t="shared" si="48"/>
        <v>9.7934900749385045E-2</v>
      </c>
      <c r="AQ13" s="30">
        <f t="shared" si="48"/>
        <v>7.2995362892721349E-2</v>
      </c>
      <c r="AR13" s="30">
        <f t="shared" si="48"/>
        <v>5.4514259816775157E-2</v>
      </c>
      <c r="AS13" s="30">
        <f t="shared" si="48"/>
        <v>4.5610130468150434E-2</v>
      </c>
      <c r="AT13" s="30">
        <f t="shared" si="48"/>
        <v>2.1586430128520462E-2</v>
      </c>
      <c r="AU13" s="30">
        <f t="shared" si="48"/>
        <v>2.3925163811932437E-2</v>
      </c>
      <c r="AV13" s="30">
        <f t="shared" si="48"/>
        <v>5.816972367627038E-2</v>
      </c>
      <c r="AW13" s="30">
        <f t="shared" si="48"/>
        <v>2.60138988355747E-2</v>
      </c>
      <c r="AX13" s="30">
        <f t="shared" si="48"/>
        <v>2.7228602635609889E-2</v>
      </c>
      <c r="AY13" s="30">
        <f t="shared" si="48"/>
        <v>2.3725934314835717E-2</v>
      </c>
      <c r="AZ13" s="30">
        <f t="shared" si="48"/>
        <v>0.15298904192095186</v>
      </c>
      <c r="BA13" s="30">
        <f t="shared" si="48"/>
        <v>5.7296219696808093E-2</v>
      </c>
      <c r="BB13" s="30">
        <f t="shared" si="48"/>
        <v>2.2263338593315973E-2</v>
      </c>
      <c r="BC13" s="30">
        <f t="shared" si="48"/>
        <v>3.7150649260981661E-2</v>
      </c>
      <c r="BD13" s="30">
        <f t="shared" si="48"/>
        <v>4.5391865032191836E-2</v>
      </c>
      <c r="BE13" s="30">
        <f t="shared" si="48"/>
        <v>3.4319165969215026E-2</v>
      </c>
      <c r="BF13" s="30">
        <f t="shared" si="48"/>
        <v>1.8571372029921873E-2</v>
      </c>
      <c r="BG13" s="30">
        <f t="shared" si="48"/>
        <v>1.9916586073500886E-2</v>
      </c>
      <c r="BH13" s="30">
        <f t="shared" si="48"/>
        <v>4.9147225785148851E-3</v>
      </c>
      <c r="BI13" s="30">
        <f t="shared" si="48"/>
        <v>6.2934411727537665E-3</v>
      </c>
      <c r="BJ13" s="30">
        <f t="shared" si="48"/>
        <v>1.9214346712211894E-2</v>
      </c>
      <c r="BK13" s="30">
        <f t="shared" si="48"/>
        <v>1.5890813803527193E-2</v>
      </c>
      <c r="BL13" s="30">
        <f t="shared" si="48"/>
        <v>1.4401054406229408E-2</v>
      </c>
      <c r="BM13" s="30">
        <f t="shared" si="48"/>
        <v>7.2656981726151315E-3</v>
      </c>
      <c r="BN13" s="30">
        <f t="shared" si="48"/>
        <v>6.3704852647905597E-4</v>
      </c>
      <c r="BO13" s="30">
        <f t="shared" si="48"/>
        <v>6.4099268849178159E-3</v>
      </c>
      <c r="BP13" s="30">
        <f t="shared" si="48"/>
        <v>1.5630034183332642E-2</v>
      </c>
      <c r="BQ13" s="30">
        <f t="shared" si="48"/>
        <v>1.3745318931633221E-2</v>
      </c>
      <c r="BR13" s="30">
        <f t="shared" ref="BR13:CC13" si="49">(BR12/BQ12)-1</f>
        <v>1.3474990554913191E-2</v>
      </c>
      <c r="BS13" s="30">
        <f t="shared" si="49"/>
        <v>1.3909598903498965E-2</v>
      </c>
      <c r="BT13" s="30">
        <f t="shared" si="49"/>
        <v>1.1798741764649012E-2</v>
      </c>
      <c r="BU13" s="30">
        <f t="shared" si="49"/>
        <v>7.6823408933244242E-3</v>
      </c>
      <c r="BV13" s="30">
        <f t="shared" si="49"/>
        <v>5.8899379316372791E-3</v>
      </c>
      <c r="BW13" s="30">
        <f t="shared" si="49"/>
        <v>1.3688064225266361E-2</v>
      </c>
      <c r="BX13" s="30">
        <f t="shared" si="49"/>
        <v>8.4234441812862659E-3</v>
      </c>
      <c r="BY13" s="30">
        <f t="shared" si="49"/>
        <v>1.4148520498350914E-2</v>
      </c>
      <c r="BZ13" s="30">
        <f t="shared" si="49"/>
        <v>1.0562900606039483E-2</v>
      </c>
      <c r="CA13" s="30">
        <f t="shared" si="49"/>
        <v>1.0162144973021814E-2</v>
      </c>
      <c r="CB13" s="30">
        <f t="shared" si="49"/>
        <v>6.0222618383638515E-3</v>
      </c>
      <c r="CC13" s="30">
        <f t="shared" si="49"/>
        <v>4.8978092507372395E-3</v>
      </c>
      <c r="CD13" s="30">
        <f t="shared" ref="CD13:CV13" si="50">(CD12/CC12)-1</f>
        <v>1.0330040040751554E-2</v>
      </c>
      <c r="CE13" s="30">
        <f t="shared" si="50"/>
        <v>9.1255975691872937E-3</v>
      </c>
      <c r="CF13" s="30">
        <f t="shared" si="50"/>
        <v>8.5849448086978697E-3</v>
      </c>
      <c r="CG13" s="30">
        <f t="shared" si="50"/>
        <v>7.7679873342308969E-3</v>
      </c>
      <c r="CH13" s="30">
        <f t="shared" si="50"/>
        <v>7.8812167056971916E-3</v>
      </c>
      <c r="CI13" s="30">
        <f t="shared" si="50"/>
        <v>4.4785212454307999E-3</v>
      </c>
      <c r="CJ13" s="30">
        <f t="shared" si="50"/>
        <v>4.0552834827045636E-3</v>
      </c>
      <c r="CK13" s="30">
        <f t="shared" si="50"/>
        <v>8.5565655494612702E-3</v>
      </c>
      <c r="CL13" s="30">
        <f t="shared" si="50"/>
        <v>7.8945859324723866E-3</v>
      </c>
      <c r="CM13" s="30">
        <f t="shared" si="50"/>
        <v>7.731600308505282E-3</v>
      </c>
      <c r="CN13" s="30">
        <f t="shared" si="50"/>
        <v>7.7789278880837642E-3</v>
      </c>
      <c r="CO13" s="30">
        <f t="shared" si="50"/>
        <v>7.3858507890067759E-3</v>
      </c>
      <c r="CP13" s="30">
        <f t="shared" si="50"/>
        <v>4.2111702604252788E-3</v>
      </c>
      <c r="CQ13" s="30">
        <f t="shared" si="50"/>
        <v>3.8519995323451628E-3</v>
      </c>
      <c r="CR13" s="30">
        <f t="shared" si="50"/>
        <v>7.9533404029692445E-3</v>
      </c>
      <c r="CS13" s="30">
        <f t="shared" si="50"/>
        <v>6.7533668011663384E-3</v>
      </c>
      <c r="CT13" s="30">
        <f t="shared" si="50"/>
        <v>6.0768241043329674E-3</v>
      </c>
      <c r="CU13" s="30">
        <f t="shared" si="50"/>
        <v>5.4547201191212924E-3</v>
      </c>
      <c r="CV13" s="30">
        <f t="shared" si="50"/>
        <v>7.1956837840339016E-3</v>
      </c>
      <c r="CW13" s="30">
        <f t="shared" ref="CW13:EB13" si="51">(CW12/CV12)-1</f>
        <v>3.4594895844759499E-3</v>
      </c>
      <c r="CX13" s="30">
        <f t="shared" si="51"/>
        <v>3.3205317577547078E-3</v>
      </c>
      <c r="CY13" s="30">
        <f t="shared" si="51"/>
        <v>7.1726379761147818E-3</v>
      </c>
      <c r="CZ13" s="30">
        <f t="shared" si="51"/>
        <v>6.3059112436414377E-3</v>
      </c>
      <c r="DA13" s="30">
        <f t="shared" si="51"/>
        <v>5.020089071719358E-3</v>
      </c>
      <c r="DB13" s="30">
        <f t="shared" si="51"/>
        <v>2.1910997412883937E-3</v>
      </c>
      <c r="DC13" s="30">
        <f t="shared" si="51"/>
        <v>6.1551241264137246E-3</v>
      </c>
      <c r="DD13" s="30">
        <f t="shared" si="51"/>
        <v>3.3253353285345177E-3</v>
      </c>
      <c r="DE13" s="30">
        <f t="shared" si="51"/>
        <v>3.0285973879775607E-3</v>
      </c>
      <c r="DF13" s="30">
        <f t="shared" si="51"/>
        <v>6.0417539032122658E-3</v>
      </c>
      <c r="DG13" s="30">
        <f t="shared" si="51"/>
        <v>5.7449784527914272E-3</v>
      </c>
      <c r="DH13" s="30">
        <f t="shared" si="51"/>
        <v>5.8670014949029348E-3</v>
      </c>
      <c r="DI13" s="30">
        <f t="shared" si="51"/>
        <v>6.4037437271020625E-3</v>
      </c>
      <c r="DJ13" s="30">
        <f t="shared" si="51"/>
        <v>6.3101571560073566E-3</v>
      </c>
      <c r="DK13" s="30">
        <f t="shared" si="51"/>
        <v>3.5512148747540717E-3</v>
      </c>
      <c r="DL13" s="30">
        <f t="shared" si="51"/>
        <v>3.2274676220558352E-3</v>
      </c>
      <c r="DM13" s="30">
        <f t="shared" si="51"/>
        <v>6.7855231193643117E-3</v>
      </c>
      <c r="DN13" s="30">
        <f t="shared" si="51"/>
        <v>5.9709305654389588E-3</v>
      </c>
      <c r="DO13" s="30">
        <f t="shared" si="51"/>
        <v>5.5750243246686093E-3</v>
      </c>
      <c r="DP13" s="30">
        <f t="shared" si="51"/>
        <v>6.1155073526240056E-3</v>
      </c>
      <c r="DQ13" s="30">
        <f t="shared" si="51"/>
        <v>5.8854572681512618E-3</v>
      </c>
      <c r="DR13" s="30">
        <f t="shared" si="51"/>
        <v>3.5287224693067998E-3</v>
      </c>
      <c r="DS13" s="30">
        <f t="shared" si="51"/>
        <v>3.3385082865597937E-3</v>
      </c>
      <c r="DT13" s="30">
        <f t="shared" si="51"/>
        <v>6.4352651472070477E-3</v>
      </c>
      <c r="DU13" s="30">
        <f t="shared" si="51"/>
        <v>6.2574571754452357E-3</v>
      </c>
      <c r="DV13" s="30">
        <f t="shared" si="51"/>
        <v>5.7588792515808063E-3</v>
      </c>
      <c r="DW13" s="30">
        <f t="shared" si="51"/>
        <v>5.2818547256239246E-3</v>
      </c>
      <c r="DX13" s="30">
        <f t="shared" si="51"/>
        <v>5.2773515599571219E-3</v>
      </c>
      <c r="DY13" s="30">
        <f t="shared" si="51"/>
        <v>3.6770657477855906E-3</v>
      </c>
      <c r="DZ13" s="30">
        <f t="shared" si="51"/>
        <v>3.2027649769585942E-3</v>
      </c>
      <c r="EA13" s="30">
        <f t="shared" si="51"/>
        <v>6.3365922251059636E-3</v>
      </c>
      <c r="EB13" s="30">
        <f t="shared" si="51"/>
        <v>6.0532442041518753E-3</v>
      </c>
      <c r="EC13" s="30">
        <f t="shared" ref="EC13:FH13" si="52">(EC12/EB12)-1</f>
        <v>6.0521121896748298E-3</v>
      </c>
      <c r="ED13" s="30">
        <f t="shared" si="52"/>
        <v>5.9480559828823942E-3</v>
      </c>
      <c r="EE13" s="30">
        <f t="shared" si="52"/>
        <v>5.6090222567597436E-3</v>
      </c>
      <c r="EF13" s="30">
        <f t="shared" si="52"/>
        <v>3.3733913233007229E-3</v>
      </c>
      <c r="EG13" s="30">
        <f t="shared" si="52"/>
        <v>3.2139418923256002E-3</v>
      </c>
      <c r="EH13" s="30">
        <f t="shared" si="52"/>
        <v>6.2473549009378626E-3</v>
      </c>
      <c r="EI13" s="30">
        <f t="shared" si="52"/>
        <v>-1</v>
      </c>
      <c r="EJ13" s="30" t="e">
        <f t="shared" si="52"/>
        <v>#DIV/0!</v>
      </c>
      <c r="EK13" s="30" t="e">
        <f t="shared" si="52"/>
        <v>#DIV/0!</v>
      </c>
      <c r="EL13" s="30" t="e">
        <f t="shared" si="52"/>
        <v>#DIV/0!</v>
      </c>
      <c r="EM13" s="30" t="e">
        <f t="shared" si="52"/>
        <v>#DIV/0!</v>
      </c>
      <c r="EN13" s="30" t="e">
        <f t="shared" si="52"/>
        <v>#DIV/0!</v>
      </c>
      <c r="EO13" s="30" t="e">
        <f t="shared" si="52"/>
        <v>#DIV/0!</v>
      </c>
      <c r="EP13" s="30" t="e">
        <f t="shared" si="52"/>
        <v>#DIV/0!</v>
      </c>
      <c r="EQ13" s="30" t="e">
        <f t="shared" si="52"/>
        <v>#DIV/0!</v>
      </c>
      <c r="ER13" s="30" t="e">
        <f t="shared" si="52"/>
        <v>#DIV/0!</v>
      </c>
      <c r="ES13" s="30" t="e">
        <f t="shared" si="52"/>
        <v>#DIV/0!</v>
      </c>
      <c r="ET13" s="30" t="e">
        <f t="shared" si="52"/>
        <v>#DIV/0!</v>
      </c>
      <c r="EU13" s="30" t="e">
        <f t="shared" si="52"/>
        <v>#DIV/0!</v>
      </c>
      <c r="EV13" s="30" t="e">
        <f t="shared" si="52"/>
        <v>#DIV/0!</v>
      </c>
      <c r="EW13" s="30" t="e">
        <f t="shared" si="52"/>
        <v>#DIV/0!</v>
      </c>
      <c r="EX13" s="30" t="e">
        <f t="shared" si="52"/>
        <v>#DIV/0!</v>
      </c>
      <c r="EY13" s="30" t="e">
        <f t="shared" si="52"/>
        <v>#DIV/0!</v>
      </c>
      <c r="EZ13" s="30" t="e">
        <f t="shared" si="52"/>
        <v>#DIV/0!</v>
      </c>
      <c r="FA13" s="30" t="e">
        <f t="shared" si="52"/>
        <v>#DIV/0!</v>
      </c>
      <c r="FB13" s="30" t="e">
        <f t="shared" si="52"/>
        <v>#DIV/0!</v>
      </c>
      <c r="FC13" s="30" t="e">
        <f t="shared" si="52"/>
        <v>#DIV/0!</v>
      </c>
      <c r="FD13" s="30" t="e">
        <f t="shared" si="52"/>
        <v>#DIV/0!</v>
      </c>
      <c r="FE13" s="30" t="e">
        <f t="shared" si="52"/>
        <v>#DIV/0!</v>
      </c>
      <c r="FF13" s="30" t="e">
        <f t="shared" si="52"/>
        <v>#DIV/0!</v>
      </c>
      <c r="FG13" s="30" t="e">
        <f t="shared" si="52"/>
        <v>#DIV/0!</v>
      </c>
      <c r="FH13" s="30" t="e">
        <f t="shared" si="52"/>
        <v>#DIV/0!</v>
      </c>
      <c r="FI13" s="30" t="e">
        <f t="shared" ref="FI13:GN13" si="53">(FI12/FH12)-1</f>
        <v>#DIV/0!</v>
      </c>
      <c r="FJ13" s="30" t="e">
        <f t="shared" si="53"/>
        <v>#DIV/0!</v>
      </c>
      <c r="FK13" s="30" t="e">
        <f t="shared" si="53"/>
        <v>#DIV/0!</v>
      </c>
      <c r="FL13" s="30" t="e">
        <f t="shared" si="53"/>
        <v>#DIV/0!</v>
      </c>
      <c r="FM13" s="30" t="e">
        <f t="shared" si="53"/>
        <v>#DIV/0!</v>
      </c>
      <c r="FN13" s="30" t="e">
        <f t="shared" si="53"/>
        <v>#DIV/0!</v>
      </c>
      <c r="FO13" s="30" t="e">
        <f t="shared" si="53"/>
        <v>#DIV/0!</v>
      </c>
      <c r="FP13" s="30" t="e">
        <f t="shared" si="53"/>
        <v>#DIV/0!</v>
      </c>
      <c r="FQ13" s="30" t="e">
        <f t="shared" si="53"/>
        <v>#DIV/0!</v>
      </c>
      <c r="FR13" s="30" t="e">
        <f t="shared" si="53"/>
        <v>#DIV/0!</v>
      </c>
      <c r="FS13" s="30" t="e">
        <f t="shared" si="53"/>
        <v>#DIV/0!</v>
      </c>
      <c r="FT13" s="30" t="e">
        <f t="shared" si="53"/>
        <v>#DIV/0!</v>
      </c>
      <c r="FU13" s="30" t="e">
        <f t="shared" si="53"/>
        <v>#DIV/0!</v>
      </c>
      <c r="FV13" s="30" t="e">
        <f t="shared" si="53"/>
        <v>#DIV/0!</v>
      </c>
      <c r="FW13" s="30" t="e">
        <f t="shared" si="53"/>
        <v>#DIV/0!</v>
      </c>
      <c r="FX13" s="30" t="e">
        <f t="shared" si="53"/>
        <v>#DIV/0!</v>
      </c>
      <c r="FY13" s="30" t="e">
        <f t="shared" si="53"/>
        <v>#DIV/0!</v>
      </c>
      <c r="FZ13" s="30" t="e">
        <f t="shared" si="53"/>
        <v>#DIV/0!</v>
      </c>
      <c r="GA13" s="30" t="e">
        <f t="shared" si="53"/>
        <v>#DIV/0!</v>
      </c>
      <c r="GB13" s="30" t="e">
        <f t="shared" si="53"/>
        <v>#DIV/0!</v>
      </c>
      <c r="GC13" s="30" t="e">
        <f t="shared" si="53"/>
        <v>#DIV/0!</v>
      </c>
      <c r="GD13" s="30" t="e">
        <f t="shared" si="53"/>
        <v>#DIV/0!</v>
      </c>
      <c r="GE13" s="30" t="e">
        <f t="shared" si="53"/>
        <v>#DIV/0!</v>
      </c>
      <c r="GF13" s="30" t="e">
        <f t="shared" si="53"/>
        <v>#DIV/0!</v>
      </c>
      <c r="GG13" s="30" t="e">
        <f t="shared" si="53"/>
        <v>#DIV/0!</v>
      </c>
      <c r="GH13" s="30" t="e">
        <f t="shared" si="53"/>
        <v>#DIV/0!</v>
      </c>
      <c r="GI13" s="30" t="e">
        <f t="shared" si="53"/>
        <v>#DIV/0!</v>
      </c>
      <c r="GJ13" s="30" t="e">
        <f t="shared" si="53"/>
        <v>#DIV/0!</v>
      </c>
      <c r="GK13" s="30" t="e">
        <f t="shared" si="53"/>
        <v>#DIV/0!</v>
      </c>
      <c r="GL13" s="30" t="e">
        <f t="shared" si="53"/>
        <v>#DIV/0!</v>
      </c>
      <c r="GM13" s="30" t="e">
        <f t="shared" si="53"/>
        <v>#DIV/0!</v>
      </c>
      <c r="GN13" s="30" t="e">
        <f t="shared" si="53"/>
        <v>#DIV/0!</v>
      </c>
      <c r="GO13" s="30" t="e">
        <f t="shared" ref="GO13:HT13" si="54">(GO12/GN12)-1</f>
        <v>#DIV/0!</v>
      </c>
      <c r="GP13" s="30" t="e">
        <f t="shared" si="54"/>
        <v>#DIV/0!</v>
      </c>
      <c r="GQ13" s="30" t="e">
        <f t="shared" si="54"/>
        <v>#DIV/0!</v>
      </c>
      <c r="GR13" s="30" t="e">
        <f t="shared" si="54"/>
        <v>#DIV/0!</v>
      </c>
      <c r="GS13" s="30" t="e">
        <f t="shared" si="54"/>
        <v>#DIV/0!</v>
      </c>
      <c r="GT13" s="30" t="e">
        <f t="shared" si="54"/>
        <v>#DIV/0!</v>
      </c>
      <c r="GU13" s="30" t="e">
        <f t="shared" si="54"/>
        <v>#DIV/0!</v>
      </c>
      <c r="GV13" s="30" t="e">
        <f t="shared" si="54"/>
        <v>#DIV/0!</v>
      </c>
      <c r="GW13" s="30" t="e">
        <f t="shared" si="54"/>
        <v>#DIV/0!</v>
      </c>
      <c r="GX13" s="30" t="e">
        <f t="shared" si="54"/>
        <v>#DIV/0!</v>
      </c>
      <c r="GY13" s="30" t="e">
        <f t="shared" si="54"/>
        <v>#DIV/0!</v>
      </c>
      <c r="GZ13" s="30" t="e">
        <f t="shared" si="54"/>
        <v>#DIV/0!</v>
      </c>
      <c r="HA13" s="30" t="e">
        <f t="shared" si="54"/>
        <v>#DIV/0!</v>
      </c>
      <c r="HB13" s="30" t="e">
        <f t="shared" si="54"/>
        <v>#DIV/0!</v>
      </c>
      <c r="HC13" s="30" t="e">
        <f t="shared" si="54"/>
        <v>#DIV/0!</v>
      </c>
      <c r="HD13" s="30" t="e">
        <f t="shared" si="54"/>
        <v>#DIV/0!</v>
      </c>
      <c r="HE13" s="30" t="e">
        <f t="shared" si="54"/>
        <v>#DIV/0!</v>
      </c>
      <c r="HF13" s="30" t="e">
        <f t="shared" si="54"/>
        <v>#DIV/0!</v>
      </c>
      <c r="HG13" s="30" t="e">
        <f t="shared" si="54"/>
        <v>#DIV/0!</v>
      </c>
      <c r="HH13" s="30" t="e">
        <f t="shared" si="54"/>
        <v>#DIV/0!</v>
      </c>
      <c r="HI13" s="30" t="e">
        <f t="shared" si="54"/>
        <v>#DIV/0!</v>
      </c>
      <c r="HJ13" s="30" t="e">
        <f t="shared" si="54"/>
        <v>#DIV/0!</v>
      </c>
      <c r="HK13" s="30" t="e">
        <f t="shared" si="54"/>
        <v>#DIV/0!</v>
      </c>
      <c r="HL13" s="30" t="e">
        <f t="shared" si="54"/>
        <v>#DIV/0!</v>
      </c>
      <c r="HM13" s="30" t="e">
        <f t="shared" si="54"/>
        <v>#DIV/0!</v>
      </c>
      <c r="HN13" s="30" t="e">
        <f t="shared" si="54"/>
        <v>#DIV/0!</v>
      </c>
      <c r="HO13" s="30" t="e">
        <f t="shared" si="54"/>
        <v>#DIV/0!</v>
      </c>
      <c r="HP13" s="30" t="e">
        <f t="shared" si="54"/>
        <v>#DIV/0!</v>
      </c>
      <c r="HQ13" s="30" t="e">
        <f t="shared" si="54"/>
        <v>#DIV/0!</v>
      </c>
      <c r="HR13" s="30" t="e">
        <f t="shared" si="54"/>
        <v>#DIV/0!</v>
      </c>
      <c r="HS13" s="30" t="e">
        <f t="shared" si="54"/>
        <v>#DIV/0!</v>
      </c>
      <c r="HT13" s="30" t="e">
        <f t="shared" si="54"/>
        <v>#DIV/0!</v>
      </c>
      <c r="HU13" s="30" t="e">
        <f t="shared" ref="HU13:IZ13" si="55">(HU12/HT12)-1</f>
        <v>#DIV/0!</v>
      </c>
      <c r="HV13" s="30" t="e">
        <f t="shared" si="55"/>
        <v>#DIV/0!</v>
      </c>
      <c r="HW13" s="30" t="e">
        <f t="shared" si="55"/>
        <v>#DIV/0!</v>
      </c>
      <c r="HX13" s="30" t="e">
        <f t="shared" si="55"/>
        <v>#DIV/0!</v>
      </c>
      <c r="HY13" s="30" t="e">
        <f t="shared" si="55"/>
        <v>#DIV/0!</v>
      </c>
      <c r="HZ13" s="30" t="e">
        <f t="shared" si="55"/>
        <v>#DIV/0!</v>
      </c>
      <c r="IA13" s="30" t="e">
        <f t="shared" si="55"/>
        <v>#DIV/0!</v>
      </c>
      <c r="IB13" s="30" t="e">
        <f t="shared" si="55"/>
        <v>#DIV/0!</v>
      </c>
      <c r="IC13" s="30" t="e">
        <f t="shared" si="55"/>
        <v>#DIV/0!</v>
      </c>
      <c r="ID13" s="30" t="e">
        <f t="shared" si="55"/>
        <v>#DIV/0!</v>
      </c>
      <c r="IE13" s="30" t="e">
        <f t="shared" si="55"/>
        <v>#DIV/0!</v>
      </c>
      <c r="IF13" s="30" t="e">
        <f t="shared" si="55"/>
        <v>#DIV/0!</v>
      </c>
      <c r="IG13" s="30" t="e">
        <f t="shared" si="55"/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56">F12-E12</f>
        <v>16</v>
      </c>
      <c r="G14" s="25">
        <f t="shared" si="56"/>
        <v>30</v>
      </c>
      <c r="H14" s="25">
        <f t="shared" si="56"/>
        <v>34</v>
      </c>
      <c r="I14" s="25">
        <f t="shared" si="56"/>
        <v>43</v>
      </c>
      <c r="J14" s="25">
        <f t="shared" si="56"/>
        <v>57</v>
      </c>
      <c r="K14" s="25">
        <f t="shared" si="56"/>
        <v>58</v>
      </c>
      <c r="L14" s="25">
        <f t="shared" si="56"/>
        <v>36</v>
      </c>
      <c r="M14" s="25">
        <f t="shared" si="56"/>
        <v>96</v>
      </c>
      <c r="N14" s="25">
        <f t="shared" si="56"/>
        <v>166</v>
      </c>
      <c r="O14" s="25">
        <f t="shared" si="56"/>
        <v>671</v>
      </c>
      <c r="P14" s="25">
        <f t="shared" si="56"/>
        <v>396</v>
      </c>
      <c r="Q14" s="25">
        <f t="shared" si="56"/>
        <v>567</v>
      </c>
      <c r="R14" s="25">
        <f t="shared" si="56"/>
        <v>637</v>
      </c>
      <c r="S14" s="25">
        <f t="shared" si="56"/>
        <v>1122</v>
      </c>
      <c r="T14" s="25">
        <f t="shared" si="56"/>
        <v>1037</v>
      </c>
      <c r="U14" s="25">
        <f t="shared" si="56"/>
        <v>994</v>
      </c>
      <c r="V14" s="25">
        <f t="shared" si="56"/>
        <v>1671</v>
      </c>
      <c r="W14" s="25">
        <f t="shared" si="56"/>
        <v>2122</v>
      </c>
      <c r="X14" s="25">
        <f t="shared" si="56"/>
        <v>1925</v>
      </c>
      <c r="Y14" s="25">
        <f t="shared" si="56"/>
        <v>1895</v>
      </c>
      <c r="Z14" s="25">
        <f t="shared" si="56"/>
        <v>1800</v>
      </c>
      <c r="AA14" s="25">
        <f t="shared" si="56"/>
        <v>5681</v>
      </c>
      <c r="AB14" s="25">
        <f t="shared" si="56"/>
        <v>1102</v>
      </c>
      <c r="AC14" s="25">
        <f t="shared" si="56"/>
        <v>3174</v>
      </c>
      <c r="AD14" s="25">
        <f t="shared" si="56"/>
        <v>7323</v>
      </c>
      <c r="AE14" s="25">
        <f t="shared" si="56"/>
        <v>5288</v>
      </c>
      <c r="AF14" s="25">
        <f t="shared" si="56"/>
        <v>6164</v>
      </c>
      <c r="AG14" s="25">
        <f t="shared" si="56"/>
        <v>7880</v>
      </c>
      <c r="AH14" s="25">
        <f t="shared" si="56"/>
        <v>7371</v>
      </c>
      <c r="AI14" s="25">
        <f t="shared" si="56"/>
        <v>7438</v>
      </c>
      <c r="AJ14" s="25">
        <f t="shared" si="56"/>
        <v>7482</v>
      </c>
      <c r="AK14" s="25">
        <f t="shared" si="56"/>
        <v>6710</v>
      </c>
      <c r="AL14" s="25">
        <f t="shared" ref="AL14:BQ14" si="57">AL12-AK12</f>
        <v>5283</v>
      </c>
      <c r="AM14" s="25">
        <f t="shared" si="57"/>
        <v>5424</v>
      </c>
      <c r="AN14" s="25">
        <f t="shared" si="57"/>
        <v>7936</v>
      </c>
      <c r="AO14" s="25">
        <f t="shared" si="57"/>
        <v>5156</v>
      </c>
      <c r="AP14" s="25">
        <f t="shared" si="57"/>
        <v>10272</v>
      </c>
      <c r="AQ14" s="25">
        <f t="shared" si="57"/>
        <v>8406</v>
      </c>
      <c r="AR14" s="25">
        <f t="shared" si="57"/>
        <v>6736</v>
      </c>
      <c r="AS14" s="25">
        <f t="shared" si="57"/>
        <v>5943</v>
      </c>
      <c r="AT14" s="25">
        <f t="shared" si="57"/>
        <v>2941</v>
      </c>
      <c r="AU14" s="25">
        <f t="shared" si="57"/>
        <v>3330</v>
      </c>
      <c r="AV14" s="25">
        <f t="shared" si="57"/>
        <v>8290</v>
      </c>
      <c r="AW14" s="25">
        <f t="shared" si="57"/>
        <v>3923</v>
      </c>
      <c r="AX14" s="25">
        <f t="shared" si="57"/>
        <v>4213</v>
      </c>
      <c r="AY14" s="25">
        <f t="shared" si="57"/>
        <v>3771</v>
      </c>
      <c r="AZ14" s="25">
        <f t="shared" si="57"/>
        <v>24893</v>
      </c>
      <c r="BA14" s="25">
        <f t="shared" si="57"/>
        <v>10749</v>
      </c>
      <c r="BB14" s="25">
        <f t="shared" si="57"/>
        <v>4416</v>
      </c>
      <c r="BC14" s="25">
        <f t="shared" si="57"/>
        <v>7533</v>
      </c>
      <c r="BD14" s="25">
        <f t="shared" si="57"/>
        <v>9546</v>
      </c>
      <c r="BE14" s="25">
        <f t="shared" si="57"/>
        <v>7545</v>
      </c>
      <c r="BF14" s="25">
        <f t="shared" si="57"/>
        <v>4223</v>
      </c>
      <c r="BG14" s="25">
        <f t="shared" si="57"/>
        <v>4613</v>
      </c>
      <c r="BH14" s="25">
        <f t="shared" si="57"/>
        <v>1161</v>
      </c>
      <c r="BI14" s="25">
        <f t="shared" si="57"/>
        <v>1494</v>
      </c>
      <c r="BJ14" s="25">
        <f t="shared" si="57"/>
        <v>4590</v>
      </c>
      <c r="BK14" s="25">
        <f t="shared" si="57"/>
        <v>3869</v>
      </c>
      <c r="BL14" s="25">
        <f t="shared" si="57"/>
        <v>3562</v>
      </c>
      <c r="BM14" s="25">
        <f t="shared" si="57"/>
        <v>1823</v>
      </c>
      <c r="BN14" s="25">
        <f t="shared" si="57"/>
        <v>161</v>
      </c>
      <c r="BO14" s="25">
        <f t="shared" si="57"/>
        <v>1621</v>
      </c>
      <c r="BP14" s="25">
        <f t="shared" si="57"/>
        <v>3978</v>
      </c>
      <c r="BQ14" s="25">
        <f t="shared" si="57"/>
        <v>3553</v>
      </c>
      <c r="BR14" s="25">
        <f t="shared" ref="BR14:CC14" si="58">BR12-BQ12</f>
        <v>3531</v>
      </c>
      <c r="BS14" s="25">
        <f t="shared" si="58"/>
        <v>3694</v>
      </c>
      <c r="BT14" s="25">
        <f t="shared" si="58"/>
        <v>3177</v>
      </c>
      <c r="BU14" s="25">
        <f t="shared" si="58"/>
        <v>2093</v>
      </c>
      <c r="BV14" s="25">
        <f t="shared" si="58"/>
        <v>1617</v>
      </c>
      <c r="BW14" s="25">
        <f t="shared" si="58"/>
        <v>3780</v>
      </c>
      <c r="BX14" s="25">
        <f t="shared" si="58"/>
        <v>2358</v>
      </c>
      <c r="BY14" s="25">
        <f t="shared" si="58"/>
        <v>3994</v>
      </c>
      <c r="BZ14" s="25">
        <f t="shared" si="58"/>
        <v>3024</v>
      </c>
      <c r="CA14" s="25">
        <f t="shared" si="58"/>
        <v>2940</v>
      </c>
      <c r="CB14" s="25">
        <f t="shared" si="58"/>
        <v>1760</v>
      </c>
      <c r="CC14" s="25">
        <f t="shared" si="58"/>
        <v>1440</v>
      </c>
      <c r="CD14" s="25">
        <f t="shared" ref="CD14:CV14" si="59">CD12-CC12</f>
        <v>3052</v>
      </c>
      <c r="CE14" s="25">
        <f t="shared" si="59"/>
        <v>2724</v>
      </c>
      <c r="CF14" s="25">
        <f t="shared" si="59"/>
        <v>2586</v>
      </c>
      <c r="CG14" s="25">
        <f t="shared" si="59"/>
        <v>2360</v>
      </c>
      <c r="CH14" s="25">
        <f t="shared" si="59"/>
        <v>2413</v>
      </c>
      <c r="CI14" s="25">
        <f t="shared" si="59"/>
        <v>1382</v>
      </c>
      <c r="CJ14" s="25">
        <f t="shared" si="59"/>
        <v>1257</v>
      </c>
      <c r="CK14" s="25">
        <f t="shared" si="59"/>
        <v>2663</v>
      </c>
      <c r="CL14" s="25">
        <f t="shared" si="59"/>
        <v>2478</v>
      </c>
      <c r="CM14" s="25">
        <f t="shared" si="59"/>
        <v>2446</v>
      </c>
      <c r="CN14" s="25">
        <f t="shared" si="59"/>
        <v>2480</v>
      </c>
      <c r="CO14" s="25">
        <f t="shared" si="59"/>
        <v>2373</v>
      </c>
      <c r="CP14" s="25">
        <f t="shared" si="59"/>
        <v>1363</v>
      </c>
      <c r="CQ14" s="25">
        <f t="shared" si="59"/>
        <v>1252</v>
      </c>
      <c r="CR14" s="25">
        <f t="shared" si="59"/>
        <v>2595</v>
      </c>
      <c r="CS14" s="25">
        <f t="shared" si="59"/>
        <v>2221</v>
      </c>
      <c r="CT14" s="25">
        <f t="shared" si="59"/>
        <v>2012</v>
      </c>
      <c r="CU14" s="25">
        <f t="shared" si="59"/>
        <v>1817</v>
      </c>
      <c r="CV14" s="25">
        <f t="shared" si="59"/>
        <v>2410</v>
      </c>
      <c r="CW14" s="25">
        <f t="shared" ref="CW14:EB14" si="60">CW12-CV12</f>
        <v>1167</v>
      </c>
      <c r="CX14" s="25">
        <f t="shared" si="60"/>
        <v>1124</v>
      </c>
      <c r="CY14" s="25">
        <f t="shared" si="60"/>
        <v>2436</v>
      </c>
      <c r="CZ14" s="25">
        <f t="shared" si="60"/>
        <v>2157</v>
      </c>
      <c r="DA14" s="25">
        <f t="shared" si="60"/>
        <v>1728</v>
      </c>
      <c r="DB14" s="25">
        <f t="shared" si="60"/>
        <v>758</v>
      </c>
      <c r="DC14" s="25">
        <f t="shared" si="60"/>
        <v>2134</v>
      </c>
      <c r="DD14" s="25">
        <f t="shared" si="60"/>
        <v>1160</v>
      </c>
      <c r="DE14" s="25">
        <f t="shared" si="60"/>
        <v>1060</v>
      </c>
      <c r="DF14" s="25">
        <f t="shared" si="60"/>
        <v>2121</v>
      </c>
      <c r="DG14" s="25">
        <f t="shared" si="60"/>
        <v>2029</v>
      </c>
      <c r="DH14" s="25">
        <f t="shared" si="60"/>
        <v>2084</v>
      </c>
      <c r="DI14" s="25">
        <f t="shared" si="60"/>
        <v>2288</v>
      </c>
      <c r="DJ14" s="25">
        <f t="shared" si="60"/>
        <v>2269</v>
      </c>
      <c r="DK14" s="25">
        <f t="shared" si="60"/>
        <v>1285</v>
      </c>
      <c r="DL14" s="25">
        <f t="shared" si="60"/>
        <v>1172</v>
      </c>
      <c r="DM14" s="25">
        <f t="shared" si="60"/>
        <v>2472</v>
      </c>
      <c r="DN14" s="25">
        <f t="shared" si="60"/>
        <v>2190</v>
      </c>
      <c r="DO14" s="25">
        <f t="shared" si="60"/>
        <v>2057</v>
      </c>
      <c r="DP14" s="25">
        <f t="shared" si="60"/>
        <v>2269</v>
      </c>
      <c r="DQ14" s="25">
        <f t="shared" si="60"/>
        <v>2197</v>
      </c>
      <c r="DR14" s="25">
        <f t="shared" si="60"/>
        <v>1325</v>
      </c>
      <c r="DS14" s="25">
        <f t="shared" si="60"/>
        <v>1258</v>
      </c>
      <c r="DT14" s="25">
        <f t="shared" si="60"/>
        <v>2433</v>
      </c>
      <c r="DU14" s="25">
        <f t="shared" si="60"/>
        <v>2381</v>
      </c>
      <c r="DV14" s="25">
        <f t="shared" si="60"/>
        <v>2205</v>
      </c>
      <c r="DW14" s="25">
        <f t="shared" si="60"/>
        <v>2034</v>
      </c>
      <c r="DX14" s="25">
        <f t="shared" si="60"/>
        <v>2043</v>
      </c>
      <c r="DY14" s="25">
        <f t="shared" si="60"/>
        <v>1431</v>
      </c>
      <c r="DZ14" s="25">
        <f t="shared" si="60"/>
        <v>1251</v>
      </c>
      <c r="EA14" s="25">
        <f t="shared" si="60"/>
        <v>2483</v>
      </c>
      <c r="EB14" s="25">
        <f t="shared" si="60"/>
        <v>2387</v>
      </c>
      <c r="EC14" s="25">
        <f t="shared" ref="EC14:FH14" si="61">EC12-EB12</f>
        <v>2401</v>
      </c>
      <c r="ED14" s="25">
        <f t="shared" si="61"/>
        <v>2374</v>
      </c>
      <c r="EE14" s="25">
        <f t="shared" si="61"/>
        <v>2252</v>
      </c>
      <c r="EF14" s="25">
        <f t="shared" si="61"/>
        <v>1362</v>
      </c>
      <c r="EG14" s="25">
        <f t="shared" si="61"/>
        <v>1302</v>
      </c>
      <c r="EH14" s="25">
        <f t="shared" si="61"/>
        <v>2539</v>
      </c>
      <c r="EI14" s="25">
        <f t="shared" si="61"/>
        <v>-408951</v>
      </c>
      <c r="EJ14" s="25">
        <f t="shared" si="61"/>
        <v>0</v>
      </c>
      <c r="EK14" s="25">
        <f t="shared" si="61"/>
        <v>0</v>
      </c>
      <c r="EL14" s="25">
        <f t="shared" si="61"/>
        <v>0</v>
      </c>
      <c r="EM14" s="25">
        <f t="shared" si="61"/>
        <v>0</v>
      </c>
      <c r="EN14" s="25">
        <f t="shared" si="61"/>
        <v>0</v>
      </c>
      <c r="EO14" s="25">
        <f t="shared" si="61"/>
        <v>0</v>
      </c>
      <c r="EP14" s="25">
        <f t="shared" si="61"/>
        <v>0</v>
      </c>
      <c r="EQ14" s="25">
        <f t="shared" si="61"/>
        <v>0</v>
      </c>
      <c r="ER14" s="25">
        <f t="shared" si="61"/>
        <v>0</v>
      </c>
      <c r="ES14" s="25">
        <f t="shared" si="61"/>
        <v>0</v>
      </c>
      <c r="ET14" s="25">
        <f t="shared" si="61"/>
        <v>0</v>
      </c>
      <c r="EU14" s="25">
        <f t="shared" si="61"/>
        <v>0</v>
      </c>
      <c r="EV14" s="25">
        <f t="shared" si="61"/>
        <v>0</v>
      </c>
      <c r="EW14" s="25">
        <f t="shared" si="61"/>
        <v>0</v>
      </c>
      <c r="EX14" s="25">
        <f t="shared" si="61"/>
        <v>0</v>
      </c>
      <c r="EY14" s="25">
        <f t="shared" si="61"/>
        <v>0</v>
      </c>
      <c r="EZ14" s="25">
        <f t="shared" si="61"/>
        <v>0</v>
      </c>
      <c r="FA14" s="25">
        <f t="shared" si="61"/>
        <v>0</v>
      </c>
      <c r="FB14" s="25">
        <f t="shared" si="61"/>
        <v>0</v>
      </c>
      <c r="FC14" s="25">
        <f t="shared" si="61"/>
        <v>0</v>
      </c>
      <c r="FD14" s="25">
        <f t="shared" si="61"/>
        <v>0</v>
      </c>
      <c r="FE14" s="25">
        <f t="shared" si="61"/>
        <v>0</v>
      </c>
      <c r="FF14" s="25">
        <f t="shared" si="61"/>
        <v>0</v>
      </c>
      <c r="FG14" s="25">
        <f t="shared" si="61"/>
        <v>0</v>
      </c>
      <c r="FH14" s="25">
        <f t="shared" si="61"/>
        <v>0</v>
      </c>
      <c r="FI14" s="25">
        <f t="shared" ref="FI14:GN14" si="62">FI12-FH12</f>
        <v>0</v>
      </c>
      <c r="FJ14" s="25">
        <f t="shared" si="62"/>
        <v>0</v>
      </c>
      <c r="FK14" s="25">
        <f t="shared" si="62"/>
        <v>0</v>
      </c>
      <c r="FL14" s="25">
        <f t="shared" si="62"/>
        <v>0</v>
      </c>
      <c r="FM14" s="25">
        <f t="shared" si="62"/>
        <v>0</v>
      </c>
      <c r="FN14" s="25">
        <f t="shared" si="62"/>
        <v>0</v>
      </c>
      <c r="FO14" s="25">
        <f t="shared" si="62"/>
        <v>0</v>
      </c>
      <c r="FP14" s="25">
        <f t="shared" si="62"/>
        <v>0</v>
      </c>
      <c r="FQ14" s="25">
        <f t="shared" si="62"/>
        <v>0</v>
      </c>
      <c r="FR14" s="25">
        <f t="shared" si="62"/>
        <v>0</v>
      </c>
      <c r="FS14" s="25">
        <f t="shared" si="62"/>
        <v>0</v>
      </c>
      <c r="FT14" s="25">
        <f t="shared" si="62"/>
        <v>0</v>
      </c>
      <c r="FU14" s="25">
        <f t="shared" si="62"/>
        <v>0</v>
      </c>
      <c r="FV14" s="25">
        <f t="shared" si="62"/>
        <v>0</v>
      </c>
      <c r="FW14" s="25">
        <f t="shared" si="62"/>
        <v>0</v>
      </c>
      <c r="FX14" s="25">
        <f t="shared" si="62"/>
        <v>0</v>
      </c>
      <c r="FY14" s="25">
        <f t="shared" si="62"/>
        <v>0</v>
      </c>
      <c r="FZ14" s="25">
        <f t="shared" si="62"/>
        <v>0</v>
      </c>
      <c r="GA14" s="25">
        <f t="shared" si="62"/>
        <v>0</v>
      </c>
      <c r="GB14" s="25">
        <f t="shared" si="62"/>
        <v>0</v>
      </c>
      <c r="GC14" s="25">
        <f t="shared" si="62"/>
        <v>0</v>
      </c>
      <c r="GD14" s="25">
        <f t="shared" si="62"/>
        <v>0</v>
      </c>
      <c r="GE14" s="25">
        <f t="shared" si="62"/>
        <v>0</v>
      </c>
      <c r="GF14" s="25">
        <f t="shared" si="62"/>
        <v>0</v>
      </c>
      <c r="GG14" s="25">
        <f t="shared" si="62"/>
        <v>0</v>
      </c>
      <c r="GH14" s="25">
        <f t="shared" si="62"/>
        <v>0</v>
      </c>
      <c r="GI14" s="25">
        <f t="shared" si="62"/>
        <v>0</v>
      </c>
      <c r="GJ14" s="25">
        <f t="shared" si="62"/>
        <v>0</v>
      </c>
      <c r="GK14" s="25">
        <f t="shared" si="62"/>
        <v>0</v>
      </c>
      <c r="GL14" s="25">
        <f t="shared" si="62"/>
        <v>0</v>
      </c>
      <c r="GM14" s="25">
        <f t="shared" si="62"/>
        <v>0</v>
      </c>
      <c r="GN14" s="25">
        <f t="shared" si="62"/>
        <v>0</v>
      </c>
      <c r="GO14" s="25">
        <f t="shared" ref="GO14:HT14" si="63">GO12-GN12</f>
        <v>0</v>
      </c>
      <c r="GP14" s="25">
        <f t="shared" si="63"/>
        <v>0</v>
      </c>
      <c r="GQ14" s="25">
        <f t="shared" si="63"/>
        <v>0</v>
      </c>
      <c r="GR14" s="25">
        <f t="shared" si="63"/>
        <v>0</v>
      </c>
      <c r="GS14" s="25">
        <f t="shared" si="63"/>
        <v>0</v>
      </c>
      <c r="GT14" s="25">
        <f t="shared" si="63"/>
        <v>0</v>
      </c>
      <c r="GU14" s="25">
        <f t="shared" si="63"/>
        <v>0</v>
      </c>
      <c r="GV14" s="25">
        <f t="shared" si="63"/>
        <v>0</v>
      </c>
      <c r="GW14" s="25">
        <f t="shared" si="63"/>
        <v>0</v>
      </c>
      <c r="GX14" s="25">
        <f t="shared" si="63"/>
        <v>0</v>
      </c>
      <c r="GY14" s="25">
        <f t="shared" si="63"/>
        <v>0</v>
      </c>
      <c r="GZ14" s="25">
        <f t="shared" si="63"/>
        <v>0</v>
      </c>
      <c r="HA14" s="25">
        <f t="shared" si="63"/>
        <v>0</v>
      </c>
      <c r="HB14" s="25">
        <f t="shared" si="63"/>
        <v>0</v>
      </c>
      <c r="HC14" s="25">
        <f t="shared" si="63"/>
        <v>0</v>
      </c>
      <c r="HD14" s="25">
        <f t="shared" si="63"/>
        <v>0</v>
      </c>
      <c r="HE14" s="25">
        <f t="shared" si="63"/>
        <v>0</v>
      </c>
      <c r="HF14" s="25">
        <f t="shared" si="63"/>
        <v>0</v>
      </c>
      <c r="HG14" s="25">
        <f t="shared" si="63"/>
        <v>0</v>
      </c>
      <c r="HH14" s="25">
        <f t="shared" si="63"/>
        <v>0</v>
      </c>
      <c r="HI14" s="25">
        <f t="shared" si="63"/>
        <v>0</v>
      </c>
      <c r="HJ14" s="25">
        <f t="shared" si="63"/>
        <v>0</v>
      </c>
      <c r="HK14" s="25">
        <f t="shared" si="63"/>
        <v>0</v>
      </c>
      <c r="HL14" s="25">
        <f t="shared" si="63"/>
        <v>0</v>
      </c>
      <c r="HM14" s="25">
        <f t="shared" si="63"/>
        <v>0</v>
      </c>
      <c r="HN14" s="25">
        <f t="shared" si="63"/>
        <v>0</v>
      </c>
      <c r="HO14" s="25">
        <f t="shared" si="63"/>
        <v>0</v>
      </c>
      <c r="HP14" s="25">
        <f t="shared" si="63"/>
        <v>0</v>
      </c>
      <c r="HQ14" s="25">
        <f t="shared" si="63"/>
        <v>0</v>
      </c>
      <c r="HR14" s="25">
        <f t="shared" si="63"/>
        <v>0</v>
      </c>
      <c r="HS14" s="25">
        <f t="shared" si="63"/>
        <v>0</v>
      </c>
      <c r="HT14" s="25">
        <f t="shared" si="63"/>
        <v>0</v>
      </c>
      <c r="HU14" s="25">
        <f t="shared" ref="HU14:IG14" si="64">HU12-HT12</f>
        <v>0</v>
      </c>
      <c r="HV14" s="25">
        <f t="shared" si="64"/>
        <v>0</v>
      </c>
      <c r="HW14" s="25">
        <f t="shared" si="64"/>
        <v>0</v>
      </c>
      <c r="HX14" s="25">
        <f t="shared" si="64"/>
        <v>0</v>
      </c>
      <c r="HY14" s="25">
        <f t="shared" si="64"/>
        <v>0</v>
      </c>
      <c r="HZ14" s="25">
        <f t="shared" si="64"/>
        <v>0</v>
      </c>
      <c r="IA14" s="25">
        <f t="shared" si="64"/>
        <v>0</v>
      </c>
      <c r="IB14" s="25">
        <f t="shared" si="64"/>
        <v>0</v>
      </c>
      <c r="IC14" s="25">
        <f t="shared" si="64"/>
        <v>0</v>
      </c>
      <c r="ID14" s="25">
        <f t="shared" si="64"/>
        <v>0</v>
      </c>
      <c r="IE14" s="25">
        <f t="shared" si="64"/>
        <v>0</v>
      </c>
      <c r="IF14" s="25">
        <f t="shared" si="64"/>
        <v>0</v>
      </c>
      <c r="IG14" s="25">
        <f t="shared" si="64"/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>
        <v>33225</v>
      </c>
      <c r="EC15" s="42">
        <v>34102</v>
      </c>
      <c r="ED15" s="42">
        <v>34082</v>
      </c>
      <c r="EE15" s="42">
        <v>34303</v>
      </c>
      <c r="EF15" s="42">
        <v>34512</v>
      </c>
      <c r="EG15" s="42">
        <v>34301</v>
      </c>
      <c r="EH15" s="42">
        <v>31550</v>
      </c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65">(G15/F15)-1</f>
        <v>1.6296296296296298</v>
      </c>
      <c r="H16" s="30">
        <f t="shared" si="65"/>
        <v>0.6619718309859155</v>
      </c>
      <c r="I16" s="30">
        <f t="shared" si="65"/>
        <v>0.16384180790960445</v>
      </c>
      <c r="J16" s="30">
        <f t="shared" si="65"/>
        <v>8.4951456310679685E-2</v>
      </c>
      <c r="K16" s="30">
        <f t="shared" si="65"/>
        <v>0.10961968680089496</v>
      </c>
      <c r="L16" s="30">
        <f t="shared" si="65"/>
        <v>0.344758064516129</v>
      </c>
      <c r="M16" s="30">
        <f t="shared" si="65"/>
        <v>3.5967016491754125</v>
      </c>
      <c r="N16" s="30">
        <f t="shared" si="65"/>
        <v>0.60567514677103729</v>
      </c>
      <c r="O16" s="30">
        <f t="shared" si="65"/>
        <v>0.15254925858216528</v>
      </c>
      <c r="P16" s="30">
        <f t="shared" si="65"/>
        <v>-0.11684878392668308</v>
      </c>
      <c r="Q16" s="30">
        <f t="shared" si="65"/>
        <v>-8.36160447016564E-2</v>
      </c>
      <c r="R16" s="30">
        <f t="shared" si="65"/>
        <v>0</v>
      </c>
      <c r="S16" s="30">
        <f t="shared" si="65"/>
        <v>0.4921602787456445</v>
      </c>
      <c r="T16" s="30">
        <f t="shared" si="65"/>
        <v>-2.8604786923525971E-2</v>
      </c>
      <c r="U16" s="30">
        <f t="shared" si="65"/>
        <v>0.21559495192307687</v>
      </c>
      <c r="V16" s="30">
        <f t="shared" si="65"/>
        <v>0.11333580521567166</v>
      </c>
      <c r="W16" s="30">
        <f t="shared" si="65"/>
        <v>0.46036856127886328</v>
      </c>
      <c r="X16" s="30">
        <f t="shared" si="65"/>
        <v>-4.5077917141771229E-2</v>
      </c>
      <c r="Y16" s="30">
        <f t="shared" si="65"/>
        <v>-5.7315714058270961E-2</v>
      </c>
      <c r="Z16" s="30">
        <f t="shared" si="65"/>
        <v>0</v>
      </c>
      <c r="AA16" s="30">
        <f t="shared" si="65"/>
        <v>0.15048133761188986</v>
      </c>
      <c r="AB16" s="30">
        <f t="shared" si="65"/>
        <v>0.10055783910745753</v>
      </c>
      <c r="AC16" s="30">
        <f t="shared" si="65"/>
        <v>0.321595304788582</v>
      </c>
      <c r="AD16" s="30">
        <f t="shared" si="65"/>
        <v>5.6015341138473396E-3</v>
      </c>
      <c r="AE16" s="30">
        <f t="shared" si="65"/>
        <v>-0.10749234706679378</v>
      </c>
      <c r="AF16" s="30">
        <f t="shared" si="65"/>
        <v>-0.35439977509136911</v>
      </c>
      <c r="AG16" s="30">
        <f t="shared" si="65"/>
        <v>0.67740811705277837</v>
      </c>
      <c r="AH16" s="30">
        <f t="shared" si="65"/>
        <v>5.2699896157839987E-2</v>
      </c>
      <c r="AI16" s="30">
        <f t="shared" si="65"/>
        <v>7.5117139334155425E-2</v>
      </c>
      <c r="AJ16" s="30">
        <f t="shared" si="65"/>
        <v>3.4911459766951092E-2</v>
      </c>
      <c r="AK16" s="30">
        <f t="shared" si="65"/>
        <v>1.3254133605212992E-2</v>
      </c>
      <c r="AL16" s="30">
        <f t="shared" si="65"/>
        <v>1.5355674162218946E-2</v>
      </c>
      <c r="AM16" s="30">
        <f t="shared" ref="AM16:BR16" si="66">(AM15/AL15)-1</f>
        <v>1.1245637468223491E-2</v>
      </c>
      <c r="AN16" s="30">
        <f t="shared" si="66"/>
        <v>6.8172134639965964E-2</v>
      </c>
      <c r="AO16" s="30">
        <f t="shared" si="66"/>
        <v>-2.3494216194654971E-2</v>
      </c>
      <c r="AP16" s="30">
        <f t="shared" si="66"/>
        <v>9.2724970385196226E-3</v>
      </c>
      <c r="AQ16" s="30">
        <f t="shared" si="66"/>
        <v>4.8810101991257904E-2</v>
      </c>
      <c r="AR16" s="30">
        <f t="shared" si="66"/>
        <v>-1.8599984564328209E-2</v>
      </c>
      <c r="AS16" s="30">
        <f t="shared" si="66"/>
        <v>-1.5374331550802145E-2</v>
      </c>
      <c r="AT16" s="30">
        <f t="shared" si="66"/>
        <v>7.7792420430494058E-2</v>
      </c>
      <c r="AU16" s="30">
        <f t="shared" si="66"/>
        <v>-0.13798214087220717</v>
      </c>
      <c r="AV16" s="30">
        <f t="shared" si="66"/>
        <v>0.12374811949280029</v>
      </c>
      <c r="AW16" s="30">
        <f t="shared" si="66"/>
        <v>-3.0217258261934221E-3</v>
      </c>
      <c r="AX16" s="30">
        <f t="shared" si="66"/>
        <v>-2.3364665259927087E-2</v>
      </c>
      <c r="AY16" s="30">
        <f t="shared" si="66"/>
        <v>0</v>
      </c>
      <c r="AZ16" s="30">
        <f t="shared" si="66"/>
        <v>9.3926775612822144E-2</v>
      </c>
      <c r="BA16" s="30">
        <f t="shared" si="66"/>
        <v>0.10622329155743881</v>
      </c>
      <c r="BB16" s="30">
        <f t="shared" si="66"/>
        <v>-5.1614997565330167E-3</v>
      </c>
      <c r="BC16" s="30">
        <f t="shared" si="66"/>
        <v>0</v>
      </c>
      <c r="BD16" s="30">
        <f t="shared" si="66"/>
        <v>-9.9197285126932933E-3</v>
      </c>
      <c r="BE16" s="30">
        <f t="shared" si="66"/>
        <v>-2.3762441500230658E-2</v>
      </c>
      <c r="BF16" s="30">
        <f t="shared" si="66"/>
        <v>1.0499307923432788E-2</v>
      </c>
      <c r="BG16" s="30">
        <f t="shared" si="66"/>
        <v>1.7406120539890324E-2</v>
      </c>
      <c r="BH16" s="30">
        <f t="shared" si="66"/>
        <v>8.2093718188684939E-3</v>
      </c>
      <c r="BI16" s="30">
        <f t="shared" si="66"/>
        <v>-3.7260202586066549E-2</v>
      </c>
      <c r="BJ16" s="30">
        <f t="shared" si="66"/>
        <v>3.0447579417436366E-4</v>
      </c>
      <c r="BK16" s="30">
        <f t="shared" si="66"/>
        <v>-3.4158549783549486E-3</v>
      </c>
      <c r="BL16" s="30">
        <f t="shared" si="66"/>
        <v>9.8075813622018337E-3</v>
      </c>
      <c r="BM16" s="30">
        <f t="shared" si="66"/>
        <v>-6.2542008334453558E-2</v>
      </c>
      <c r="BN16" s="30">
        <f t="shared" si="66"/>
        <v>-9.2167055027782774E-2</v>
      </c>
      <c r="BO16" s="30">
        <f t="shared" si="66"/>
        <v>-9.5956404991313082E-3</v>
      </c>
      <c r="BP16" s="30">
        <f t="shared" si="66"/>
        <v>-5.9806227821856961E-4</v>
      </c>
      <c r="BQ16" s="30">
        <f t="shared" si="66"/>
        <v>-1.9428708210324719E-2</v>
      </c>
      <c r="BR16" s="30">
        <f t="shared" si="66"/>
        <v>0.11143659221286462</v>
      </c>
      <c r="BS16" s="30">
        <f t="shared" ref="BS16:CC16" si="67">(BS15/BR15)-1</f>
        <v>-1.7900285526026849E-2</v>
      </c>
      <c r="BT16" s="30">
        <f t="shared" si="67"/>
        <v>-6.0382422006037828E-3</v>
      </c>
      <c r="BU16" s="30">
        <f t="shared" si="67"/>
        <v>-1.2112348595642586E-2</v>
      </c>
      <c r="BV16" s="30">
        <f t="shared" si="67"/>
        <v>7.4514120862435362E-2</v>
      </c>
      <c r="BW16" s="30">
        <f t="shared" si="67"/>
        <v>-4.4264669516374089E-2</v>
      </c>
      <c r="BX16" s="30">
        <f t="shared" si="67"/>
        <v>-2.8683373992755223E-2</v>
      </c>
      <c r="BY16" s="30">
        <f t="shared" si="67"/>
        <v>-7.4587107085775095E-3</v>
      </c>
      <c r="BZ16" s="30">
        <f t="shared" si="67"/>
        <v>-1.1118779234721266E-2</v>
      </c>
      <c r="CA16" s="30">
        <f t="shared" si="67"/>
        <v>-1.4461848635235697E-2</v>
      </c>
      <c r="CB16" s="30">
        <f t="shared" si="67"/>
        <v>8.6942838034540504E-3</v>
      </c>
      <c r="CC16" s="30">
        <f t="shared" si="67"/>
        <v>-1.0920436817472678E-2</v>
      </c>
      <c r="CD16" s="30">
        <f t="shared" ref="CD16:CV16" si="68">(CD15/CC15)-1</f>
        <v>5.0078864353311214E-3</v>
      </c>
      <c r="CE16" s="30">
        <f t="shared" si="68"/>
        <v>-8.082551889198375E-3</v>
      </c>
      <c r="CF16" s="30">
        <f t="shared" si="68"/>
        <v>-0.10047070922827417</v>
      </c>
      <c r="CG16" s="30">
        <f t="shared" si="68"/>
        <v>0.1520161822259356</v>
      </c>
      <c r="CH16" s="30">
        <f t="shared" si="68"/>
        <v>-2.5956179861058581E-3</v>
      </c>
      <c r="CI16" s="30">
        <f t="shared" si="68"/>
        <v>7.5774971297359883E-3</v>
      </c>
      <c r="CJ16" s="30">
        <f t="shared" si="68"/>
        <v>-3.0006077180187996E-3</v>
      </c>
      <c r="CK16" s="30">
        <f t="shared" si="68"/>
        <v>5.4478265838697748E-3</v>
      </c>
      <c r="CL16" s="30">
        <f t="shared" si="68"/>
        <v>2.8379812064261989E-2</v>
      </c>
      <c r="CM16" s="30">
        <f t="shared" si="68"/>
        <v>2.2548911241295544E-2</v>
      </c>
      <c r="CN16" s="30">
        <f t="shared" si="68"/>
        <v>5.9092710697943307E-3</v>
      </c>
      <c r="CO16" s="30">
        <f t="shared" si="68"/>
        <v>9.5282444388724574E-3</v>
      </c>
      <c r="CP16" s="30">
        <f t="shared" si="68"/>
        <v>-9.1899371961821075E-3</v>
      </c>
      <c r="CQ16" s="30">
        <f t="shared" si="68"/>
        <v>1.217590603065366E-3</v>
      </c>
      <c r="CR16" s="30">
        <f t="shared" si="68"/>
        <v>3.7914013877959896E-3</v>
      </c>
      <c r="CS16" s="30">
        <f t="shared" si="68"/>
        <v>1.0333523375143372E-3</v>
      </c>
      <c r="CT16" s="30">
        <f t="shared" si="68"/>
        <v>2.1072865126543938E-2</v>
      </c>
      <c r="CU16" s="30">
        <f t="shared" si="68"/>
        <v>-2.0812271221892997E-2</v>
      </c>
      <c r="CV16" s="30">
        <f t="shared" si="68"/>
        <v>3.2932213044716496E-2</v>
      </c>
      <c r="CW16" s="30">
        <f t="shared" ref="CW16:EB16" si="69">(CW15/CV15)-1</f>
        <v>1.0305725019818635E-2</v>
      </c>
      <c r="CX16" s="30">
        <f t="shared" si="69"/>
        <v>-1.7774290393013148E-2</v>
      </c>
      <c r="CY16" s="30">
        <f t="shared" si="69"/>
        <v>4.8105310687367675E-2</v>
      </c>
      <c r="CZ16" s="30">
        <f t="shared" si="69"/>
        <v>7.3568398727466011E-3</v>
      </c>
      <c r="DA16" s="30">
        <f t="shared" si="69"/>
        <v>7.1386275412856914E-3</v>
      </c>
      <c r="DB16" s="30">
        <f t="shared" si="69"/>
        <v>5.3568512167239124E-3</v>
      </c>
      <c r="DC16" s="30">
        <f t="shared" si="69"/>
        <v>-4.0287208811202735E-3</v>
      </c>
      <c r="DD16" s="30">
        <f t="shared" si="69"/>
        <v>9.7863317566559971E-5</v>
      </c>
      <c r="DE16" s="30">
        <f t="shared" si="69"/>
        <v>1.4678061191206737E-3</v>
      </c>
      <c r="DF16" s="30">
        <f t="shared" si="69"/>
        <v>3.4850014656548911E-3</v>
      </c>
      <c r="DG16" s="30">
        <f t="shared" si="69"/>
        <v>-1.6910094125283992E-2</v>
      </c>
      <c r="DH16" s="30">
        <f t="shared" si="69"/>
        <v>4.523094192611099E-3</v>
      </c>
      <c r="DI16" s="30">
        <f t="shared" si="69"/>
        <v>-4.5355945572865264E-2</v>
      </c>
      <c r="DJ16" s="30">
        <f t="shared" si="69"/>
        <v>6.2177236108241996E-2</v>
      </c>
      <c r="DK16" s="30">
        <f t="shared" si="69"/>
        <v>9.7238428627077766E-5</v>
      </c>
      <c r="DL16" s="30">
        <f t="shared" si="69"/>
        <v>3.2733754658889058E-3</v>
      </c>
      <c r="DM16" s="30">
        <f t="shared" si="69"/>
        <v>-2.2871171986044714E-2</v>
      </c>
      <c r="DN16" s="30">
        <f t="shared" si="69"/>
        <v>2.2712245437714884E-2</v>
      </c>
      <c r="DO16" s="30">
        <f t="shared" si="69"/>
        <v>5.7540003232583459E-3</v>
      </c>
      <c r="DP16" s="30">
        <f t="shared" si="69"/>
        <v>4.2747404621861218E-3</v>
      </c>
      <c r="DQ16" s="30">
        <f t="shared" si="69"/>
        <v>2.8803686871925471E-4</v>
      </c>
      <c r="DR16" s="30">
        <f t="shared" si="69"/>
        <v>1.4077747560390375E-3</v>
      </c>
      <c r="DS16" s="30">
        <f t="shared" si="69"/>
        <v>3.5144892808069983E-4</v>
      </c>
      <c r="DT16" s="30">
        <f t="shared" si="69"/>
        <v>3.3216224848291453E-3</v>
      </c>
      <c r="DU16" s="30">
        <f t="shared" si="69"/>
        <v>-7.9582351817664154E-4</v>
      </c>
      <c r="DV16" s="30">
        <f t="shared" si="69"/>
        <v>-3.663703845296129E-3</v>
      </c>
      <c r="DW16" s="30">
        <f t="shared" si="69"/>
        <v>5.0840954147215456E-3</v>
      </c>
      <c r="DX16" s="30">
        <f t="shared" si="69"/>
        <v>1.6861260458753691E-3</v>
      </c>
      <c r="DY16" s="30">
        <f t="shared" si="69"/>
        <v>-9.2104427364547714E-4</v>
      </c>
      <c r="DZ16" s="30">
        <f t="shared" si="69"/>
        <v>8.9010395142574694E-4</v>
      </c>
      <c r="EA16" s="30">
        <f t="shared" si="69"/>
        <v>5.2374146418929568E-2</v>
      </c>
      <c r="EB16" s="30">
        <f t="shared" si="69"/>
        <v>2.746423613206872E-3</v>
      </c>
      <c r="EC16" s="30">
        <f t="shared" ref="EC16:FH16" si="70">(EC15/EB15)-1</f>
        <v>2.6395786305492885E-2</v>
      </c>
      <c r="ED16" s="30">
        <f t="shared" si="70"/>
        <v>-5.8647586651805472E-4</v>
      </c>
      <c r="EE16" s="30">
        <f t="shared" si="70"/>
        <v>6.4843612464058342E-3</v>
      </c>
      <c r="EF16" s="30">
        <f t="shared" si="70"/>
        <v>6.0927615660437695E-3</v>
      </c>
      <c r="EG16" s="30">
        <f t="shared" si="70"/>
        <v>-6.1138154844692094E-3</v>
      </c>
      <c r="EH16" s="30">
        <f t="shared" si="70"/>
        <v>-8.0201743389405555E-2</v>
      </c>
      <c r="EI16" s="30">
        <f t="shared" si="70"/>
        <v>-1</v>
      </c>
      <c r="EJ16" s="30" t="e">
        <f t="shared" si="70"/>
        <v>#DIV/0!</v>
      </c>
      <c r="EK16" s="30" t="e">
        <f t="shared" si="70"/>
        <v>#DIV/0!</v>
      </c>
      <c r="EL16" s="30" t="e">
        <f t="shared" si="70"/>
        <v>#DIV/0!</v>
      </c>
      <c r="EM16" s="30" t="e">
        <f t="shared" si="70"/>
        <v>#DIV/0!</v>
      </c>
      <c r="EN16" s="30" t="e">
        <f t="shared" si="70"/>
        <v>#DIV/0!</v>
      </c>
      <c r="EO16" s="30" t="e">
        <f t="shared" si="70"/>
        <v>#DIV/0!</v>
      </c>
      <c r="EP16" s="30" t="e">
        <f t="shared" si="70"/>
        <v>#DIV/0!</v>
      </c>
      <c r="EQ16" s="30" t="e">
        <f t="shared" si="70"/>
        <v>#DIV/0!</v>
      </c>
      <c r="ER16" s="30" t="e">
        <f t="shared" si="70"/>
        <v>#DIV/0!</v>
      </c>
      <c r="ES16" s="30" t="e">
        <f t="shared" si="70"/>
        <v>#DIV/0!</v>
      </c>
      <c r="ET16" s="30" t="e">
        <f t="shared" si="70"/>
        <v>#DIV/0!</v>
      </c>
      <c r="EU16" s="30" t="e">
        <f t="shared" si="70"/>
        <v>#DIV/0!</v>
      </c>
      <c r="EV16" s="30" t="e">
        <f t="shared" si="70"/>
        <v>#DIV/0!</v>
      </c>
      <c r="EW16" s="30" t="e">
        <f t="shared" si="70"/>
        <v>#DIV/0!</v>
      </c>
      <c r="EX16" s="30" t="e">
        <f t="shared" si="70"/>
        <v>#DIV/0!</v>
      </c>
      <c r="EY16" s="30" t="e">
        <f t="shared" si="70"/>
        <v>#DIV/0!</v>
      </c>
      <c r="EZ16" s="30" t="e">
        <f t="shared" si="70"/>
        <v>#DIV/0!</v>
      </c>
      <c r="FA16" s="30" t="e">
        <f t="shared" si="70"/>
        <v>#DIV/0!</v>
      </c>
      <c r="FB16" s="30" t="e">
        <f t="shared" si="70"/>
        <v>#DIV/0!</v>
      </c>
      <c r="FC16" s="30" t="e">
        <f t="shared" si="70"/>
        <v>#DIV/0!</v>
      </c>
      <c r="FD16" s="30" t="e">
        <f t="shared" si="70"/>
        <v>#DIV/0!</v>
      </c>
      <c r="FE16" s="30" t="e">
        <f t="shared" si="70"/>
        <v>#DIV/0!</v>
      </c>
      <c r="FF16" s="30" t="e">
        <f t="shared" si="70"/>
        <v>#DIV/0!</v>
      </c>
      <c r="FG16" s="30" t="e">
        <f t="shared" si="70"/>
        <v>#DIV/0!</v>
      </c>
      <c r="FH16" s="30" t="e">
        <f t="shared" si="70"/>
        <v>#DIV/0!</v>
      </c>
      <c r="FI16" s="30" t="e">
        <f t="shared" ref="FI16:GN16" si="71">(FI15/FH15)-1</f>
        <v>#DIV/0!</v>
      </c>
      <c r="FJ16" s="30" t="e">
        <f t="shared" si="71"/>
        <v>#DIV/0!</v>
      </c>
      <c r="FK16" s="30" t="e">
        <f t="shared" si="71"/>
        <v>#DIV/0!</v>
      </c>
      <c r="FL16" s="30" t="e">
        <f t="shared" si="71"/>
        <v>#DIV/0!</v>
      </c>
      <c r="FM16" s="30" t="e">
        <f t="shared" si="71"/>
        <v>#DIV/0!</v>
      </c>
      <c r="FN16" s="30" t="e">
        <f t="shared" si="71"/>
        <v>#DIV/0!</v>
      </c>
      <c r="FO16" s="30" t="e">
        <f t="shared" si="71"/>
        <v>#DIV/0!</v>
      </c>
      <c r="FP16" s="30" t="e">
        <f t="shared" si="71"/>
        <v>#DIV/0!</v>
      </c>
      <c r="FQ16" s="30" t="e">
        <f t="shared" si="71"/>
        <v>#DIV/0!</v>
      </c>
      <c r="FR16" s="30" t="e">
        <f t="shared" si="71"/>
        <v>#DIV/0!</v>
      </c>
      <c r="FS16" s="30" t="e">
        <f t="shared" si="71"/>
        <v>#DIV/0!</v>
      </c>
      <c r="FT16" s="30" t="e">
        <f t="shared" si="71"/>
        <v>#DIV/0!</v>
      </c>
      <c r="FU16" s="30" t="e">
        <f t="shared" si="71"/>
        <v>#DIV/0!</v>
      </c>
      <c r="FV16" s="30" t="e">
        <f t="shared" si="71"/>
        <v>#DIV/0!</v>
      </c>
      <c r="FW16" s="30" t="e">
        <f t="shared" si="71"/>
        <v>#DIV/0!</v>
      </c>
      <c r="FX16" s="30" t="e">
        <f t="shared" si="71"/>
        <v>#DIV/0!</v>
      </c>
      <c r="FY16" s="30" t="e">
        <f t="shared" si="71"/>
        <v>#DIV/0!</v>
      </c>
      <c r="FZ16" s="30" t="e">
        <f t="shared" si="71"/>
        <v>#DIV/0!</v>
      </c>
      <c r="GA16" s="30" t="e">
        <f t="shared" si="71"/>
        <v>#DIV/0!</v>
      </c>
      <c r="GB16" s="30" t="e">
        <f t="shared" si="71"/>
        <v>#DIV/0!</v>
      </c>
      <c r="GC16" s="30" t="e">
        <f t="shared" si="71"/>
        <v>#DIV/0!</v>
      </c>
      <c r="GD16" s="30" t="e">
        <f t="shared" si="71"/>
        <v>#DIV/0!</v>
      </c>
      <c r="GE16" s="30" t="e">
        <f t="shared" si="71"/>
        <v>#DIV/0!</v>
      </c>
      <c r="GF16" s="30" t="e">
        <f t="shared" si="71"/>
        <v>#DIV/0!</v>
      </c>
      <c r="GG16" s="30" t="e">
        <f t="shared" si="71"/>
        <v>#DIV/0!</v>
      </c>
      <c r="GH16" s="30" t="e">
        <f t="shared" si="71"/>
        <v>#DIV/0!</v>
      </c>
      <c r="GI16" s="30" t="e">
        <f t="shared" si="71"/>
        <v>#DIV/0!</v>
      </c>
      <c r="GJ16" s="30" t="e">
        <f t="shared" si="71"/>
        <v>#DIV/0!</v>
      </c>
      <c r="GK16" s="30" t="e">
        <f t="shared" si="71"/>
        <v>#DIV/0!</v>
      </c>
      <c r="GL16" s="30" t="e">
        <f t="shared" si="71"/>
        <v>#DIV/0!</v>
      </c>
      <c r="GM16" s="30" t="e">
        <f t="shared" si="71"/>
        <v>#DIV/0!</v>
      </c>
      <c r="GN16" s="30" t="e">
        <f t="shared" si="71"/>
        <v>#DIV/0!</v>
      </c>
      <c r="GO16" s="30" t="e">
        <f t="shared" ref="GO16:HT16" si="72">(GO15/GN15)-1</f>
        <v>#DIV/0!</v>
      </c>
      <c r="GP16" s="30" t="e">
        <f t="shared" si="72"/>
        <v>#DIV/0!</v>
      </c>
      <c r="GQ16" s="30" t="e">
        <f t="shared" si="72"/>
        <v>#DIV/0!</v>
      </c>
      <c r="GR16" s="30" t="e">
        <f t="shared" si="72"/>
        <v>#DIV/0!</v>
      </c>
      <c r="GS16" s="30" t="e">
        <f t="shared" si="72"/>
        <v>#DIV/0!</v>
      </c>
      <c r="GT16" s="30" t="e">
        <f t="shared" si="72"/>
        <v>#DIV/0!</v>
      </c>
      <c r="GU16" s="30" t="e">
        <f t="shared" si="72"/>
        <v>#DIV/0!</v>
      </c>
      <c r="GV16" s="30" t="e">
        <f t="shared" si="72"/>
        <v>#DIV/0!</v>
      </c>
      <c r="GW16" s="30" t="e">
        <f t="shared" si="72"/>
        <v>#DIV/0!</v>
      </c>
      <c r="GX16" s="30" t="e">
        <f t="shared" si="72"/>
        <v>#DIV/0!</v>
      </c>
      <c r="GY16" s="30" t="e">
        <f t="shared" si="72"/>
        <v>#DIV/0!</v>
      </c>
      <c r="GZ16" s="30" t="e">
        <f t="shared" si="72"/>
        <v>#DIV/0!</v>
      </c>
      <c r="HA16" s="30" t="e">
        <f t="shared" si="72"/>
        <v>#DIV/0!</v>
      </c>
      <c r="HB16" s="30" t="e">
        <f t="shared" si="72"/>
        <v>#DIV/0!</v>
      </c>
      <c r="HC16" s="30" t="e">
        <f t="shared" si="72"/>
        <v>#DIV/0!</v>
      </c>
      <c r="HD16" s="30" t="e">
        <f t="shared" si="72"/>
        <v>#DIV/0!</v>
      </c>
      <c r="HE16" s="30" t="e">
        <f t="shared" si="72"/>
        <v>#DIV/0!</v>
      </c>
      <c r="HF16" s="30" t="e">
        <f t="shared" si="72"/>
        <v>#DIV/0!</v>
      </c>
      <c r="HG16" s="30" t="e">
        <f t="shared" si="72"/>
        <v>#DIV/0!</v>
      </c>
      <c r="HH16" s="30" t="e">
        <f t="shared" si="72"/>
        <v>#DIV/0!</v>
      </c>
      <c r="HI16" s="30" t="e">
        <f t="shared" si="72"/>
        <v>#DIV/0!</v>
      </c>
      <c r="HJ16" s="30" t="e">
        <f t="shared" si="72"/>
        <v>#DIV/0!</v>
      </c>
      <c r="HK16" s="30" t="e">
        <f t="shared" si="72"/>
        <v>#DIV/0!</v>
      </c>
      <c r="HL16" s="30" t="e">
        <f t="shared" si="72"/>
        <v>#DIV/0!</v>
      </c>
      <c r="HM16" s="30" t="e">
        <f t="shared" si="72"/>
        <v>#DIV/0!</v>
      </c>
      <c r="HN16" s="30" t="e">
        <f t="shared" si="72"/>
        <v>#DIV/0!</v>
      </c>
      <c r="HO16" s="30" t="e">
        <f t="shared" si="72"/>
        <v>#DIV/0!</v>
      </c>
      <c r="HP16" s="30" t="e">
        <f t="shared" si="72"/>
        <v>#DIV/0!</v>
      </c>
      <c r="HQ16" s="30" t="e">
        <f t="shared" si="72"/>
        <v>#DIV/0!</v>
      </c>
      <c r="HR16" s="30" t="e">
        <f t="shared" si="72"/>
        <v>#DIV/0!</v>
      </c>
      <c r="HS16" s="30" t="e">
        <f t="shared" si="72"/>
        <v>#DIV/0!</v>
      </c>
      <c r="HT16" s="30" t="e">
        <f t="shared" si="72"/>
        <v>#DIV/0!</v>
      </c>
      <c r="HU16" s="30" t="e">
        <f t="shared" ref="HU16:IZ16" si="73">(HU15/HT15)-1</f>
        <v>#DIV/0!</v>
      </c>
      <c r="HV16" s="30" t="e">
        <f t="shared" si="73"/>
        <v>#DIV/0!</v>
      </c>
      <c r="HW16" s="30" t="e">
        <f t="shared" si="73"/>
        <v>#DIV/0!</v>
      </c>
      <c r="HX16" s="30" t="e">
        <f t="shared" si="73"/>
        <v>#DIV/0!</v>
      </c>
      <c r="HY16" s="30" t="e">
        <f t="shared" si="73"/>
        <v>#DIV/0!</v>
      </c>
      <c r="HZ16" s="30" t="e">
        <f t="shared" si="73"/>
        <v>#DIV/0!</v>
      </c>
      <c r="IA16" s="30" t="e">
        <f t="shared" si="73"/>
        <v>#DIV/0!</v>
      </c>
      <c r="IB16" s="30" t="e">
        <f t="shared" si="73"/>
        <v>#DIV/0!</v>
      </c>
      <c r="IC16" s="30" t="e">
        <f t="shared" si="73"/>
        <v>#DIV/0!</v>
      </c>
      <c r="ID16" s="30" t="e">
        <f t="shared" si="73"/>
        <v>#DIV/0!</v>
      </c>
      <c r="IE16" s="30" t="e">
        <f t="shared" si="73"/>
        <v>#DIV/0!</v>
      </c>
      <c r="IF16" s="30" t="e">
        <f t="shared" si="73"/>
        <v>#DIV/0!</v>
      </c>
      <c r="IG16" s="30" t="e">
        <f t="shared" si="73"/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74">F15-E15</f>
        <v>81</v>
      </c>
      <c r="G17" s="25">
        <f t="shared" si="74"/>
        <v>132</v>
      </c>
      <c r="H17" s="25">
        <f t="shared" si="74"/>
        <v>141</v>
      </c>
      <c r="I17" s="25">
        <f t="shared" si="74"/>
        <v>58</v>
      </c>
      <c r="J17" s="25">
        <f t="shared" si="74"/>
        <v>35</v>
      </c>
      <c r="K17" s="25">
        <f t="shared" si="74"/>
        <v>49</v>
      </c>
      <c r="L17" s="25">
        <f t="shared" si="74"/>
        <v>171</v>
      </c>
      <c r="M17" s="25">
        <f t="shared" si="74"/>
        <v>2399</v>
      </c>
      <c r="N17" s="25">
        <f t="shared" si="74"/>
        <v>1857</v>
      </c>
      <c r="O17" s="25">
        <f t="shared" si="74"/>
        <v>751</v>
      </c>
      <c r="P17" s="25">
        <f t="shared" si="74"/>
        <v>-663</v>
      </c>
      <c r="Q17" s="25">
        <f t="shared" si="74"/>
        <v>-419</v>
      </c>
      <c r="R17" s="25">
        <f t="shared" si="74"/>
        <v>0</v>
      </c>
      <c r="S17" s="25">
        <f t="shared" si="74"/>
        <v>2260</v>
      </c>
      <c r="T17" s="25">
        <f t="shared" si="74"/>
        <v>-196</v>
      </c>
      <c r="U17" s="25">
        <f t="shared" si="74"/>
        <v>1435</v>
      </c>
      <c r="V17" s="25">
        <f t="shared" si="74"/>
        <v>917</v>
      </c>
      <c r="W17" s="25">
        <f t="shared" si="74"/>
        <v>4147</v>
      </c>
      <c r="X17" s="25">
        <f t="shared" si="74"/>
        <v>-593</v>
      </c>
      <c r="Y17" s="25">
        <f t="shared" si="74"/>
        <v>-720</v>
      </c>
      <c r="Z17" s="25">
        <f t="shared" si="74"/>
        <v>0</v>
      </c>
      <c r="AA17" s="25">
        <f t="shared" si="74"/>
        <v>1782</v>
      </c>
      <c r="AB17" s="25">
        <f t="shared" si="74"/>
        <v>1370</v>
      </c>
      <c r="AC17" s="25">
        <f t="shared" si="74"/>
        <v>4822</v>
      </c>
      <c r="AD17" s="25">
        <f t="shared" si="74"/>
        <v>111</v>
      </c>
      <c r="AE17" s="25">
        <f t="shared" si="74"/>
        <v>-2142</v>
      </c>
      <c r="AF17" s="25">
        <f t="shared" si="74"/>
        <v>-6303</v>
      </c>
      <c r="AG17" s="25">
        <f t="shared" si="74"/>
        <v>7778</v>
      </c>
      <c r="AH17" s="25">
        <f t="shared" si="74"/>
        <v>1015</v>
      </c>
      <c r="AI17" s="25">
        <f t="shared" si="74"/>
        <v>1523</v>
      </c>
      <c r="AJ17" s="25">
        <f t="shared" si="74"/>
        <v>761</v>
      </c>
      <c r="AK17" s="25">
        <f t="shared" si="74"/>
        <v>299</v>
      </c>
      <c r="AL17" s="25">
        <f t="shared" ref="AL17:BQ17" si="75">AL15-AK15</f>
        <v>351</v>
      </c>
      <c r="AM17" s="25">
        <f t="shared" si="75"/>
        <v>261</v>
      </c>
      <c r="AN17" s="25">
        <f t="shared" si="75"/>
        <v>1600</v>
      </c>
      <c r="AO17" s="25">
        <f t="shared" si="75"/>
        <v>-589</v>
      </c>
      <c r="AP17" s="25">
        <f t="shared" si="75"/>
        <v>227</v>
      </c>
      <c r="AQ17" s="25">
        <f t="shared" si="75"/>
        <v>1206</v>
      </c>
      <c r="AR17" s="25">
        <f t="shared" si="75"/>
        <v>-482</v>
      </c>
      <c r="AS17" s="25">
        <f t="shared" si="75"/>
        <v>-391</v>
      </c>
      <c r="AT17" s="25">
        <f t="shared" si="75"/>
        <v>1948</v>
      </c>
      <c r="AU17" s="25">
        <f t="shared" si="75"/>
        <v>-3724</v>
      </c>
      <c r="AV17" s="25">
        <f t="shared" si="75"/>
        <v>2879</v>
      </c>
      <c r="AW17" s="25">
        <f t="shared" si="75"/>
        <v>-79</v>
      </c>
      <c r="AX17" s="25">
        <f t="shared" si="75"/>
        <v>-609</v>
      </c>
      <c r="AY17" s="25">
        <f t="shared" si="75"/>
        <v>0</v>
      </c>
      <c r="AZ17" s="25">
        <f t="shared" si="75"/>
        <v>2391</v>
      </c>
      <c r="BA17" s="25">
        <f t="shared" si="75"/>
        <v>2958</v>
      </c>
      <c r="BB17" s="25">
        <f t="shared" si="75"/>
        <v>-159</v>
      </c>
      <c r="BC17" s="25">
        <f t="shared" si="75"/>
        <v>0</v>
      </c>
      <c r="BD17" s="25">
        <f t="shared" si="75"/>
        <v>-304</v>
      </c>
      <c r="BE17" s="25">
        <f t="shared" si="75"/>
        <v>-721</v>
      </c>
      <c r="BF17" s="25">
        <f t="shared" si="75"/>
        <v>311</v>
      </c>
      <c r="BG17" s="25">
        <f t="shared" si="75"/>
        <v>521</v>
      </c>
      <c r="BH17" s="25">
        <f t="shared" si="75"/>
        <v>250</v>
      </c>
      <c r="BI17" s="25">
        <f t="shared" si="75"/>
        <v>-1144</v>
      </c>
      <c r="BJ17" s="25">
        <f t="shared" si="75"/>
        <v>9</v>
      </c>
      <c r="BK17" s="25">
        <f t="shared" si="75"/>
        <v>-101</v>
      </c>
      <c r="BL17" s="25">
        <f t="shared" si="75"/>
        <v>289</v>
      </c>
      <c r="BM17" s="25">
        <f t="shared" si="75"/>
        <v>-1861</v>
      </c>
      <c r="BN17" s="25">
        <f t="shared" si="75"/>
        <v>-2571</v>
      </c>
      <c r="BO17" s="25">
        <f t="shared" si="75"/>
        <v>-243</v>
      </c>
      <c r="BP17" s="25">
        <f t="shared" si="75"/>
        <v>-15</v>
      </c>
      <c r="BQ17" s="25">
        <f t="shared" si="75"/>
        <v>-487</v>
      </c>
      <c r="BR17" s="25">
        <f t="shared" ref="BR17:CC17" si="76">BR15-BQ15</f>
        <v>2739</v>
      </c>
      <c r="BS17" s="25">
        <f t="shared" si="76"/>
        <v>-489</v>
      </c>
      <c r="BT17" s="25">
        <f t="shared" si="76"/>
        <v>-162</v>
      </c>
      <c r="BU17" s="25">
        <f t="shared" si="76"/>
        <v>-323</v>
      </c>
      <c r="BV17" s="25">
        <f t="shared" si="76"/>
        <v>1963</v>
      </c>
      <c r="BW17" s="25">
        <f t="shared" si="76"/>
        <v>-1253</v>
      </c>
      <c r="BX17" s="25">
        <f t="shared" si="76"/>
        <v>-776</v>
      </c>
      <c r="BY17" s="25">
        <f t="shared" si="76"/>
        <v>-196</v>
      </c>
      <c r="BZ17" s="25">
        <f t="shared" si="76"/>
        <v>-290</v>
      </c>
      <c r="CA17" s="25">
        <f t="shared" si="76"/>
        <v>-373</v>
      </c>
      <c r="CB17" s="25">
        <f t="shared" si="76"/>
        <v>221</v>
      </c>
      <c r="CC17" s="25">
        <f t="shared" si="76"/>
        <v>-280</v>
      </c>
      <c r="CD17" s="25">
        <f t="shared" ref="CD17:CV17" si="77">CD15-CC15</f>
        <v>127</v>
      </c>
      <c r="CE17" s="25">
        <f t="shared" si="77"/>
        <v>-206</v>
      </c>
      <c r="CF17" s="25">
        <f t="shared" si="77"/>
        <v>-2540</v>
      </c>
      <c r="CG17" s="25">
        <f t="shared" si="77"/>
        <v>3457</v>
      </c>
      <c r="CH17" s="25">
        <f t="shared" si="77"/>
        <v>-68</v>
      </c>
      <c r="CI17" s="25">
        <f t="shared" si="77"/>
        <v>198</v>
      </c>
      <c r="CJ17" s="25">
        <f t="shared" si="77"/>
        <v>-79</v>
      </c>
      <c r="CK17" s="25">
        <f t="shared" si="77"/>
        <v>143</v>
      </c>
      <c r="CL17" s="25">
        <f t="shared" si="77"/>
        <v>749</v>
      </c>
      <c r="CM17" s="25">
        <f t="shared" si="77"/>
        <v>612</v>
      </c>
      <c r="CN17" s="25">
        <f t="shared" si="77"/>
        <v>164</v>
      </c>
      <c r="CO17" s="25">
        <f t="shared" si="77"/>
        <v>266</v>
      </c>
      <c r="CP17" s="25">
        <f t="shared" si="77"/>
        <v>-259</v>
      </c>
      <c r="CQ17" s="25">
        <f t="shared" si="77"/>
        <v>34</v>
      </c>
      <c r="CR17" s="25">
        <f t="shared" si="77"/>
        <v>106</v>
      </c>
      <c r="CS17" s="25">
        <f t="shared" si="77"/>
        <v>29</v>
      </c>
      <c r="CT17" s="25">
        <f t="shared" si="77"/>
        <v>592</v>
      </c>
      <c r="CU17" s="25">
        <f t="shared" si="77"/>
        <v>-597</v>
      </c>
      <c r="CV17" s="25">
        <f t="shared" si="77"/>
        <v>925</v>
      </c>
      <c r="CW17" s="25">
        <f t="shared" ref="CW17:EB17" si="78">CW15-CV15</f>
        <v>299</v>
      </c>
      <c r="CX17" s="25">
        <f t="shared" si="78"/>
        <v>-521</v>
      </c>
      <c r="CY17" s="25">
        <f t="shared" si="78"/>
        <v>1385</v>
      </c>
      <c r="CZ17" s="25">
        <f t="shared" si="78"/>
        <v>222</v>
      </c>
      <c r="DA17" s="25">
        <f t="shared" si="78"/>
        <v>217</v>
      </c>
      <c r="DB17" s="25">
        <f t="shared" si="78"/>
        <v>164</v>
      </c>
      <c r="DC17" s="25">
        <f t="shared" si="78"/>
        <v>-124</v>
      </c>
      <c r="DD17" s="25">
        <f t="shared" si="78"/>
        <v>3</v>
      </c>
      <c r="DE17" s="25">
        <f t="shared" si="78"/>
        <v>45</v>
      </c>
      <c r="DF17" s="25">
        <f t="shared" si="78"/>
        <v>107</v>
      </c>
      <c r="DG17" s="25">
        <f t="shared" si="78"/>
        <v>-521</v>
      </c>
      <c r="DH17" s="25">
        <f t="shared" si="78"/>
        <v>137</v>
      </c>
      <c r="DI17" s="25">
        <f t="shared" si="78"/>
        <v>-1380</v>
      </c>
      <c r="DJ17" s="25">
        <f t="shared" si="78"/>
        <v>1806</v>
      </c>
      <c r="DK17" s="25">
        <f t="shared" si="78"/>
        <v>3</v>
      </c>
      <c r="DL17" s="25">
        <f t="shared" si="78"/>
        <v>101</v>
      </c>
      <c r="DM17" s="25">
        <f t="shared" si="78"/>
        <v>-708</v>
      </c>
      <c r="DN17" s="25">
        <f t="shared" si="78"/>
        <v>687</v>
      </c>
      <c r="DO17" s="25">
        <f t="shared" si="78"/>
        <v>178</v>
      </c>
      <c r="DP17" s="25">
        <f t="shared" si="78"/>
        <v>133</v>
      </c>
      <c r="DQ17" s="25">
        <f t="shared" si="78"/>
        <v>9</v>
      </c>
      <c r="DR17" s="25">
        <f t="shared" si="78"/>
        <v>44</v>
      </c>
      <c r="DS17" s="25">
        <f t="shared" si="78"/>
        <v>11</v>
      </c>
      <c r="DT17" s="25">
        <f t="shared" si="78"/>
        <v>104</v>
      </c>
      <c r="DU17" s="25">
        <f t="shared" si="78"/>
        <v>-25</v>
      </c>
      <c r="DV17" s="25">
        <f t="shared" si="78"/>
        <v>-115</v>
      </c>
      <c r="DW17" s="25">
        <f t="shared" si="78"/>
        <v>159</v>
      </c>
      <c r="DX17" s="25">
        <f t="shared" si="78"/>
        <v>53</v>
      </c>
      <c r="DY17" s="25">
        <f t="shared" si="78"/>
        <v>-29</v>
      </c>
      <c r="DZ17" s="25">
        <f t="shared" si="78"/>
        <v>28</v>
      </c>
      <c r="EA17" s="25">
        <f t="shared" si="78"/>
        <v>1649</v>
      </c>
      <c r="EB17" s="25">
        <f t="shared" si="78"/>
        <v>91</v>
      </c>
      <c r="EC17" s="25">
        <f t="shared" ref="EC17:FH17" si="79">EC15-EB15</f>
        <v>877</v>
      </c>
      <c r="ED17" s="25">
        <f t="shared" si="79"/>
        <v>-20</v>
      </c>
      <c r="EE17" s="25">
        <f t="shared" si="79"/>
        <v>221</v>
      </c>
      <c r="EF17" s="25">
        <f t="shared" si="79"/>
        <v>209</v>
      </c>
      <c r="EG17" s="25">
        <f t="shared" si="79"/>
        <v>-211</v>
      </c>
      <c r="EH17" s="25">
        <f t="shared" si="79"/>
        <v>-2751</v>
      </c>
      <c r="EI17" s="25">
        <f t="shared" si="79"/>
        <v>-31550</v>
      </c>
      <c r="EJ17" s="25">
        <f t="shared" si="79"/>
        <v>0</v>
      </c>
      <c r="EK17" s="25">
        <f t="shared" si="79"/>
        <v>0</v>
      </c>
      <c r="EL17" s="25">
        <f t="shared" si="79"/>
        <v>0</v>
      </c>
      <c r="EM17" s="25">
        <f t="shared" si="79"/>
        <v>0</v>
      </c>
      <c r="EN17" s="25">
        <f t="shared" si="79"/>
        <v>0</v>
      </c>
      <c r="EO17" s="25">
        <f t="shared" si="79"/>
        <v>0</v>
      </c>
      <c r="EP17" s="25">
        <f t="shared" si="79"/>
        <v>0</v>
      </c>
      <c r="EQ17" s="25">
        <f t="shared" si="79"/>
        <v>0</v>
      </c>
      <c r="ER17" s="25">
        <f t="shared" si="79"/>
        <v>0</v>
      </c>
      <c r="ES17" s="25">
        <f t="shared" si="79"/>
        <v>0</v>
      </c>
      <c r="ET17" s="25">
        <f t="shared" si="79"/>
        <v>0</v>
      </c>
      <c r="EU17" s="25">
        <f t="shared" si="79"/>
        <v>0</v>
      </c>
      <c r="EV17" s="25">
        <f t="shared" si="79"/>
        <v>0</v>
      </c>
      <c r="EW17" s="25">
        <f t="shared" si="79"/>
        <v>0</v>
      </c>
      <c r="EX17" s="25">
        <f t="shared" si="79"/>
        <v>0</v>
      </c>
      <c r="EY17" s="25">
        <f t="shared" si="79"/>
        <v>0</v>
      </c>
      <c r="EZ17" s="25">
        <f t="shared" si="79"/>
        <v>0</v>
      </c>
      <c r="FA17" s="25">
        <f t="shared" si="79"/>
        <v>0</v>
      </c>
      <c r="FB17" s="25">
        <f t="shared" si="79"/>
        <v>0</v>
      </c>
      <c r="FC17" s="25">
        <f t="shared" si="79"/>
        <v>0</v>
      </c>
      <c r="FD17" s="25">
        <f t="shared" si="79"/>
        <v>0</v>
      </c>
      <c r="FE17" s="25">
        <f t="shared" si="79"/>
        <v>0</v>
      </c>
      <c r="FF17" s="25">
        <f t="shared" si="79"/>
        <v>0</v>
      </c>
      <c r="FG17" s="25">
        <f t="shared" si="79"/>
        <v>0</v>
      </c>
      <c r="FH17" s="25">
        <f t="shared" si="79"/>
        <v>0</v>
      </c>
      <c r="FI17" s="25">
        <f t="shared" ref="FI17:GN17" si="80">FI15-FH15</f>
        <v>0</v>
      </c>
      <c r="FJ17" s="25">
        <f t="shared" si="80"/>
        <v>0</v>
      </c>
      <c r="FK17" s="25">
        <f t="shared" si="80"/>
        <v>0</v>
      </c>
      <c r="FL17" s="25">
        <f t="shared" si="80"/>
        <v>0</v>
      </c>
      <c r="FM17" s="25">
        <f t="shared" si="80"/>
        <v>0</v>
      </c>
      <c r="FN17" s="25">
        <f t="shared" si="80"/>
        <v>0</v>
      </c>
      <c r="FO17" s="25">
        <f t="shared" si="80"/>
        <v>0</v>
      </c>
      <c r="FP17" s="25">
        <f t="shared" si="80"/>
        <v>0</v>
      </c>
      <c r="FQ17" s="25">
        <f t="shared" si="80"/>
        <v>0</v>
      </c>
      <c r="FR17" s="25">
        <f t="shared" si="80"/>
        <v>0</v>
      </c>
      <c r="FS17" s="25">
        <f t="shared" si="80"/>
        <v>0</v>
      </c>
      <c r="FT17" s="25">
        <f t="shared" si="80"/>
        <v>0</v>
      </c>
      <c r="FU17" s="25">
        <f t="shared" si="80"/>
        <v>0</v>
      </c>
      <c r="FV17" s="25">
        <f t="shared" si="80"/>
        <v>0</v>
      </c>
      <c r="FW17" s="25">
        <f t="shared" si="80"/>
        <v>0</v>
      </c>
      <c r="FX17" s="25">
        <f t="shared" si="80"/>
        <v>0</v>
      </c>
      <c r="FY17" s="25">
        <f t="shared" si="80"/>
        <v>0</v>
      </c>
      <c r="FZ17" s="25">
        <f t="shared" si="80"/>
        <v>0</v>
      </c>
      <c r="GA17" s="25">
        <f t="shared" si="80"/>
        <v>0</v>
      </c>
      <c r="GB17" s="25">
        <f t="shared" si="80"/>
        <v>0</v>
      </c>
      <c r="GC17" s="25">
        <f t="shared" si="80"/>
        <v>0</v>
      </c>
      <c r="GD17" s="25">
        <f t="shared" si="80"/>
        <v>0</v>
      </c>
      <c r="GE17" s="25">
        <f t="shared" si="80"/>
        <v>0</v>
      </c>
      <c r="GF17" s="25">
        <f t="shared" si="80"/>
        <v>0</v>
      </c>
      <c r="GG17" s="25">
        <f t="shared" si="80"/>
        <v>0</v>
      </c>
      <c r="GH17" s="25">
        <f t="shared" si="80"/>
        <v>0</v>
      </c>
      <c r="GI17" s="25">
        <f t="shared" si="80"/>
        <v>0</v>
      </c>
      <c r="GJ17" s="25">
        <f t="shared" si="80"/>
        <v>0</v>
      </c>
      <c r="GK17" s="25">
        <f t="shared" si="80"/>
        <v>0</v>
      </c>
      <c r="GL17" s="25">
        <f t="shared" si="80"/>
        <v>0</v>
      </c>
      <c r="GM17" s="25">
        <f t="shared" si="80"/>
        <v>0</v>
      </c>
      <c r="GN17" s="25">
        <f t="shared" si="80"/>
        <v>0</v>
      </c>
      <c r="GO17" s="25">
        <f t="shared" ref="GO17:HT17" si="81">GO15-GN15</f>
        <v>0</v>
      </c>
      <c r="GP17" s="25">
        <f t="shared" si="81"/>
        <v>0</v>
      </c>
      <c r="GQ17" s="25">
        <f t="shared" si="81"/>
        <v>0</v>
      </c>
      <c r="GR17" s="25">
        <f t="shared" si="81"/>
        <v>0</v>
      </c>
      <c r="GS17" s="25">
        <f t="shared" si="81"/>
        <v>0</v>
      </c>
      <c r="GT17" s="25">
        <f t="shared" si="81"/>
        <v>0</v>
      </c>
      <c r="GU17" s="25">
        <f t="shared" si="81"/>
        <v>0</v>
      </c>
      <c r="GV17" s="25">
        <f t="shared" si="81"/>
        <v>0</v>
      </c>
      <c r="GW17" s="25">
        <f t="shared" si="81"/>
        <v>0</v>
      </c>
      <c r="GX17" s="25">
        <f t="shared" si="81"/>
        <v>0</v>
      </c>
      <c r="GY17" s="25">
        <f t="shared" si="81"/>
        <v>0</v>
      </c>
      <c r="GZ17" s="25">
        <f t="shared" si="81"/>
        <v>0</v>
      </c>
      <c r="HA17" s="25">
        <f t="shared" si="81"/>
        <v>0</v>
      </c>
      <c r="HB17" s="25">
        <f t="shared" si="81"/>
        <v>0</v>
      </c>
      <c r="HC17" s="25">
        <f t="shared" si="81"/>
        <v>0</v>
      </c>
      <c r="HD17" s="25">
        <f t="shared" si="81"/>
        <v>0</v>
      </c>
      <c r="HE17" s="25">
        <f t="shared" si="81"/>
        <v>0</v>
      </c>
      <c r="HF17" s="25">
        <f t="shared" si="81"/>
        <v>0</v>
      </c>
      <c r="HG17" s="25">
        <f t="shared" si="81"/>
        <v>0</v>
      </c>
      <c r="HH17" s="25">
        <f t="shared" si="81"/>
        <v>0</v>
      </c>
      <c r="HI17" s="25">
        <f t="shared" si="81"/>
        <v>0</v>
      </c>
      <c r="HJ17" s="25">
        <f t="shared" si="81"/>
        <v>0</v>
      </c>
      <c r="HK17" s="25">
        <f t="shared" si="81"/>
        <v>0</v>
      </c>
      <c r="HL17" s="25">
        <f t="shared" si="81"/>
        <v>0</v>
      </c>
      <c r="HM17" s="25">
        <f t="shared" si="81"/>
        <v>0</v>
      </c>
      <c r="HN17" s="25">
        <f t="shared" si="81"/>
        <v>0</v>
      </c>
      <c r="HO17" s="25">
        <f t="shared" si="81"/>
        <v>0</v>
      </c>
      <c r="HP17" s="25">
        <f t="shared" si="81"/>
        <v>0</v>
      </c>
      <c r="HQ17" s="25">
        <f t="shared" si="81"/>
        <v>0</v>
      </c>
      <c r="HR17" s="25">
        <f t="shared" si="81"/>
        <v>0</v>
      </c>
      <c r="HS17" s="25">
        <f t="shared" si="81"/>
        <v>0</v>
      </c>
      <c r="HT17" s="25">
        <f t="shared" si="81"/>
        <v>0</v>
      </c>
      <c r="HU17" s="25">
        <f t="shared" ref="HU17:IG17" si="82">HU15-HT15</f>
        <v>0</v>
      </c>
      <c r="HV17" s="25">
        <f t="shared" si="82"/>
        <v>0</v>
      </c>
      <c r="HW17" s="25">
        <f t="shared" si="82"/>
        <v>0</v>
      </c>
      <c r="HX17" s="25">
        <f t="shared" si="82"/>
        <v>0</v>
      </c>
      <c r="HY17" s="25">
        <f t="shared" si="82"/>
        <v>0</v>
      </c>
      <c r="HZ17" s="25">
        <f t="shared" si="82"/>
        <v>0</v>
      </c>
      <c r="IA17" s="25">
        <f t="shared" si="82"/>
        <v>0</v>
      </c>
      <c r="IB17" s="25">
        <f t="shared" si="82"/>
        <v>0</v>
      </c>
      <c r="IC17" s="25">
        <f t="shared" si="82"/>
        <v>0</v>
      </c>
      <c r="ID17" s="25">
        <f t="shared" si="82"/>
        <v>0</v>
      </c>
      <c r="IE17" s="25">
        <f t="shared" si="82"/>
        <v>0</v>
      </c>
      <c r="IF17" s="25">
        <f t="shared" si="82"/>
        <v>0</v>
      </c>
      <c r="IG17" s="25">
        <f t="shared" si="82"/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>
        <v>1496</v>
      </c>
      <c r="EC18" s="42">
        <v>1480</v>
      </c>
      <c r="ED18" s="42">
        <v>1626</v>
      </c>
      <c r="EE18" s="42">
        <v>1705</v>
      </c>
      <c r="EF18" s="42">
        <v>1638</v>
      </c>
      <c r="EG18" s="42">
        <v>1291</v>
      </c>
      <c r="EH18" s="42">
        <v>1472</v>
      </c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83">(I18/H18)-1</f>
        <v>0.56666666666666665</v>
      </c>
      <c r="J19" s="30">
        <f t="shared" si="83"/>
        <v>0.1914893617021276</v>
      </c>
      <c r="K19" s="30">
        <f t="shared" si="83"/>
        <v>0.1964285714285714</v>
      </c>
      <c r="L19" s="30">
        <f t="shared" si="83"/>
        <v>0.23880597014925375</v>
      </c>
      <c r="M19" s="30">
        <f t="shared" si="83"/>
        <v>0</v>
      </c>
      <c r="N19" s="30">
        <f t="shared" si="83"/>
        <v>0.60240963855421681</v>
      </c>
      <c r="O19" s="30">
        <f t="shared" si="83"/>
        <v>0.29323308270676685</v>
      </c>
      <c r="P19" s="30">
        <f t="shared" si="83"/>
        <v>-0.26744186046511631</v>
      </c>
      <c r="Q19" s="30">
        <f t="shared" si="83"/>
        <v>1.2301587301587302</v>
      </c>
      <c r="R19" s="30">
        <f t="shared" si="83"/>
        <v>0.33096085409252662</v>
      </c>
      <c r="S19" s="30">
        <f t="shared" si="83"/>
        <v>-0.13636363636363635</v>
      </c>
      <c r="T19" s="30">
        <f t="shared" si="83"/>
        <v>8.6687306501547878E-2</v>
      </c>
      <c r="U19" s="30">
        <f t="shared" si="83"/>
        <v>0.39031339031339041</v>
      </c>
      <c r="V19" s="30">
        <f t="shared" si="83"/>
        <v>0.74180327868852469</v>
      </c>
      <c r="W19" s="30">
        <f t="shared" si="83"/>
        <v>0.24588235294117644</v>
      </c>
      <c r="X19" s="30">
        <f t="shared" si="83"/>
        <v>8.7818696883852798E-2</v>
      </c>
      <c r="Y19" s="30">
        <f t="shared" si="83"/>
        <v>0.21701388888888884</v>
      </c>
      <c r="Z19" s="30">
        <f t="shared" si="83"/>
        <v>0.27175463623395157</v>
      </c>
      <c r="AA19" s="30">
        <f t="shared" si="83"/>
        <v>-0.10768367919237243</v>
      </c>
      <c r="AB19" s="30">
        <f t="shared" si="83"/>
        <v>0.25392834695160271</v>
      </c>
      <c r="AC19" s="30">
        <f t="shared" si="83"/>
        <v>1.0025062656641603</v>
      </c>
      <c r="AD19" s="30">
        <f t="shared" si="83"/>
        <v>0.2360450563204004</v>
      </c>
      <c r="AE19" s="30">
        <f t="shared" si="83"/>
        <v>0.11543134872417982</v>
      </c>
      <c r="AF19" s="30">
        <f t="shared" si="83"/>
        <v>-0.12037037037037035</v>
      </c>
      <c r="AG19" s="30">
        <f t="shared" si="83"/>
        <v>-4.8503611971104199E-2</v>
      </c>
      <c r="AH19" s="30">
        <f t="shared" si="83"/>
        <v>7.5271149674620341E-2</v>
      </c>
      <c r="AI19" s="30">
        <f t="shared" si="83"/>
        <v>2.0173492031472229E-4</v>
      </c>
      <c r="AJ19" s="30">
        <f t="shared" si="83"/>
        <v>8.7535296490520276E-2</v>
      </c>
      <c r="AK19" s="30">
        <f t="shared" si="83"/>
        <v>2.3367952522255209E-2</v>
      </c>
      <c r="AL19" s="30">
        <f t="shared" si="83"/>
        <v>-0.10076114534251546</v>
      </c>
      <c r="AM19" s="30">
        <f t="shared" si="83"/>
        <v>-9.3107617896009631E-2</v>
      </c>
      <c r="AN19" s="30">
        <f t="shared" si="83"/>
        <v>-1.2888888888888839E-2</v>
      </c>
      <c r="AO19" s="30">
        <f t="shared" ref="AO19:BT19" si="84">(AO18/AN18)-1</f>
        <v>0.32890589824403427</v>
      </c>
      <c r="AP19" s="30">
        <f t="shared" si="84"/>
        <v>-0.35609012366593262</v>
      </c>
      <c r="AQ19" s="30">
        <f t="shared" si="84"/>
        <v>0.18626677190213092</v>
      </c>
      <c r="AR19" s="30">
        <f t="shared" si="84"/>
        <v>-0.12153470836105562</v>
      </c>
      <c r="AS19" s="30">
        <f t="shared" si="84"/>
        <v>-8.8361524867457741E-2</v>
      </c>
      <c r="AT19" s="30">
        <f t="shared" si="84"/>
        <v>-9.6095264469675978E-2</v>
      </c>
      <c r="AU19" s="30">
        <f t="shared" si="84"/>
        <v>-0.24203431372549022</v>
      </c>
      <c r="AV19" s="30">
        <f t="shared" si="84"/>
        <v>0.64106709781729987</v>
      </c>
      <c r="AW19" s="30">
        <f t="shared" si="84"/>
        <v>-3.6945812807881784E-2</v>
      </c>
      <c r="AX19" s="30">
        <f t="shared" si="84"/>
        <v>0.2289002557544757</v>
      </c>
      <c r="AY19" s="30">
        <f t="shared" si="84"/>
        <v>7.5130072840790874E-2</v>
      </c>
      <c r="AZ19" s="30">
        <f t="shared" si="84"/>
        <v>-4.006968641114983E-2</v>
      </c>
      <c r="BA19" s="30">
        <f t="shared" si="84"/>
        <v>-4.4363783020770264E-2</v>
      </c>
      <c r="BB19" s="30">
        <f t="shared" si="84"/>
        <v>5.6974045157206055E-2</v>
      </c>
      <c r="BC19" s="30">
        <f t="shared" si="84"/>
        <v>-0.35735675783589538</v>
      </c>
      <c r="BD19" s="30">
        <f t="shared" si="84"/>
        <v>0.25753339546442988</v>
      </c>
      <c r="BE19" s="30">
        <f t="shared" si="84"/>
        <v>8.1274703557312256E-2</v>
      </c>
      <c r="BF19" s="30">
        <f t="shared" si="84"/>
        <v>9.2757596527301756E-2</v>
      </c>
      <c r="BG19" s="30">
        <f t="shared" si="84"/>
        <v>-2.2998118335772477E-2</v>
      </c>
      <c r="BH19" s="30">
        <f t="shared" si="84"/>
        <v>8.9450032099293919E-2</v>
      </c>
      <c r="BI19" s="30">
        <f t="shared" si="84"/>
        <v>-0.30013749754468666</v>
      </c>
      <c r="BJ19" s="30">
        <f t="shared" si="84"/>
        <v>7.3533539152399685E-2</v>
      </c>
      <c r="BK19" s="30">
        <f t="shared" si="84"/>
        <v>-8.1045751633986862E-3</v>
      </c>
      <c r="BL19" s="30">
        <f t="shared" si="84"/>
        <v>8.9615181866105065E-3</v>
      </c>
      <c r="BM19" s="30">
        <f t="shared" si="84"/>
        <v>-1.7502612330198564E-2</v>
      </c>
      <c r="BN19" s="30">
        <f t="shared" si="84"/>
        <v>-1.8612071257644192E-2</v>
      </c>
      <c r="BO19" s="30">
        <f t="shared" si="84"/>
        <v>-0.2522351666215118</v>
      </c>
      <c r="BP19" s="30">
        <f t="shared" si="84"/>
        <v>-3.2246376811594257E-2</v>
      </c>
      <c r="BQ19" s="30">
        <f t="shared" si="84"/>
        <v>-6.7016098839385974E-2</v>
      </c>
      <c r="BR19" s="30">
        <f t="shared" si="84"/>
        <v>6.9823434991974409E-2</v>
      </c>
      <c r="BS19" s="30">
        <f t="shared" si="84"/>
        <v>0.11927981995498871</v>
      </c>
      <c r="BT19" s="30">
        <f t="shared" si="84"/>
        <v>-9.7184986595174605E-3</v>
      </c>
      <c r="BU19" s="30">
        <f t="shared" ref="BU19:CC19" si="85">(BU18/BT18)-1</f>
        <v>-6.8020304568527923E-2</v>
      </c>
      <c r="BV19" s="30">
        <f t="shared" si="85"/>
        <v>-4.066811909949164E-2</v>
      </c>
      <c r="BW19" s="30">
        <f t="shared" si="85"/>
        <v>2.9144587433762359E-2</v>
      </c>
      <c r="BX19" s="30">
        <f t="shared" si="85"/>
        <v>-1.2136815005516777E-2</v>
      </c>
      <c r="BY19" s="30">
        <f t="shared" si="85"/>
        <v>-3.7230081906179935E-3</v>
      </c>
      <c r="BZ19" s="30">
        <f t="shared" si="85"/>
        <v>1.7189835575485812E-2</v>
      </c>
      <c r="CA19" s="30">
        <f t="shared" si="85"/>
        <v>8.0088170462894848E-2</v>
      </c>
      <c r="CB19" s="30">
        <f t="shared" si="85"/>
        <v>-8.0272108843537415E-2</v>
      </c>
      <c r="CC19" s="30">
        <f t="shared" si="85"/>
        <v>-0.16420118343195267</v>
      </c>
      <c r="CD19" s="30">
        <f t="shared" ref="CD19:CV19" si="86">(CD18/CC18)-1</f>
        <v>3.93805309734514E-2</v>
      </c>
      <c r="CE19" s="30">
        <f t="shared" si="86"/>
        <v>2.3839931885908827E-2</v>
      </c>
      <c r="CF19" s="30">
        <f t="shared" si="86"/>
        <v>-0.11642411642411643</v>
      </c>
      <c r="CG19" s="30">
        <f t="shared" si="86"/>
        <v>6.2117647058823611E-2</v>
      </c>
      <c r="CH19" s="30">
        <f t="shared" si="86"/>
        <v>2.2596366858661954E-2</v>
      </c>
      <c r="CI19" s="30">
        <f t="shared" si="86"/>
        <v>-8.3622183708838782E-2</v>
      </c>
      <c r="CJ19" s="30">
        <f t="shared" si="86"/>
        <v>-0.10212765957446812</v>
      </c>
      <c r="CK19" s="30">
        <f t="shared" si="86"/>
        <v>-4.4233807266982672E-2</v>
      </c>
      <c r="CL19" s="30">
        <f t="shared" si="86"/>
        <v>3.9118457300275411E-2</v>
      </c>
      <c r="CM19" s="30">
        <f t="shared" si="86"/>
        <v>-0.30540827147401906</v>
      </c>
      <c r="CN19" s="30">
        <f t="shared" si="86"/>
        <v>0.19694656488549622</v>
      </c>
      <c r="CO19" s="30">
        <f t="shared" si="86"/>
        <v>0.36096938775510212</v>
      </c>
      <c r="CP19" s="30">
        <f t="shared" si="86"/>
        <v>-5.5295220243673837E-2</v>
      </c>
      <c r="CQ19" s="30">
        <f t="shared" si="86"/>
        <v>-0.14682539682539686</v>
      </c>
      <c r="CR19" s="30">
        <f t="shared" si="86"/>
        <v>8.4883720930232665E-2</v>
      </c>
      <c r="CS19" s="30">
        <f t="shared" si="86"/>
        <v>4.1800643086816747E-2</v>
      </c>
      <c r="CT19" s="30">
        <f t="shared" si="86"/>
        <v>-0.10442386831275718</v>
      </c>
      <c r="CU19" s="30">
        <f t="shared" si="86"/>
        <v>-6.0310166570936241E-2</v>
      </c>
      <c r="CV19" s="30">
        <f t="shared" si="86"/>
        <v>0.10819070904645467</v>
      </c>
      <c r="CW19" s="30">
        <f t="shared" ref="CW19:EB19" si="87">(CW18/CV18)-1</f>
        <v>-0.25427468284611143</v>
      </c>
      <c r="CX19" s="30">
        <f t="shared" si="87"/>
        <v>0.18565088757396442</v>
      </c>
      <c r="CY19" s="30">
        <f t="shared" si="87"/>
        <v>9.3574547723018764E-3</v>
      </c>
      <c r="CZ19" s="30">
        <f t="shared" si="87"/>
        <v>6.551297898640307E-2</v>
      </c>
      <c r="DA19" s="30">
        <f t="shared" si="87"/>
        <v>-9.3967517401392087E-2</v>
      </c>
      <c r="DB19" s="30">
        <f t="shared" si="87"/>
        <v>-4.8655569782330321E-2</v>
      </c>
      <c r="DC19" s="30">
        <f t="shared" si="87"/>
        <v>2.0188425302826385E-2</v>
      </c>
      <c r="DD19" s="30">
        <f t="shared" si="87"/>
        <v>-8.6411609498680764E-2</v>
      </c>
      <c r="DE19" s="30">
        <f t="shared" si="87"/>
        <v>-0.10397111913357404</v>
      </c>
      <c r="DF19" s="30">
        <f t="shared" si="87"/>
        <v>6.0435132957292526E-2</v>
      </c>
      <c r="DG19" s="30">
        <f t="shared" si="87"/>
        <v>2.3556231003039496E-2</v>
      </c>
      <c r="DH19" s="30">
        <f t="shared" si="87"/>
        <v>-7.4239049740163487E-3</v>
      </c>
      <c r="DI19" s="30">
        <f t="shared" si="87"/>
        <v>0.14435302916978299</v>
      </c>
      <c r="DJ19" s="30">
        <f t="shared" si="87"/>
        <v>0.15751633986928115</v>
      </c>
      <c r="DK19" s="30">
        <f t="shared" si="87"/>
        <v>3.105590062111796E-2</v>
      </c>
      <c r="DL19" s="30">
        <f t="shared" si="87"/>
        <v>-2.4096385542168641E-2</v>
      </c>
      <c r="DM19" s="30">
        <f t="shared" si="87"/>
        <v>-1.290684624017957E-2</v>
      </c>
      <c r="DN19" s="30">
        <f t="shared" si="87"/>
        <v>-9.8351335986355926E-2</v>
      </c>
      <c r="DO19" s="30">
        <f t="shared" si="87"/>
        <v>-3.9092055485498101E-2</v>
      </c>
      <c r="DP19" s="30">
        <f t="shared" si="87"/>
        <v>2.4278215223097144E-2</v>
      </c>
      <c r="DQ19" s="30">
        <f t="shared" si="87"/>
        <v>4.2280589365791155E-2</v>
      </c>
      <c r="DR19" s="30">
        <f t="shared" si="87"/>
        <v>-7.1296865396435205E-2</v>
      </c>
      <c r="DS19" s="30">
        <f t="shared" si="87"/>
        <v>-8.6035737921905664E-3</v>
      </c>
      <c r="DT19" s="30">
        <f t="shared" si="87"/>
        <v>-2.9372496662216308E-2</v>
      </c>
      <c r="DU19" s="30">
        <f t="shared" si="87"/>
        <v>-2.7510316368638543E-3</v>
      </c>
      <c r="DV19" s="30">
        <f t="shared" si="87"/>
        <v>-4.8275862068965503E-2</v>
      </c>
      <c r="DW19" s="30">
        <f t="shared" si="87"/>
        <v>-0.36304347826086958</v>
      </c>
      <c r="DX19" s="30">
        <f t="shared" si="87"/>
        <v>0.25483503981797506</v>
      </c>
      <c r="DY19" s="30">
        <f t="shared" si="87"/>
        <v>5.8023572076155938E-2</v>
      </c>
      <c r="DZ19" s="30">
        <f t="shared" si="87"/>
        <v>1.2853470437018011E-2</v>
      </c>
      <c r="EA19" s="30">
        <f t="shared" si="87"/>
        <v>0.10659898477157359</v>
      </c>
      <c r="EB19" s="30">
        <f t="shared" si="87"/>
        <v>0.14373088685015301</v>
      </c>
      <c r="EC19" s="30">
        <f t="shared" ref="EC19:FH19" si="88">(EC18/EB18)-1</f>
        <v>-1.0695187165775444E-2</v>
      </c>
      <c r="ED19" s="30">
        <f t="shared" si="88"/>
        <v>9.864864864864864E-2</v>
      </c>
      <c r="EE19" s="30">
        <f t="shared" si="88"/>
        <v>4.8585485854858446E-2</v>
      </c>
      <c r="EF19" s="30">
        <f t="shared" si="88"/>
        <v>-3.9296187683284467E-2</v>
      </c>
      <c r="EG19" s="30">
        <f t="shared" si="88"/>
        <v>-0.21184371184371187</v>
      </c>
      <c r="EH19" s="30">
        <f t="shared" si="88"/>
        <v>0.14020139426800937</v>
      </c>
      <c r="EI19" s="30">
        <f t="shared" si="88"/>
        <v>-1</v>
      </c>
      <c r="EJ19" s="30" t="e">
        <f t="shared" si="88"/>
        <v>#DIV/0!</v>
      </c>
      <c r="EK19" s="30" t="e">
        <f t="shared" si="88"/>
        <v>#DIV/0!</v>
      </c>
      <c r="EL19" s="30" t="e">
        <f t="shared" si="88"/>
        <v>#DIV/0!</v>
      </c>
      <c r="EM19" s="30" t="e">
        <f t="shared" si="88"/>
        <v>#DIV/0!</v>
      </c>
      <c r="EN19" s="30" t="e">
        <f t="shared" si="88"/>
        <v>#DIV/0!</v>
      </c>
      <c r="EO19" s="30" t="e">
        <f t="shared" si="88"/>
        <v>#DIV/0!</v>
      </c>
      <c r="EP19" s="30" t="e">
        <f t="shared" si="88"/>
        <v>#DIV/0!</v>
      </c>
      <c r="EQ19" s="30" t="e">
        <f t="shared" si="88"/>
        <v>#DIV/0!</v>
      </c>
      <c r="ER19" s="30" t="e">
        <f t="shared" si="88"/>
        <v>#DIV/0!</v>
      </c>
      <c r="ES19" s="30" t="e">
        <f t="shared" si="88"/>
        <v>#DIV/0!</v>
      </c>
      <c r="ET19" s="30" t="e">
        <f t="shared" si="88"/>
        <v>#DIV/0!</v>
      </c>
      <c r="EU19" s="30" t="e">
        <f t="shared" si="88"/>
        <v>#DIV/0!</v>
      </c>
      <c r="EV19" s="30" t="e">
        <f t="shared" si="88"/>
        <v>#DIV/0!</v>
      </c>
      <c r="EW19" s="30" t="e">
        <f t="shared" si="88"/>
        <v>#DIV/0!</v>
      </c>
      <c r="EX19" s="30" t="e">
        <f t="shared" si="88"/>
        <v>#DIV/0!</v>
      </c>
      <c r="EY19" s="30" t="e">
        <f t="shared" si="88"/>
        <v>#DIV/0!</v>
      </c>
      <c r="EZ19" s="30" t="e">
        <f t="shared" si="88"/>
        <v>#DIV/0!</v>
      </c>
      <c r="FA19" s="30" t="e">
        <f t="shared" si="88"/>
        <v>#DIV/0!</v>
      </c>
      <c r="FB19" s="30" t="e">
        <f t="shared" si="88"/>
        <v>#DIV/0!</v>
      </c>
      <c r="FC19" s="30" t="e">
        <f t="shared" si="88"/>
        <v>#DIV/0!</v>
      </c>
      <c r="FD19" s="30" t="e">
        <f t="shared" si="88"/>
        <v>#DIV/0!</v>
      </c>
      <c r="FE19" s="30" t="e">
        <f t="shared" si="88"/>
        <v>#DIV/0!</v>
      </c>
      <c r="FF19" s="30" t="e">
        <f t="shared" si="88"/>
        <v>#DIV/0!</v>
      </c>
      <c r="FG19" s="30" t="e">
        <f t="shared" si="88"/>
        <v>#DIV/0!</v>
      </c>
      <c r="FH19" s="30" t="e">
        <f t="shared" si="88"/>
        <v>#DIV/0!</v>
      </c>
      <c r="FI19" s="30" t="e">
        <f t="shared" ref="FI19:GN19" si="89">(FI18/FH18)-1</f>
        <v>#DIV/0!</v>
      </c>
      <c r="FJ19" s="30" t="e">
        <f t="shared" si="89"/>
        <v>#DIV/0!</v>
      </c>
      <c r="FK19" s="30" t="e">
        <f t="shared" si="89"/>
        <v>#DIV/0!</v>
      </c>
      <c r="FL19" s="30" t="e">
        <f t="shared" si="89"/>
        <v>#DIV/0!</v>
      </c>
      <c r="FM19" s="30" t="e">
        <f t="shared" si="89"/>
        <v>#DIV/0!</v>
      </c>
      <c r="FN19" s="30" t="e">
        <f t="shared" si="89"/>
        <v>#DIV/0!</v>
      </c>
      <c r="FO19" s="30" t="e">
        <f t="shared" si="89"/>
        <v>#DIV/0!</v>
      </c>
      <c r="FP19" s="30" t="e">
        <f t="shared" si="89"/>
        <v>#DIV/0!</v>
      </c>
      <c r="FQ19" s="30" t="e">
        <f t="shared" si="89"/>
        <v>#DIV/0!</v>
      </c>
      <c r="FR19" s="30" t="e">
        <f t="shared" si="89"/>
        <v>#DIV/0!</v>
      </c>
      <c r="FS19" s="30" t="e">
        <f t="shared" si="89"/>
        <v>#DIV/0!</v>
      </c>
      <c r="FT19" s="30" t="e">
        <f t="shared" si="89"/>
        <v>#DIV/0!</v>
      </c>
      <c r="FU19" s="30" t="e">
        <f t="shared" si="89"/>
        <v>#DIV/0!</v>
      </c>
      <c r="FV19" s="30" t="e">
        <f t="shared" si="89"/>
        <v>#DIV/0!</v>
      </c>
      <c r="FW19" s="30" t="e">
        <f t="shared" si="89"/>
        <v>#DIV/0!</v>
      </c>
      <c r="FX19" s="30" t="e">
        <f t="shared" si="89"/>
        <v>#DIV/0!</v>
      </c>
      <c r="FY19" s="30" t="e">
        <f t="shared" si="89"/>
        <v>#DIV/0!</v>
      </c>
      <c r="FZ19" s="30" t="e">
        <f t="shared" si="89"/>
        <v>#DIV/0!</v>
      </c>
      <c r="GA19" s="30" t="e">
        <f t="shared" si="89"/>
        <v>#DIV/0!</v>
      </c>
      <c r="GB19" s="30" t="e">
        <f t="shared" si="89"/>
        <v>#DIV/0!</v>
      </c>
      <c r="GC19" s="30" t="e">
        <f t="shared" si="89"/>
        <v>#DIV/0!</v>
      </c>
      <c r="GD19" s="30" t="e">
        <f t="shared" si="89"/>
        <v>#DIV/0!</v>
      </c>
      <c r="GE19" s="30" t="e">
        <f t="shared" si="89"/>
        <v>#DIV/0!</v>
      </c>
      <c r="GF19" s="30" t="e">
        <f t="shared" si="89"/>
        <v>#DIV/0!</v>
      </c>
      <c r="GG19" s="30" t="e">
        <f t="shared" si="89"/>
        <v>#DIV/0!</v>
      </c>
      <c r="GH19" s="30" t="e">
        <f t="shared" si="89"/>
        <v>#DIV/0!</v>
      </c>
      <c r="GI19" s="30" t="e">
        <f t="shared" si="89"/>
        <v>#DIV/0!</v>
      </c>
      <c r="GJ19" s="30" t="e">
        <f t="shared" si="89"/>
        <v>#DIV/0!</v>
      </c>
      <c r="GK19" s="30" t="e">
        <f t="shared" si="89"/>
        <v>#DIV/0!</v>
      </c>
      <c r="GL19" s="30" t="e">
        <f t="shared" si="89"/>
        <v>#DIV/0!</v>
      </c>
      <c r="GM19" s="30" t="e">
        <f t="shared" si="89"/>
        <v>#DIV/0!</v>
      </c>
      <c r="GN19" s="30" t="e">
        <f t="shared" si="89"/>
        <v>#DIV/0!</v>
      </c>
      <c r="GO19" s="30" t="e">
        <f t="shared" ref="GO19:HT19" si="90">(GO18/GN18)-1</f>
        <v>#DIV/0!</v>
      </c>
      <c r="GP19" s="30" t="e">
        <f t="shared" si="90"/>
        <v>#DIV/0!</v>
      </c>
      <c r="GQ19" s="30" t="e">
        <f t="shared" si="90"/>
        <v>#DIV/0!</v>
      </c>
      <c r="GR19" s="30" t="e">
        <f t="shared" si="90"/>
        <v>#DIV/0!</v>
      </c>
      <c r="GS19" s="30" t="e">
        <f t="shared" si="90"/>
        <v>#DIV/0!</v>
      </c>
      <c r="GT19" s="30" t="e">
        <f t="shared" si="90"/>
        <v>#DIV/0!</v>
      </c>
      <c r="GU19" s="30" t="e">
        <f t="shared" si="90"/>
        <v>#DIV/0!</v>
      </c>
      <c r="GV19" s="30" t="e">
        <f t="shared" si="90"/>
        <v>#DIV/0!</v>
      </c>
      <c r="GW19" s="30" t="e">
        <f t="shared" si="90"/>
        <v>#DIV/0!</v>
      </c>
      <c r="GX19" s="30" t="e">
        <f t="shared" si="90"/>
        <v>#DIV/0!</v>
      </c>
      <c r="GY19" s="30" t="e">
        <f t="shared" si="90"/>
        <v>#DIV/0!</v>
      </c>
      <c r="GZ19" s="30" t="e">
        <f t="shared" si="90"/>
        <v>#DIV/0!</v>
      </c>
      <c r="HA19" s="30" t="e">
        <f t="shared" si="90"/>
        <v>#DIV/0!</v>
      </c>
      <c r="HB19" s="30" t="e">
        <f t="shared" si="90"/>
        <v>#DIV/0!</v>
      </c>
      <c r="HC19" s="30" t="e">
        <f t="shared" si="90"/>
        <v>#DIV/0!</v>
      </c>
      <c r="HD19" s="30" t="e">
        <f t="shared" si="90"/>
        <v>#DIV/0!</v>
      </c>
      <c r="HE19" s="30" t="e">
        <f t="shared" si="90"/>
        <v>#DIV/0!</v>
      </c>
      <c r="HF19" s="30" t="e">
        <f t="shared" si="90"/>
        <v>#DIV/0!</v>
      </c>
      <c r="HG19" s="30" t="e">
        <f t="shared" si="90"/>
        <v>#DIV/0!</v>
      </c>
      <c r="HH19" s="30" t="e">
        <f t="shared" si="90"/>
        <v>#DIV/0!</v>
      </c>
      <c r="HI19" s="30" t="e">
        <f t="shared" si="90"/>
        <v>#DIV/0!</v>
      </c>
      <c r="HJ19" s="30" t="e">
        <f t="shared" si="90"/>
        <v>#DIV/0!</v>
      </c>
      <c r="HK19" s="30" t="e">
        <f t="shared" si="90"/>
        <v>#DIV/0!</v>
      </c>
      <c r="HL19" s="30" t="e">
        <f t="shared" si="90"/>
        <v>#DIV/0!</v>
      </c>
      <c r="HM19" s="30" t="e">
        <f t="shared" si="90"/>
        <v>#DIV/0!</v>
      </c>
      <c r="HN19" s="30" t="e">
        <f t="shared" si="90"/>
        <v>#DIV/0!</v>
      </c>
      <c r="HO19" s="30" t="e">
        <f t="shared" si="90"/>
        <v>#DIV/0!</v>
      </c>
      <c r="HP19" s="30" t="e">
        <f t="shared" si="90"/>
        <v>#DIV/0!</v>
      </c>
      <c r="HQ19" s="30" t="e">
        <f t="shared" si="90"/>
        <v>#DIV/0!</v>
      </c>
      <c r="HR19" s="30" t="e">
        <f t="shared" si="90"/>
        <v>#DIV/0!</v>
      </c>
      <c r="HS19" s="30" t="e">
        <f t="shared" si="90"/>
        <v>#DIV/0!</v>
      </c>
      <c r="HT19" s="30" t="e">
        <f t="shared" si="90"/>
        <v>#DIV/0!</v>
      </c>
      <c r="HU19" s="30" t="e">
        <f t="shared" ref="HU19:IZ19" si="91">(HU18/HT18)-1</f>
        <v>#DIV/0!</v>
      </c>
      <c r="HV19" s="30" t="e">
        <f t="shared" si="91"/>
        <v>#DIV/0!</v>
      </c>
      <c r="HW19" s="30" t="e">
        <f t="shared" si="91"/>
        <v>#DIV/0!</v>
      </c>
      <c r="HX19" s="30" t="e">
        <f t="shared" si="91"/>
        <v>#DIV/0!</v>
      </c>
      <c r="HY19" s="30" t="e">
        <f t="shared" si="91"/>
        <v>#DIV/0!</v>
      </c>
      <c r="HZ19" s="30" t="e">
        <f t="shared" si="91"/>
        <v>#DIV/0!</v>
      </c>
      <c r="IA19" s="30" t="e">
        <f t="shared" si="91"/>
        <v>#DIV/0!</v>
      </c>
      <c r="IB19" s="30" t="e">
        <f t="shared" si="91"/>
        <v>#DIV/0!</v>
      </c>
      <c r="IC19" s="30" t="e">
        <f t="shared" si="91"/>
        <v>#DIV/0!</v>
      </c>
      <c r="ID19" s="30" t="e">
        <f t="shared" si="91"/>
        <v>#DIV/0!</v>
      </c>
      <c r="IE19" s="30" t="e">
        <f t="shared" si="91"/>
        <v>#DIV/0!</v>
      </c>
      <c r="IF19" s="30" t="e">
        <f t="shared" si="91"/>
        <v>#DIV/0!</v>
      </c>
      <c r="IG19" s="30" t="e">
        <f t="shared" si="91"/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92">F18-E18</f>
        <v>0</v>
      </c>
      <c r="G20" s="25">
        <f t="shared" si="92"/>
        <v>0</v>
      </c>
      <c r="H20" s="25">
        <f t="shared" si="92"/>
        <v>30</v>
      </c>
      <c r="I20" s="25">
        <f t="shared" si="92"/>
        <v>17</v>
      </c>
      <c r="J20" s="25">
        <f t="shared" si="92"/>
        <v>9</v>
      </c>
      <c r="K20" s="25">
        <f t="shared" si="92"/>
        <v>11</v>
      </c>
      <c r="L20" s="25">
        <f t="shared" si="92"/>
        <v>16</v>
      </c>
      <c r="M20" s="25">
        <f t="shared" si="92"/>
        <v>0</v>
      </c>
      <c r="N20" s="25">
        <f t="shared" si="92"/>
        <v>50</v>
      </c>
      <c r="O20" s="25">
        <f t="shared" si="92"/>
        <v>39</v>
      </c>
      <c r="P20" s="25">
        <f t="shared" si="92"/>
        <v>-46</v>
      </c>
      <c r="Q20" s="25">
        <f t="shared" si="92"/>
        <v>155</v>
      </c>
      <c r="R20" s="25">
        <f t="shared" si="92"/>
        <v>93</v>
      </c>
      <c r="S20" s="25">
        <f t="shared" si="92"/>
        <v>-51</v>
      </c>
      <c r="T20" s="25">
        <f t="shared" si="92"/>
        <v>28</v>
      </c>
      <c r="U20" s="25">
        <f t="shared" si="92"/>
        <v>137</v>
      </c>
      <c r="V20" s="25">
        <f t="shared" si="92"/>
        <v>362</v>
      </c>
      <c r="W20" s="25">
        <f t="shared" si="92"/>
        <v>209</v>
      </c>
      <c r="X20" s="25">
        <f t="shared" si="92"/>
        <v>93</v>
      </c>
      <c r="Y20" s="25">
        <f t="shared" si="92"/>
        <v>250</v>
      </c>
      <c r="Z20" s="25">
        <f t="shared" si="92"/>
        <v>381</v>
      </c>
      <c r="AA20" s="25">
        <f t="shared" si="92"/>
        <v>-192</v>
      </c>
      <c r="AB20" s="25">
        <f t="shared" si="92"/>
        <v>404</v>
      </c>
      <c r="AC20" s="25">
        <f t="shared" si="92"/>
        <v>2000</v>
      </c>
      <c r="AD20" s="25">
        <f t="shared" si="92"/>
        <v>943</v>
      </c>
      <c r="AE20" s="25">
        <f t="shared" si="92"/>
        <v>570</v>
      </c>
      <c r="AF20" s="25">
        <f t="shared" si="92"/>
        <v>-663</v>
      </c>
      <c r="AG20" s="25">
        <f t="shared" si="92"/>
        <v>-235</v>
      </c>
      <c r="AH20" s="25">
        <f t="shared" si="92"/>
        <v>347</v>
      </c>
      <c r="AI20" s="25">
        <f t="shared" si="92"/>
        <v>1</v>
      </c>
      <c r="AJ20" s="25">
        <f t="shared" si="92"/>
        <v>434</v>
      </c>
      <c r="AK20" s="25">
        <f t="shared" si="92"/>
        <v>126</v>
      </c>
      <c r="AL20" s="25">
        <f t="shared" ref="AL20:BQ20" si="93">AL18-AK18</f>
        <v>-556</v>
      </c>
      <c r="AM20" s="25">
        <f t="shared" si="93"/>
        <v>-462</v>
      </c>
      <c r="AN20" s="25">
        <f t="shared" si="93"/>
        <v>-58</v>
      </c>
      <c r="AO20" s="25">
        <f t="shared" si="93"/>
        <v>1461</v>
      </c>
      <c r="AP20" s="25">
        <f t="shared" si="93"/>
        <v>-2102</v>
      </c>
      <c r="AQ20" s="25">
        <f t="shared" si="93"/>
        <v>708</v>
      </c>
      <c r="AR20" s="25">
        <f t="shared" si="93"/>
        <v>-548</v>
      </c>
      <c r="AS20" s="25">
        <f t="shared" si="93"/>
        <v>-350</v>
      </c>
      <c r="AT20" s="25">
        <f t="shared" si="93"/>
        <v>-347</v>
      </c>
      <c r="AU20" s="25">
        <f t="shared" si="93"/>
        <v>-790</v>
      </c>
      <c r="AV20" s="25">
        <f t="shared" si="93"/>
        <v>1586</v>
      </c>
      <c r="AW20" s="25">
        <f t="shared" si="93"/>
        <v>-150</v>
      </c>
      <c r="AX20" s="25">
        <f t="shared" si="93"/>
        <v>895</v>
      </c>
      <c r="AY20" s="25">
        <f t="shared" si="93"/>
        <v>361</v>
      </c>
      <c r="AZ20" s="25">
        <f t="shared" si="93"/>
        <v>-207</v>
      </c>
      <c r="BA20" s="25">
        <f t="shared" si="93"/>
        <v>-220</v>
      </c>
      <c r="BB20" s="25">
        <f t="shared" si="93"/>
        <v>270</v>
      </c>
      <c r="BC20" s="25">
        <f t="shared" si="93"/>
        <v>-1790</v>
      </c>
      <c r="BD20" s="25">
        <f t="shared" si="93"/>
        <v>829</v>
      </c>
      <c r="BE20" s="25">
        <f t="shared" si="93"/>
        <v>329</v>
      </c>
      <c r="BF20" s="25">
        <f t="shared" si="93"/>
        <v>406</v>
      </c>
      <c r="BG20" s="25">
        <f t="shared" si="93"/>
        <v>-110</v>
      </c>
      <c r="BH20" s="25">
        <f t="shared" si="93"/>
        <v>418</v>
      </c>
      <c r="BI20" s="25">
        <f t="shared" si="93"/>
        <v>-1528</v>
      </c>
      <c r="BJ20" s="25">
        <f t="shared" si="93"/>
        <v>262</v>
      </c>
      <c r="BK20" s="25">
        <f t="shared" si="93"/>
        <v>-31</v>
      </c>
      <c r="BL20" s="25">
        <f t="shared" si="93"/>
        <v>34</v>
      </c>
      <c r="BM20" s="25">
        <f t="shared" si="93"/>
        <v>-67</v>
      </c>
      <c r="BN20" s="25">
        <f t="shared" si="93"/>
        <v>-70</v>
      </c>
      <c r="BO20" s="25">
        <f t="shared" si="93"/>
        <v>-931</v>
      </c>
      <c r="BP20" s="25">
        <f t="shared" si="93"/>
        <v>-89</v>
      </c>
      <c r="BQ20" s="25">
        <f t="shared" si="93"/>
        <v>-179</v>
      </c>
      <c r="BR20" s="25">
        <f t="shared" ref="BR20:CC20" si="94">BR18-BQ18</f>
        <v>174</v>
      </c>
      <c r="BS20" s="25">
        <f t="shared" si="94"/>
        <v>318</v>
      </c>
      <c r="BT20" s="25">
        <f t="shared" si="94"/>
        <v>-29</v>
      </c>
      <c r="BU20" s="25">
        <f t="shared" si="94"/>
        <v>-201</v>
      </c>
      <c r="BV20" s="25">
        <f t="shared" si="94"/>
        <v>-112</v>
      </c>
      <c r="BW20" s="25">
        <f t="shared" si="94"/>
        <v>77</v>
      </c>
      <c r="BX20" s="25">
        <f t="shared" si="94"/>
        <v>-33</v>
      </c>
      <c r="BY20" s="25">
        <f t="shared" si="94"/>
        <v>-10</v>
      </c>
      <c r="BZ20" s="25">
        <f t="shared" si="94"/>
        <v>46</v>
      </c>
      <c r="CA20" s="25">
        <f t="shared" si="94"/>
        <v>218</v>
      </c>
      <c r="CB20" s="25">
        <f t="shared" si="94"/>
        <v>-236</v>
      </c>
      <c r="CC20" s="25">
        <f t="shared" si="94"/>
        <v>-444</v>
      </c>
      <c r="CD20" s="25">
        <f t="shared" ref="CD20:CV20" si="95">CD18-CC18</f>
        <v>89</v>
      </c>
      <c r="CE20" s="25">
        <f t="shared" si="95"/>
        <v>56</v>
      </c>
      <c r="CF20" s="25">
        <f t="shared" si="95"/>
        <v>-280</v>
      </c>
      <c r="CG20" s="25">
        <f t="shared" si="95"/>
        <v>132</v>
      </c>
      <c r="CH20" s="25">
        <f t="shared" si="95"/>
        <v>51</v>
      </c>
      <c r="CI20" s="25">
        <f t="shared" si="95"/>
        <v>-193</v>
      </c>
      <c r="CJ20" s="25">
        <f t="shared" si="95"/>
        <v>-216</v>
      </c>
      <c r="CK20" s="25">
        <f t="shared" si="95"/>
        <v>-84</v>
      </c>
      <c r="CL20" s="25">
        <f t="shared" si="95"/>
        <v>71</v>
      </c>
      <c r="CM20" s="25">
        <f t="shared" si="95"/>
        <v>-576</v>
      </c>
      <c r="CN20" s="25">
        <f t="shared" si="95"/>
        <v>258</v>
      </c>
      <c r="CO20" s="25">
        <f t="shared" si="95"/>
        <v>566</v>
      </c>
      <c r="CP20" s="25">
        <f t="shared" si="95"/>
        <v>-118</v>
      </c>
      <c r="CQ20" s="25">
        <f t="shared" si="95"/>
        <v>-296</v>
      </c>
      <c r="CR20" s="25">
        <f t="shared" si="95"/>
        <v>146</v>
      </c>
      <c r="CS20" s="25">
        <f t="shared" si="95"/>
        <v>78</v>
      </c>
      <c r="CT20" s="25">
        <f t="shared" si="95"/>
        <v>-203</v>
      </c>
      <c r="CU20" s="25">
        <f t="shared" si="95"/>
        <v>-105</v>
      </c>
      <c r="CV20" s="25">
        <f t="shared" si="95"/>
        <v>177</v>
      </c>
      <c r="CW20" s="25">
        <f t="shared" ref="CW20:EB20" si="96">CW18-CV18</f>
        <v>-461</v>
      </c>
      <c r="CX20" s="25">
        <f t="shared" si="96"/>
        <v>251</v>
      </c>
      <c r="CY20" s="25">
        <f t="shared" si="96"/>
        <v>15</v>
      </c>
      <c r="CZ20" s="25">
        <f t="shared" si="96"/>
        <v>106</v>
      </c>
      <c r="DA20" s="25">
        <f t="shared" si="96"/>
        <v>-162</v>
      </c>
      <c r="DB20" s="25">
        <f t="shared" si="96"/>
        <v>-76</v>
      </c>
      <c r="DC20" s="25">
        <f t="shared" si="96"/>
        <v>30</v>
      </c>
      <c r="DD20" s="25">
        <f t="shared" si="96"/>
        <v>-131</v>
      </c>
      <c r="DE20" s="25">
        <f t="shared" si="96"/>
        <v>-144</v>
      </c>
      <c r="DF20" s="25">
        <f t="shared" si="96"/>
        <v>75</v>
      </c>
      <c r="DG20" s="25">
        <f t="shared" si="96"/>
        <v>31</v>
      </c>
      <c r="DH20" s="25">
        <f t="shared" si="96"/>
        <v>-10</v>
      </c>
      <c r="DI20" s="25">
        <f t="shared" si="96"/>
        <v>193</v>
      </c>
      <c r="DJ20" s="25">
        <f t="shared" si="96"/>
        <v>241</v>
      </c>
      <c r="DK20" s="25">
        <f t="shared" si="96"/>
        <v>55</v>
      </c>
      <c r="DL20" s="25">
        <f t="shared" si="96"/>
        <v>-44</v>
      </c>
      <c r="DM20" s="25">
        <f t="shared" si="96"/>
        <v>-23</v>
      </c>
      <c r="DN20" s="25">
        <f t="shared" si="96"/>
        <v>-173</v>
      </c>
      <c r="DO20" s="25">
        <f t="shared" si="96"/>
        <v>-62</v>
      </c>
      <c r="DP20" s="25">
        <f t="shared" si="96"/>
        <v>37</v>
      </c>
      <c r="DQ20" s="25">
        <f t="shared" si="96"/>
        <v>66</v>
      </c>
      <c r="DR20" s="25">
        <f t="shared" si="96"/>
        <v>-116</v>
      </c>
      <c r="DS20" s="25">
        <f t="shared" si="96"/>
        <v>-13</v>
      </c>
      <c r="DT20" s="25">
        <f t="shared" si="96"/>
        <v>-44</v>
      </c>
      <c r="DU20" s="25">
        <f t="shared" si="96"/>
        <v>-4</v>
      </c>
      <c r="DV20" s="25">
        <f t="shared" si="96"/>
        <v>-70</v>
      </c>
      <c r="DW20" s="25">
        <f t="shared" si="96"/>
        <v>-501</v>
      </c>
      <c r="DX20" s="25">
        <f t="shared" si="96"/>
        <v>224</v>
      </c>
      <c r="DY20" s="25">
        <f t="shared" si="96"/>
        <v>64</v>
      </c>
      <c r="DZ20" s="25">
        <f t="shared" si="96"/>
        <v>15</v>
      </c>
      <c r="EA20" s="25">
        <f t="shared" si="96"/>
        <v>126</v>
      </c>
      <c r="EB20" s="25">
        <f t="shared" si="96"/>
        <v>188</v>
      </c>
      <c r="EC20" s="25">
        <f t="shared" ref="EC20:FH20" si="97">EC18-EB18</f>
        <v>-16</v>
      </c>
      <c r="ED20" s="25">
        <f t="shared" si="97"/>
        <v>146</v>
      </c>
      <c r="EE20" s="25">
        <f t="shared" si="97"/>
        <v>79</v>
      </c>
      <c r="EF20" s="25">
        <f t="shared" si="97"/>
        <v>-67</v>
      </c>
      <c r="EG20" s="25">
        <f t="shared" si="97"/>
        <v>-347</v>
      </c>
      <c r="EH20" s="25">
        <f t="shared" si="97"/>
        <v>181</v>
      </c>
      <c r="EI20" s="25">
        <f t="shared" si="97"/>
        <v>-1472</v>
      </c>
      <c r="EJ20" s="25">
        <f t="shared" si="97"/>
        <v>0</v>
      </c>
      <c r="EK20" s="25">
        <f t="shared" si="97"/>
        <v>0</v>
      </c>
      <c r="EL20" s="25">
        <f t="shared" si="97"/>
        <v>0</v>
      </c>
      <c r="EM20" s="25">
        <f t="shared" si="97"/>
        <v>0</v>
      </c>
      <c r="EN20" s="25">
        <f t="shared" si="97"/>
        <v>0</v>
      </c>
      <c r="EO20" s="25">
        <f t="shared" si="97"/>
        <v>0</v>
      </c>
      <c r="EP20" s="25">
        <f t="shared" si="97"/>
        <v>0</v>
      </c>
      <c r="EQ20" s="25">
        <f t="shared" si="97"/>
        <v>0</v>
      </c>
      <c r="ER20" s="25">
        <f t="shared" si="97"/>
        <v>0</v>
      </c>
      <c r="ES20" s="25">
        <f t="shared" si="97"/>
        <v>0</v>
      </c>
      <c r="ET20" s="25">
        <f t="shared" si="97"/>
        <v>0</v>
      </c>
      <c r="EU20" s="25">
        <f t="shared" si="97"/>
        <v>0</v>
      </c>
      <c r="EV20" s="25">
        <f t="shared" si="97"/>
        <v>0</v>
      </c>
      <c r="EW20" s="25">
        <f t="shared" si="97"/>
        <v>0</v>
      </c>
      <c r="EX20" s="25">
        <f t="shared" si="97"/>
        <v>0</v>
      </c>
      <c r="EY20" s="25">
        <f t="shared" si="97"/>
        <v>0</v>
      </c>
      <c r="EZ20" s="25">
        <f t="shared" si="97"/>
        <v>0</v>
      </c>
      <c r="FA20" s="25">
        <f t="shared" si="97"/>
        <v>0</v>
      </c>
      <c r="FB20" s="25">
        <f t="shared" si="97"/>
        <v>0</v>
      </c>
      <c r="FC20" s="25">
        <f t="shared" si="97"/>
        <v>0</v>
      </c>
      <c r="FD20" s="25">
        <f t="shared" si="97"/>
        <v>0</v>
      </c>
      <c r="FE20" s="25">
        <f t="shared" si="97"/>
        <v>0</v>
      </c>
      <c r="FF20" s="25">
        <f t="shared" si="97"/>
        <v>0</v>
      </c>
      <c r="FG20" s="25">
        <f t="shared" si="97"/>
        <v>0</v>
      </c>
      <c r="FH20" s="25">
        <f t="shared" si="97"/>
        <v>0</v>
      </c>
      <c r="FI20" s="25">
        <f t="shared" ref="FI20:GN20" si="98">FI18-FH18</f>
        <v>0</v>
      </c>
      <c r="FJ20" s="25">
        <f t="shared" si="98"/>
        <v>0</v>
      </c>
      <c r="FK20" s="25">
        <f t="shared" si="98"/>
        <v>0</v>
      </c>
      <c r="FL20" s="25">
        <f t="shared" si="98"/>
        <v>0</v>
      </c>
      <c r="FM20" s="25">
        <f t="shared" si="98"/>
        <v>0</v>
      </c>
      <c r="FN20" s="25">
        <f t="shared" si="98"/>
        <v>0</v>
      </c>
      <c r="FO20" s="25">
        <f t="shared" si="98"/>
        <v>0</v>
      </c>
      <c r="FP20" s="25">
        <f t="shared" si="98"/>
        <v>0</v>
      </c>
      <c r="FQ20" s="25">
        <f t="shared" si="98"/>
        <v>0</v>
      </c>
      <c r="FR20" s="25">
        <f t="shared" si="98"/>
        <v>0</v>
      </c>
      <c r="FS20" s="25">
        <f t="shared" si="98"/>
        <v>0</v>
      </c>
      <c r="FT20" s="25">
        <f t="shared" si="98"/>
        <v>0</v>
      </c>
      <c r="FU20" s="25">
        <f t="shared" si="98"/>
        <v>0</v>
      </c>
      <c r="FV20" s="25">
        <f t="shared" si="98"/>
        <v>0</v>
      </c>
      <c r="FW20" s="25">
        <f t="shared" si="98"/>
        <v>0</v>
      </c>
      <c r="FX20" s="25">
        <f t="shared" si="98"/>
        <v>0</v>
      </c>
      <c r="FY20" s="25">
        <f t="shared" si="98"/>
        <v>0</v>
      </c>
      <c r="FZ20" s="25">
        <f t="shared" si="98"/>
        <v>0</v>
      </c>
      <c r="GA20" s="25">
        <f t="shared" si="98"/>
        <v>0</v>
      </c>
      <c r="GB20" s="25">
        <f t="shared" si="98"/>
        <v>0</v>
      </c>
      <c r="GC20" s="25">
        <f t="shared" si="98"/>
        <v>0</v>
      </c>
      <c r="GD20" s="25">
        <f t="shared" si="98"/>
        <v>0</v>
      </c>
      <c r="GE20" s="25">
        <f t="shared" si="98"/>
        <v>0</v>
      </c>
      <c r="GF20" s="25">
        <f t="shared" si="98"/>
        <v>0</v>
      </c>
      <c r="GG20" s="25">
        <f t="shared" si="98"/>
        <v>0</v>
      </c>
      <c r="GH20" s="25">
        <f t="shared" si="98"/>
        <v>0</v>
      </c>
      <c r="GI20" s="25">
        <f t="shared" si="98"/>
        <v>0</v>
      </c>
      <c r="GJ20" s="25">
        <f t="shared" si="98"/>
        <v>0</v>
      </c>
      <c r="GK20" s="25">
        <f t="shared" si="98"/>
        <v>0</v>
      </c>
      <c r="GL20" s="25">
        <f t="shared" si="98"/>
        <v>0</v>
      </c>
      <c r="GM20" s="25">
        <f t="shared" si="98"/>
        <v>0</v>
      </c>
      <c r="GN20" s="25">
        <f t="shared" si="98"/>
        <v>0</v>
      </c>
      <c r="GO20" s="25">
        <f t="shared" ref="GO20:HT20" si="99">GO18-GN18</f>
        <v>0</v>
      </c>
      <c r="GP20" s="25">
        <f t="shared" si="99"/>
        <v>0</v>
      </c>
      <c r="GQ20" s="25">
        <f t="shared" si="99"/>
        <v>0</v>
      </c>
      <c r="GR20" s="25">
        <f t="shared" si="99"/>
        <v>0</v>
      </c>
      <c r="GS20" s="25">
        <f t="shared" si="99"/>
        <v>0</v>
      </c>
      <c r="GT20" s="25">
        <f t="shared" si="99"/>
        <v>0</v>
      </c>
      <c r="GU20" s="25">
        <f t="shared" si="99"/>
        <v>0</v>
      </c>
      <c r="GV20" s="25">
        <f t="shared" si="99"/>
        <v>0</v>
      </c>
      <c r="GW20" s="25">
        <f t="shared" si="99"/>
        <v>0</v>
      </c>
      <c r="GX20" s="25">
        <f t="shared" si="99"/>
        <v>0</v>
      </c>
      <c r="GY20" s="25">
        <f t="shared" si="99"/>
        <v>0</v>
      </c>
      <c r="GZ20" s="25">
        <f t="shared" si="99"/>
        <v>0</v>
      </c>
      <c r="HA20" s="25">
        <f t="shared" si="99"/>
        <v>0</v>
      </c>
      <c r="HB20" s="25">
        <f t="shared" si="99"/>
        <v>0</v>
      </c>
      <c r="HC20" s="25">
        <f t="shared" si="99"/>
        <v>0</v>
      </c>
      <c r="HD20" s="25">
        <f t="shared" si="99"/>
        <v>0</v>
      </c>
      <c r="HE20" s="25">
        <f t="shared" si="99"/>
        <v>0</v>
      </c>
      <c r="HF20" s="25">
        <f t="shared" si="99"/>
        <v>0</v>
      </c>
      <c r="HG20" s="25">
        <f t="shared" si="99"/>
        <v>0</v>
      </c>
      <c r="HH20" s="25">
        <f t="shared" si="99"/>
        <v>0</v>
      </c>
      <c r="HI20" s="25">
        <f t="shared" si="99"/>
        <v>0</v>
      </c>
      <c r="HJ20" s="25">
        <f t="shared" si="99"/>
        <v>0</v>
      </c>
      <c r="HK20" s="25">
        <f t="shared" si="99"/>
        <v>0</v>
      </c>
      <c r="HL20" s="25">
        <f t="shared" si="99"/>
        <v>0</v>
      </c>
      <c r="HM20" s="25">
        <f t="shared" si="99"/>
        <v>0</v>
      </c>
      <c r="HN20" s="25">
        <f t="shared" si="99"/>
        <v>0</v>
      </c>
      <c r="HO20" s="25">
        <f t="shared" si="99"/>
        <v>0</v>
      </c>
      <c r="HP20" s="25">
        <f t="shared" si="99"/>
        <v>0</v>
      </c>
      <c r="HQ20" s="25">
        <f t="shared" si="99"/>
        <v>0</v>
      </c>
      <c r="HR20" s="25">
        <f t="shared" si="99"/>
        <v>0</v>
      </c>
      <c r="HS20" s="25">
        <f t="shared" si="99"/>
        <v>0</v>
      </c>
      <c r="HT20" s="25">
        <f t="shared" si="99"/>
        <v>0</v>
      </c>
      <c r="HU20" s="25">
        <f t="shared" ref="HU20:IG20" si="100">HU18-HT18</f>
        <v>0</v>
      </c>
      <c r="HV20" s="25">
        <f t="shared" si="100"/>
        <v>0</v>
      </c>
      <c r="HW20" s="25">
        <f t="shared" si="100"/>
        <v>0</v>
      </c>
      <c r="HX20" s="25">
        <f t="shared" si="100"/>
        <v>0</v>
      </c>
      <c r="HY20" s="25">
        <f t="shared" si="100"/>
        <v>0</v>
      </c>
      <c r="HZ20" s="25">
        <f t="shared" si="100"/>
        <v>0</v>
      </c>
      <c r="IA20" s="25">
        <f t="shared" si="100"/>
        <v>0</v>
      </c>
      <c r="IB20" s="25">
        <f t="shared" si="100"/>
        <v>0</v>
      </c>
      <c r="IC20" s="25">
        <f t="shared" si="100"/>
        <v>0</v>
      </c>
      <c r="ID20" s="25">
        <f t="shared" si="100"/>
        <v>0</v>
      </c>
      <c r="IE20" s="25">
        <f t="shared" si="100"/>
        <v>0</v>
      </c>
      <c r="IF20" s="25">
        <f t="shared" si="100"/>
        <v>0</v>
      </c>
      <c r="IG20" s="25">
        <f t="shared" si="100"/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42171</v>
      </c>
      <c r="DU22" s="45">
        <v>42523</v>
      </c>
      <c r="DV22" s="45">
        <v>42901</v>
      </c>
      <c r="DW22" s="45">
        <v>43356</v>
      </c>
      <c r="DX22" s="45">
        <v>43769</v>
      </c>
      <c r="DY22" s="45">
        <v>44097</v>
      </c>
      <c r="DZ22" s="45">
        <v>44329</v>
      </c>
      <c r="EA22" s="45">
        <v>44616</v>
      </c>
      <c r="EB22" s="45">
        <v>45059</v>
      </c>
      <c r="EC22" s="45">
        <v>45477</v>
      </c>
      <c r="ED22" s="45">
        <v>45879</v>
      </c>
      <c r="EE22" s="45">
        <v>46221</v>
      </c>
      <c r="EF22" s="45">
        <v>46512</v>
      </c>
      <c r="EG22" s="45">
        <v>46818</v>
      </c>
      <c r="EH22" s="45">
        <v>47051</v>
      </c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01">(F22/E22)-1</f>
        <v>0.5</v>
      </c>
      <c r="G23" s="32">
        <f t="shared" si="101"/>
        <v>0.5</v>
      </c>
      <c r="H23" s="32">
        <f t="shared" si="101"/>
        <v>0.44444444444444442</v>
      </c>
      <c r="I23" s="32">
        <f t="shared" si="101"/>
        <v>0.61538461538461542</v>
      </c>
      <c r="J23" s="32">
        <f t="shared" si="101"/>
        <v>0.4285714285714286</v>
      </c>
      <c r="K23" s="32">
        <f t="shared" si="101"/>
        <v>0.30000000000000004</v>
      </c>
      <c r="L23" s="32">
        <f t="shared" si="101"/>
        <v>5.1282051282051322E-2</v>
      </c>
      <c r="M23" s="32">
        <f t="shared" si="101"/>
        <v>0.43902439024390238</v>
      </c>
      <c r="N23" s="32">
        <f t="shared" si="101"/>
        <v>0.32203389830508478</v>
      </c>
      <c r="O23" s="32">
        <f t="shared" si="101"/>
        <v>0.4358974358974359</v>
      </c>
      <c r="P23" s="32">
        <f t="shared" si="101"/>
        <v>0.5089285714285714</v>
      </c>
      <c r="Q23" s="32">
        <f t="shared" si="101"/>
        <v>0.4497041420118344</v>
      </c>
      <c r="R23" s="32">
        <f t="shared" si="101"/>
        <v>0.3510204081632653</v>
      </c>
      <c r="S23" s="32">
        <f t="shared" si="101"/>
        <v>0.3534743202416919</v>
      </c>
      <c r="T23" s="32">
        <f t="shared" si="101"/>
        <v>0.43303571428571419</v>
      </c>
      <c r="U23" s="32">
        <f t="shared" si="101"/>
        <v>0.22274143302180693</v>
      </c>
      <c r="V23" s="32">
        <f t="shared" si="101"/>
        <v>0.2993630573248407</v>
      </c>
      <c r="W23" s="32">
        <f t="shared" si="101"/>
        <v>0.25490196078431371</v>
      </c>
      <c r="X23" s="32">
        <f t="shared" si="101"/>
        <v>0.25</v>
      </c>
      <c r="Y23" s="32">
        <f t="shared" si="101"/>
        <v>0.28750000000000009</v>
      </c>
      <c r="Z23" s="32">
        <f t="shared" si="101"/>
        <v>0.14660194174757279</v>
      </c>
      <c r="AA23" s="32">
        <f t="shared" si="101"/>
        <v>0.26799322607959364</v>
      </c>
      <c r="AB23" s="32">
        <f t="shared" si="101"/>
        <v>0.18330550918196997</v>
      </c>
      <c r="AC23" s="32">
        <f t="shared" si="101"/>
        <v>0.20428893905191869</v>
      </c>
      <c r="AD23" s="32">
        <f t="shared" si="101"/>
        <v>0.21134020618556693</v>
      </c>
      <c r="AE23" s="32">
        <f t="shared" si="101"/>
        <v>0.15319148936170213</v>
      </c>
      <c r="AF23" s="32">
        <f t="shared" si="101"/>
        <v>7.4807111707480667E-2</v>
      </c>
      <c r="AG23" s="32">
        <f t="shared" si="101"/>
        <v>0.16151685393258419</v>
      </c>
      <c r="AH23" s="32">
        <f t="shared" si="101"/>
        <v>0.10855837699852211</v>
      </c>
      <c r="AI23" s="32">
        <f t="shared" si="101"/>
        <v>9.4897588171130698E-2</v>
      </c>
      <c r="AJ23" s="32">
        <f t="shared" si="101"/>
        <v>9.4310382997564668E-2</v>
      </c>
      <c r="AK23" s="32">
        <f t="shared" si="101"/>
        <v>6.45357070604895E-2</v>
      </c>
      <c r="AL23" s="32">
        <f t="shared" ref="AL23:BQ23" si="102">(AL22/AK22)-1</f>
        <v>7.1645762067654939E-2</v>
      </c>
      <c r="AM23" s="32">
        <f t="shared" si="102"/>
        <v>4.007802801915239E-2</v>
      </c>
      <c r="AN23" s="32">
        <f t="shared" si="102"/>
        <v>6.0699062233589007E-2</v>
      </c>
      <c r="AO23" s="32">
        <f t="shared" si="102"/>
        <v>5.6180678347532487E-2</v>
      </c>
      <c r="AP23" s="32">
        <f t="shared" si="102"/>
        <v>6.2019633209040359E-2</v>
      </c>
      <c r="AQ23" s="32">
        <f t="shared" si="102"/>
        <v>0.10862711378618517</v>
      </c>
      <c r="AR23" s="32">
        <f t="shared" si="102"/>
        <v>3.3285935884177942E-2</v>
      </c>
      <c r="AS23" s="32">
        <f t="shared" si="102"/>
        <v>3.7405391880903194E-2</v>
      </c>
      <c r="AT23" s="32">
        <f t="shared" si="102"/>
        <v>2.1043111245101054E-2</v>
      </c>
      <c r="AU23" s="32">
        <f t="shared" si="102"/>
        <v>3.0353135703318657E-2</v>
      </c>
      <c r="AV23" s="32">
        <f t="shared" si="102"/>
        <v>3.6852361302154968E-2</v>
      </c>
      <c r="AW23" s="32">
        <f t="shared" si="102"/>
        <v>4.1457078105135103E-2</v>
      </c>
      <c r="AX23" s="32">
        <f t="shared" si="102"/>
        <v>9.6067087734197365E-3</v>
      </c>
      <c r="AY23" s="32">
        <f t="shared" si="102"/>
        <v>3.4854379139943159E-2</v>
      </c>
      <c r="AZ23" s="32">
        <f t="shared" si="102"/>
        <v>2.6466852933705765E-2</v>
      </c>
      <c r="BA23" s="32">
        <f t="shared" si="102"/>
        <v>3.2515094526378352E-2</v>
      </c>
      <c r="BB23" s="32">
        <f t="shared" si="102"/>
        <v>2.4732780520538844E-2</v>
      </c>
      <c r="BC23" s="32">
        <f t="shared" si="102"/>
        <v>2.8205248140698913E-2</v>
      </c>
      <c r="BD23" s="32">
        <f t="shared" si="102"/>
        <v>1.6877445182422068E-2</v>
      </c>
      <c r="BE23" s="32">
        <f t="shared" si="102"/>
        <v>1.9863105623406208E-2</v>
      </c>
      <c r="BF23" s="32">
        <f t="shared" si="102"/>
        <v>2.0792209501250269E-2</v>
      </c>
      <c r="BG23" s="32">
        <f t="shared" si="102"/>
        <v>1.7704439001332117E-2</v>
      </c>
      <c r="BH23" s="32">
        <f t="shared" si="102"/>
        <v>6.8825739982265599E-3</v>
      </c>
      <c r="BI23" s="32">
        <f t="shared" si="102"/>
        <v>1.2371047555145509E-2</v>
      </c>
      <c r="BJ23" s="32">
        <f t="shared" si="102"/>
        <v>7.5804647694792671E-3</v>
      </c>
      <c r="BK23" s="32">
        <f t="shared" si="102"/>
        <v>1.5129090610096929E-2</v>
      </c>
      <c r="BL23" s="32">
        <f t="shared" si="102"/>
        <v>1.1947189373076261E-2</v>
      </c>
      <c r="BM23" s="32">
        <f t="shared" si="102"/>
        <v>8.1242245967902971E-3</v>
      </c>
      <c r="BN23" s="32">
        <f t="shared" si="102"/>
        <v>3.6522429535530421E-3</v>
      </c>
      <c r="BO23" s="32">
        <f t="shared" si="102"/>
        <v>9.5720275294675083E-3</v>
      </c>
      <c r="BP23" s="32">
        <f t="shared" si="102"/>
        <v>6.9738285535183575E-3</v>
      </c>
      <c r="BQ23" s="32">
        <f t="shared" si="102"/>
        <v>1.8675589448291952E-2</v>
      </c>
      <c r="BR23" s="32">
        <f t="shared" ref="BR23:CC23" si="103">(BR22/BQ22)-1</f>
        <v>2.0357497517378365E-2</v>
      </c>
      <c r="BS23" s="32">
        <f t="shared" si="103"/>
        <v>2.0699981283922808E-2</v>
      </c>
      <c r="BT23" s="32">
        <f t="shared" si="103"/>
        <v>5.0608772187179518E-3</v>
      </c>
      <c r="BU23" s="32">
        <f t="shared" si="103"/>
        <v>6.3854630372910393E-3</v>
      </c>
      <c r="BV23" s="32">
        <f t="shared" si="103"/>
        <v>3.5531706609621683E-3</v>
      </c>
      <c r="BW23" s="32">
        <f t="shared" si="103"/>
        <v>8.4540626467719537E-3</v>
      </c>
      <c r="BX23" s="32">
        <f t="shared" si="103"/>
        <v>7.8458066134059479E-3</v>
      </c>
      <c r="BY23" s="32">
        <f t="shared" si="103"/>
        <v>6.647234466088392E-3</v>
      </c>
      <c r="BZ23" s="32">
        <f t="shared" si="103"/>
        <v>9.3223630777923283E-3</v>
      </c>
      <c r="CA23" s="32">
        <f t="shared" si="103"/>
        <v>7.9417835776509627E-3</v>
      </c>
      <c r="CB23" s="32">
        <f t="shared" si="103"/>
        <v>7.8444984380423577E-3</v>
      </c>
      <c r="CC23" s="32">
        <f t="shared" si="103"/>
        <v>5.958120953299284E-3</v>
      </c>
      <c r="CD23" s="32">
        <f t="shared" ref="CD23:CV23" si="104">(CD22/CC22)-1</f>
        <v>7.6346331610119833E-3</v>
      </c>
      <c r="CE23" s="32">
        <f t="shared" si="104"/>
        <v>7.7466702908399743E-3</v>
      </c>
      <c r="CF23" s="32">
        <f t="shared" si="104"/>
        <v>8.496291301416159E-3</v>
      </c>
      <c r="CG23" s="32">
        <f t="shared" si="104"/>
        <v>9.6282428456806457E-3</v>
      </c>
      <c r="CH23" s="32">
        <f t="shared" si="104"/>
        <v>8.9735099337748814E-3</v>
      </c>
      <c r="CI23" s="32">
        <f t="shared" si="104"/>
        <v>4.988349578287643E-3</v>
      </c>
      <c r="CJ23" s="32">
        <f t="shared" si="104"/>
        <v>5.3881069784149638E-3</v>
      </c>
      <c r="CK23" s="32">
        <f t="shared" si="104"/>
        <v>7.113160971807142E-3</v>
      </c>
      <c r="CL23" s="32">
        <f t="shared" si="104"/>
        <v>9.1914728932176448E-3</v>
      </c>
      <c r="CM23" s="32">
        <f t="shared" si="104"/>
        <v>9.71494311645138E-3</v>
      </c>
      <c r="CN23" s="32">
        <f t="shared" si="104"/>
        <v>1.1077351563488991E-2</v>
      </c>
      <c r="CO23" s="32">
        <f t="shared" si="104"/>
        <v>8.0448256432730236E-3</v>
      </c>
      <c r="CP23" s="32">
        <f t="shared" si="104"/>
        <v>9.222743222681018E-3</v>
      </c>
      <c r="CQ23" s="32">
        <f t="shared" si="104"/>
        <v>6.1538461538461764E-3</v>
      </c>
      <c r="CR23" s="32">
        <f t="shared" si="104"/>
        <v>5.9633027522936199E-3</v>
      </c>
      <c r="CS23" s="32">
        <f t="shared" si="104"/>
        <v>1.1126310989512112E-2</v>
      </c>
      <c r="CT23" s="32">
        <f t="shared" si="104"/>
        <v>9.9515949610655685E-3</v>
      </c>
      <c r="CU23" s="32">
        <f t="shared" si="104"/>
        <v>1.1222910216718285E-2</v>
      </c>
      <c r="CV23" s="32">
        <f t="shared" si="104"/>
        <v>1.1245547410874579E-2</v>
      </c>
      <c r="CW23" s="32">
        <f t="shared" ref="CW23:EB23" si="105">(CW22/CV22)-1</f>
        <v>9.956042036622037E-3</v>
      </c>
      <c r="CX23" s="32">
        <f t="shared" si="105"/>
        <v>5.5342576312225056E-3</v>
      </c>
      <c r="CY23" s="32">
        <f t="shared" si="105"/>
        <v>1.2068224165113994E-2</v>
      </c>
      <c r="CZ23" s="32">
        <f t="shared" si="105"/>
        <v>8.3271965105080614E-3</v>
      </c>
      <c r="DA23" s="32">
        <f t="shared" si="105"/>
        <v>8.7078651685392749E-3</v>
      </c>
      <c r="DB23" s="32">
        <f t="shared" si="105"/>
        <v>7.5187969924812581E-3</v>
      </c>
      <c r="DC23" s="32">
        <f t="shared" si="105"/>
        <v>7.8220011055831762E-3</v>
      </c>
      <c r="DD23" s="32">
        <f t="shared" si="105"/>
        <v>6.2254888517125906E-3</v>
      </c>
      <c r="DE23" s="32">
        <f t="shared" si="105"/>
        <v>9.4303624965930144E-3</v>
      </c>
      <c r="DF23" s="32">
        <f t="shared" si="105"/>
        <v>8.1002268063505856E-3</v>
      </c>
      <c r="DG23" s="32">
        <f t="shared" si="105"/>
        <v>8.9993571887723167E-3</v>
      </c>
      <c r="DH23" s="32">
        <f t="shared" si="105"/>
        <v>1.1069229135697523E-2</v>
      </c>
      <c r="DI23" s="32">
        <f t="shared" si="105"/>
        <v>9.8453621780567602E-3</v>
      </c>
      <c r="DJ23" s="32">
        <f t="shared" si="105"/>
        <v>9.8013727121464278E-3</v>
      </c>
      <c r="DK23" s="32">
        <f t="shared" si="105"/>
        <v>7.5178290981179341E-3</v>
      </c>
      <c r="DL23" s="32">
        <f t="shared" si="105"/>
        <v>6.6184550123935537E-3</v>
      </c>
      <c r="DM23" s="32">
        <f t="shared" si="105"/>
        <v>8.7581234768481231E-3</v>
      </c>
      <c r="DN23" s="32">
        <f t="shared" si="105"/>
        <v>9.2357248911594247E-3</v>
      </c>
      <c r="DO23" s="32">
        <f t="shared" si="105"/>
        <v>7.7548374227009997E-3</v>
      </c>
      <c r="DP23" s="32">
        <f t="shared" si="105"/>
        <v>1.1159223060744683E-2</v>
      </c>
      <c r="DQ23" s="32">
        <f t="shared" si="105"/>
        <v>7.9038809768512408E-3</v>
      </c>
      <c r="DR23" s="32">
        <f t="shared" si="105"/>
        <v>1.1095195319138496E-2</v>
      </c>
      <c r="DS23" s="32">
        <f t="shared" si="105"/>
        <v>6.3871680353455584E-3</v>
      </c>
      <c r="DT23" s="32">
        <f t="shared" si="105"/>
        <v>6.1796144302348477E-3</v>
      </c>
      <c r="DU23" s="32">
        <f t="shared" si="105"/>
        <v>8.3469682957482139E-3</v>
      </c>
      <c r="DV23" s="32">
        <f t="shared" si="105"/>
        <v>8.8893069632904886E-3</v>
      </c>
      <c r="DW23" s="32">
        <f t="shared" si="105"/>
        <v>1.0605813384303442E-2</v>
      </c>
      <c r="DX23" s="32">
        <f t="shared" si="105"/>
        <v>9.5257865116709084E-3</v>
      </c>
      <c r="DY23" s="32">
        <f t="shared" si="105"/>
        <v>7.4938883684800839E-3</v>
      </c>
      <c r="DZ23" s="32">
        <f t="shared" si="105"/>
        <v>5.2611288749802032E-3</v>
      </c>
      <c r="EA23" s="32">
        <f t="shared" si="105"/>
        <v>6.4743170385075377E-3</v>
      </c>
      <c r="EB23" s="32">
        <f t="shared" si="105"/>
        <v>9.9291733907118651E-3</v>
      </c>
      <c r="EC23" s="32">
        <f t="shared" ref="EC23:FH23" si="106">(EC22/EB22)-1</f>
        <v>9.2767260702635301E-3</v>
      </c>
      <c r="ED23" s="32">
        <f t="shared" si="106"/>
        <v>8.8396332211886364E-3</v>
      </c>
      <c r="EE23" s="32">
        <f t="shared" si="106"/>
        <v>7.4543908977964257E-3</v>
      </c>
      <c r="EF23" s="32">
        <f t="shared" si="106"/>
        <v>6.2958395534498113E-3</v>
      </c>
      <c r="EG23" s="32">
        <f t="shared" si="106"/>
        <v>6.5789473684210176E-3</v>
      </c>
      <c r="EH23" s="32">
        <f t="shared" si="106"/>
        <v>4.9767183561877371E-3</v>
      </c>
      <c r="EI23" s="32">
        <f t="shared" si="106"/>
        <v>-1</v>
      </c>
      <c r="EJ23" s="32" t="e">
        <f t="shared" si="106"/>
        <v>#DIV/0!</v>
      </c>
      <c r="EK23" s="32" t="e">
        <f t="shared" si="106"/>
        <v>#DIV/0!</v>
      </c>
      <c r="EL23" s="32" t="e">
        <f t="shared" si="106"/>
        <v>#DIV/0!</v>
      </c>
      <c r="EM23" s="32" t="e">
        <f t="shared" si="106"/>
        <v>#DIV/0!</v>
      </c>
      <c r="EN23" s="32" t="e">
        <f t="shared" si="106"/>
        <v>#DIV/0!</v>
      </c>
      <c r="EO23" s="32" t="e">
        <f t="shared" si="106"/>
        <v>#DIV/0!</v>
      </c>
      <c r="EP23" s="32" t="e">
        <f t="shared" si="106"/>
        <v>#DIV/0!</v>
      </c>
      <c r="EQ23" s="32" t="e">
        <f t="shared" si="106"/>
        <v>#DIV/0!</v>
      </c>
      <c r="ER23" s="32" t="e">
        <f t="shared" si="106"/>
        <v>#DIV/0!</v>
      </c>
      <c r="ES23" s="32" t="e">
        <f t="shared" si="106"/>
        <v>#DIV/0!</v>
      </c>
      <c r="ET23" s="32" t="e">
        <f t="shared" si="106"/>
        <v>#DIV/0!</v>
      </c>
      <c r="EU23" s="32" t="e">
        <f t="shared" si="106"/>
        <v>#DIV/0!</v>
      </c>
      <c r="EV23" s="32" t="e">
        <f t="shared" si="106"/>
        <v>#DIV/0!</v>
      </c>
      <c r="EW23" s="32" t="e">
        <f t="shared" si="106"/>
        <v>#DIV/0!</v>
      </c>
      <c r="EX23" s="32" t="e">
        <f t="shared" si="106"/>
        <v>#DIV/0!</v>
      </c>
      <c r="EY23" s="32" t="e">
        <f t="shared" si="106"/>
        <v>#DIV/0!</v>
      </c>
      <c r="EZ23" s="32" t="e">
        <f t="shared" si="106"/>
        <v>#DIV/0!</v>
      </c>
      <c r="FA23" s="32" t="e">
        <f t="shared" si="106"/>
        <v>#DIV/0!</v>
      </c>
      <c r="FB23" s="32" t="e">
        <f t="shared" si="106"/>
        <v>#DIV/0!</v>
      </c>
      <c r="FC23" s="32" t="e">
        <f t="shared" si="106"/>
        <v>#DIV/0!</v>
      </c>
      <c r="FD23" s="32" t="e">
        <f t="shared" si="106"/>
        <v>#DIV/0!</v>
      </c>
      <c r="FE23" s="32" t="e">
        <f t="shared" si="106"/>
        <v>#DIV/0!</v>
      </c>
      <c r="FF23" s="32" t="e">
        <f t="shared" si="106"/>
        <v>#DIV/0!</v>
      </c>
      <c r="FG23" s="32" t="e">
        <f t="shared" si="106"/>
        <v>#DIV/0!</v>
      </c>
      <c r="FH23" s="32" t="e">
        <f t="shared" si="106"/>
        <v>#DIV/0!</v>
      </c>
      <c r="FI23" s="32" t="e">
        <f t="shared" ref="FI23:GN23" si="107">(FI22/FH22)-1</f>
        <v>#DIV/0!</v>
      </c>
      <c r="FJ23" s="32" t="e">
        <f t="shared" si="107"/>
        <v>#DIV/0!</v>
      </c>
      <c r="FK23" s="32" t="e">
        <f t="shared" si="107"/>
        <v>#DIV/0!</v>
      </c>
      <c r="FL23" s="32" t="e">
        <f t="shared" si="107"/>
        <v>#DIV/0!</v>
      </c>
      <c r="FM23" s="32" t="e">
        <f t="shared" si="107"/>
        <v>#DIV/0!</v>
      </c>
      <c r="FN23" s="32" t="e">
        <f t="shared" si="107"/>
        <v>#DIV/0!</v>
      </c>
      <c r="FO23" s="32" t="e">
        <f t="shared" si="107"/>
        <v>#DIV/0!</v>
      </c>
      <c r="FP23" s="32" t="e">
        <f t="shared" si="107"/>
        <v>#DIV/0!</v>
      </c>
      <c r="FQ23" s="32" t="e">
        <f t="shared" si="107"/>
        <v>#DIV/0!</v>
      </c>
      <c r="FR23" s="32" t="e">
        <f t="shared" si="107"/>
        <v>#DIV/0!</v>
      </c>
      <c r="FS23" s="32" t="e">
        <f t="shared" si="107"/>
        <v>#DIV/0!</v>
      </c>
      <c r="FT23" s="32" t="e">
        <f t="shared" si="107"/>
        <v>#DIV/0!</v>
      </c>
      <c r="FU23" s="32" t="e">
        <f t="shared" si="107"/>
        <v>#DIV/0!</v>
      </c>
      <c r="FV23" s="32" t="e">
        <f t="shared" si="107"/>
        <v>#DIV/0!</v>
      </c>
      <c r="FW23" s="32" t="e">
        <f t="shared" si="107"/>
        <v>#DIV/0!</v>
      </c>
      <c r="FX23" s="32" t="e">
        <f t="shared" si="107"/>
        <v>#DIV/0!</v>
      </c>
      <c r="FY23" s="32" t="e">
        <f t="shared" si="107"/>
        <v>#DIV/0!</v>
      </c>
      <c r="FZ23" s="32" t="e">
        <f t="shared" si="107"/>
        <v>#DIV/0!</v>
      </c>
      <c r="GA23" s="32" t="e">
        <f t="shared" si="107"/>
        <v>#DIV/0!</v>
      </c>
      <c r="GB23" s="32" t="e">
        <f t="shared" si="107"/>
        <v>#DIV/0!</v>
      </c>
      <c r="GC23" s="32" t="e">
        <f t="shared" si="107"/>
        <v>#DIV/0!</v>
      </c>
      <c r="GD23" s="32" t="e">
        <f t="shared" si="107"/>
        <v>#DIV/0!</v>
      </c>
      <c r="GE23" s="32" t="e">
        <f t="shared" si="107"/>
        <v>#DIV/0!</v>
      </c>
      <c r="GF23" s="32" t="e">
        <f t="shared" si="107"/>
        <v>#DIV/0!</v>
      </c>
      <c r="GG23" s="32" t="e">
        <f t="shared" si="107"/>
        <v>#DIV/0!</v>
      </c>
      <c r="GH23" s="32" t="e">
        <f t="shared" si="107"/>
        <v>#DIV/0!</v>
      </c>
      <c r="GI23" s="32" t="e">
        <f t="shared" si="107"/>
        <v>#DIV/0!</v>
      </c>
      <c r="GJ23" s="32" t="e">
        <f t="shared" si="107"/>
        <v>#DIV/0!</v>
      </c>
      <c r="GK23" s="32" t="e">
        <f t="shared" si="107"/>
        <v>#DIV/0!</v>
      </c>
      <c r="GL23" s="32" t="e">
        <f t="shared" si="107"/>
        <v>#DIV/0!</v>
      </c>
      <c r="GM23" s="32" t="e">
        <f t="shared" si="107"/>
        <v>#DIV/0!</v>
      </c>
      <c r="GN23" s="32" t="e">
        <f t="shared" si="107"/>
        <v>#DIV/0!</v>
      </c>
      <c r="GO23" s="32" t="e">
        <f t="shared" ref="GO23:HT23" si="108">(GO22/GN22)-1</f>
        <v>#DIV/0!</v>
      </c>
      <c r="GP23" s="32" t="e">
        <f t="shared" si="108"/>
        <v>#DIV/0!</v>
      </c>
      <c r="GQ23" s="32" t="e">
        <f t="shared" si="108"/>
        <v>#DIV/0!</v>
      </c>
      <c r="GR23" s="32" t="e">
        <f t="shared" si="108"/>
        <v>#DIV/0!</v>
      </c>
      <c r="GS23" s="32" t="e">
        <f t="shared" si="108"/>
        <v>#DIV/0!</v>
      </c>
      <c r="GT23" s="32" t="e">
        <f t="shared" si="108"/>
        <v>#DIV/0!</v>
      </c>
      <c r="GU23" s="32" t="e">
        <f t="shared" si="108"/>
        <v>#DIV/0!</v>
      </c>
      <c r="GV23" s="32" t="e">
        <f t="shared" si="108"/>
        <v>#DIV/0!</v>
      </c>
      <c r="GW23" s="32" t="e">
        <f t="shared" si="108"/>
        <v>#DIV/0!</v>
      </c>
      <c r="GX23" s="32" t="e">
        <f t="shared" si="108"/>
        <v>#DIV/0!</v>
      </c>
      <c r="GY23" s="32" t="e">
        <f t="shared" si="108"/>
        <v>#DIV/0!</v>
      </c>
      <c r="GZ23" s="32" t="e">
        <f t="shared" si="108"/>
        <v>#DIV/0!</v>
      </c>
      <c r="HA23" s="32" t="e">
        <f t="shared" si="108"/>
        <v>#DIV/0!</v>
      </c>
      <c r="HB23" s="32" t="e">
        <f t="shared" si="108"/>
        <v>#DIV/0!</v>
      </c>
      <c r="HC23" s="32" t="e">
        <f t="shared" si="108"/>
        <v>#DIV/0!</v>
      </c>
      <c r="HD23" s="32" t="e">
        <f t="shared" si="108"/>
        <v>#DIV/0!</v>
      </c>
      <c r="HE23" s="32" t="e">
        <f t="shared" si="108"/>
        <v>#DIV/0!</v>
      </c>
      <c r="HF23" s="32" t="e">
        <f t="shared" si="108"/>
        <v>#DIV/0!</v>
      </c>
      <c r="HG23" s="32" t="e">
        <f t="shared" si="108"/>
        <v>#DIV/0!</v>
      </c>
      <c r="HH23" s="32" t="e">
        <f t="shared" si="108"/>
        <v>#DIV/0!</v>
      </c>
      <c r="HI23" s="32" t="e">
        <f t="shared" si="108"/>
        <v>#DIV/0!</v>
      </c>
      <c r="HJ23" s="32" t="e">
        <f t="shared" si="108"/>
        <v>#DIV/0!</v>
      </c>
      <c r="HK23" s="32" t="e">
        <f t="shared" si="108"/>
        <v>#DIV/0!</v>
      </c>
      <c r="HL23" s="32" t="e">
        <f t="shared" si="108"/>
        <v>#DIV/0!</v>
      </c>
      <c r="HM23" s="32" t="e">
        <f t="shared" si="108"/>
        <v>#DIV/0!</v>
      </c>
      <c r="HN23" s="32" t="e">
        <f t="shared" si="108"/>
        <v>#DIV/0!</v>
      </c>
      <c r="HO23" s="32" t="e">
        <f t="shared" si="108"/>
        <v>#DIV/0!</v>
      </c>
      <c r="HP23" s="32" t="e">
        <f t="shared" si="108"/>
        <v>#DIV/0!</v>
      </c>
      <c r="HQ23" s="32" t="e">
        <f t="shared" si="108"/>
        <v>#DIV/0!</v>
      </c>
      <c r="HR23" s="32" t="e">
        <f t="shared" si="108"/>
        <v>#DIV/0!</v>
      </c>
      <c r="HS23" s="32" t="e">
        <f t="shared" si="108"/>
        <v>#DIV/0!</v>
      </c>
      <c r="HT23" s="32" t="e">
        <f t="shared" si="108"/>
        <v>#DIV/0!</v>
      </c>
      <c r="HU23" s="32" t="e">
        <f t="shared" ref="HU23:IZ23" si="109">(HU22/HT22)-1</f>
        <v>#DIV/0!</v>
      </c>
      <c r="HV23" s="32" t="e">
        <f t="shared" si="109"/>
        <v>#DIV/0!</v>
      </c>
      <c r="HW23" s="32" t="e">
        <f t="shared" si="109"/>
        <v>#DIV/0!</v>
      </c>
      <c r="HX23" s="32" t="e">
        <f t="shared" si="109"/>
        <v>#DIV/0!</v>
      </c>
      <c r="HY23" s="32" t="e">
        <f t="shared" si="109"/>
        <v>#DIV/0!</v>
      </c>
      <c r="HZ23" s="32" t="e">
        <f t="shared" si="109"/>
        <v>#DIV/0!</v>
      </c>
      <c r="IA23" s="32" t="e">
        <f t="shared" si="109"/>
        <v>#DIV/0!</v>
      </c>
      <c r="IB23" s="32" t="e">
        <f t="shared" si="109"/>
        <v>#DIV/0!</v>
      </c>
      <c r="IC23" s="32" t="e">
        <f t="shared" si="109"/>
        <v>#DIV/0!</v>
      </c>
      <c r="ID23" s="32" t="e">
        <f t="shared" si="109"/>
        <v>#DIV/0!</v>
      </c>
      <c r="IE23" s="32" t="e">
        <f t="shared" si="109"/>
        <v>#DIV/0!</v>
      </c>
      <c r="IF23" s="32" t="e">
        <f t="shared" si="109"/>
        <v>#DIV/0!</v>
      </c>
      <c r="IG23" s="32" t="e">
        <f t="shared" si="109"/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10">F22-E22</f>
        <v>2</v>
      </c>
      <c r="G24" s="50">
        <f t="shared" si="110"/>
        <v>3</v>
      </c>
      <c r="H24" s="50">
        <f t="shared" si="110"/>
        <v>4</v>
      </c>
      <c r="I24" s="50">
        <f t="shared" si="110"/>
        <v>8</v>
      </c>
      <c r="J24" s="50">
        <f t="shared" si="110"/>
        <v>9</v>
      </c>
      <c r="K24" s="50">
        <f t="shared" si="110"/>
        <v>9</v>
      </c>
      <c r="L24" s="50">
        <f t="shared" si="110"/>
        <v>2</v>
      </c>
      <c r="M24" s="50">
        <f t="shared" si="110"/>
        <v>18</v>
      </c>
      <c r="N24" s="50">
        <f t="shared" si="110"/>
        <v>19</v>
      </c>
      <c r="O24" s="50">
        <f t="shared" si="110"/>
        <v>34</v>
      </c>
      <c r="P24" s="50">
        <f t="shared" si="110"/>
        <v>57</v>
      </c>
      <c r="Q24" s="50">
        <f t="shared" si="110"/>
        <v>76</v>
      </c>
      <c r="R24" s="50">
        <f t="shared" si="110"/>
        <v>86</v>
      </c>
      <c r="S24" s="50">
        <f t="shared" si="110"/>
        <v>117</v>
      </c>
      <c r="T24" s="50">
        <f t="shared" si="110"/>
        <v>194</v>
      </c>
      <c r="U24" s="50">
        <f t="shared" si="110"/>
        <v>143</v>
      </c>
      <c r="V24" s="50">
        <f t="shared" si="110"/>
        <v>235</v>
      </c>
      <c r="W24" s="50">
        <f t="shared" si="110"/>
        <v>260</v>
      </c>
      <c r="X24" s="50">
        <f t="shared" si="110"/>
        <v>320</v>
      </c>
      <c r="Y24" s="50">
        <f t="shared" si="110"/>
        <v>460</v>
      </c>
      <c r="Z24" s="50">
        <f t="shared" si="110"/>
        <v>302</v>
      </c>
      <c r="AA24" s="50">
        <f t="shared" si="110"/>
        <v>633</v>
      </c>
      <c r="AB24" s="50">
        <f t="shared" si="110"/>
        <v>549</v>
      </c>
      <c r="AC24" s="50">
        <f t="shared" si="110"/>
        <v>724</v>
      </c>
      <c r="AD24" s="50">
        <f t="shared" si="110"/>
        <v>902</v>
      </c>
      <c r="AE24" s="50">
        <f t="shared" si="110"/>
        <v>792</v>
      </c>
      <c r="AF24" s="50">
        <f t="shared" si="110"/>
        <v>446</v>
      </c>
      <c r="AG24" s="50">
        <f t="shared" si="110"/>
        <v>1035</v>
      </c>
      <c r="AH24" s="50">
        <f t="shared" si="110"/>
        <v>808</v>
      </c>
      <c r="AI24" s="50">
        <f t="shared" si="110"/>
        <v>783</v>
      </c>
      <c r="AJ24" s="50">
        <f t="shared" si="110"/>
        <v>852</v>
      </c>
      <c r="AK24" s="50">
        <f t="shared" si="110"/>
        <v>638</v>
      </c>
      <c r="AL24" s="50">
        <f t="shared" ref="AL24:BQ24" si="111">AL22-AK22</f>
        <v>754</v>
      </c>
      <c r="AM24" s="50">
        <f t="shared" si="111"/>
        <v>452</v>
      </c>
      <c r="AN24" s="50">
        <f t="shared" si="111"/>
        <v>712</v>
      </c>
      <c r="AO24" s="50">
        <f t="shared" si="111"/>
        <v>699</v>
      </c>
      <c r="AP24" s="50">
        <f t="shared" si="111"/>
        <v>815</v>
      </c>
      <c r="AQ24" s="50">
        <f t="shared" si="111"/>
        <v>1516</v>
      </c>
      <c r="AR24" s="50">
        <f t="shared" si="111"/>
        <v>515</v>
      </c>
      <c r="AS24" s="50">
        <f t="shared" si="111"/>
        <v>598</v>
      </c>
      <c r="AT24" s="50">
        <f t="shared" si="111"/>
        <v>349</v>
      </c>
      <c r="AU24" s="50">
        <f t="shared" si="111"/>
        <v>514</v>
      </c>
      <c r="AV24" s="50">
        <f t="shared" si="111"/>
        <v>643</v>
      </c>
      <c r="AW24" s="50">
        <f t="shared" si="111"/>
        <v>750</v>
      </c>
      <c r="AX24" s="50">
        <f t="shared" si="111"/>
        <v>181</v>
      </c>
      <c r="AY24" s="50">
        <f t="shared" si="111"/>
        <v>663</v>
      </c>
      <c r="AZ24" s="50">
        <f t="shared" si="111"/>
        <v>521</v>
      </c>
      <c r="BA24" s="50">
        <f t="shared" si="111"/>
        <v>657</v>
      </c>
      <c r="BB24" s="50">
        <f t="shared" si="111"/>
        <v>516</v>
      </c>
      <c r="BC24" s="50">
        <f t="shared" si="111"/>
        <v>603</v>
      </c>
      <c r="BD24" s="50">
        <f t="shared" si="111"/>
        <v>371</v>
      </c>
      <c r="BE24" s="50">
        <f t="shared" si="111"/>
        <v>444</v>
      </c>
      <c r="BF24" s="50">
        <f t="shared" si="111"/>
        <v>474</v>
      </c>
      <c r="BG24" s="50">
        <f t="shared" si="111"/>
        <v>412</v>
      </c>
      <c r="BH24" s="50">
        <f t="shared" si="111"/>
        <v>163</v>
      </c>
      <c r="BI24" s="50">
        <f t="shared" si="111"/>
        <v>295</v>
      </c>
      <c r="BJ24" s="50">
        <f t="shared" si="111"/>
        <v>183</v>
      </c>
      <c r="BK24" s="50">
        <f t="shared" si="111"/>
        <v>368</v>
      </c>
      <c r="BL24" s="50">
        <f t="shared" si="111"/>
        <v>295</v>
      </c>
      <c r="BM24" s="50">
        <f t="shared" si="111"/>
        <v>203</v>
      </c>
      <c r="BN24" s="50">
        <f t="shared" si="111"/>
        <v>92</v>
      </c>
      <c r="BO24" s="50">
        <f t="shared" si="111"/>
        <v>242</v>
      </c>
      <c r="BP24" s="50">
        <f t="shared" si="111"/>
        <v>178</v>
      </c>
      <c r="BQ24" s="50">
        <f t="shared" si="111"/>
        <v>480</v>
      </c>
      <c r="BR24" s="50">
        <f t="shared" ref="BR24:CC24" si="112">BR22-BQ22</f>
        <v>533</v>
      </c>
      <c r="BS24" s="50">
        <f t="shared" si="112"/>
        <v>553</v>
      </c>
      <c r="BT24" s="50">
        <f t="shared" si="112"/>
        <v>138</v>
      </c>
      <c r="BU24" s="50">
        <f t="shared" si="112"/>
        <v>175</v>
      </c>
      <c r="BV24" s="50">
        <f t="shared" si="112"/>
        <v>98</v>
      </c>
      <c r="BW24" s="50">
        <f t="shared" si="112"/>
        <v>234</v>
      </c>
      <c r="BX24" s="50">
        <f t="shared" si="112"/>
        <v>219</v>
      </c>
      <c r="BY24" s="50">
        <f t="shared" si="112"/>
        <v>187</v>
      </c>
      <c r="BZ24" s="50">
        <f t="shared" si="112"/>
        <v>264</v>
      </c>
      <c r="CA24" s="50">
        <f t="shared" si="112"/>
        <v>227</v>
      </c>
      <c r="CB24" s="50">
        <f t="shared" si="112"/>
        <v>226</v>
      </c>
      <c r="CC24" s="50">
        <f t="shared" si="112"/>
        <v>173</v>
      </c>
      <c r="CD24" s="50">
        <f t="shared" ref="CD24:CV24" si="113">CD22-CC22</f>
        <v>223</v>
      </c>
      <c r="CE24" s="50">
        <f t="shared" si="113"/>
        <v>228</v>
      </c>
      <c r="CF24" s="50">
        <f t="shared" si="113"/>
        <v>252</v>
      </c>
      <c r="CG24" s="50">
        <f t="shared" si="113"/>
        <v>288</v>
      </c>
      <c r="CH24" s="50">
        <f t="shared" si="113"/>
        <v>271</v>
      </c>
      <c r="CI24" s="50">
        <f t="shared" si="113"/>
        <v>152</v>
      </c>
      <c r="CJ24" s="50">
        <f t="shared" si="113"/>
        <v>165</v>
      </c>
      <c r="CK24" s="50">
        <f t="shared" si="113"/>
        <v>219</v>
      </c>
      <c r="CL24" s="50">
        <f t="shared" si="113"/>
        <v>285</v>
      </c>
      <c r="CM24" s="50">
        <f t="shared" si="113"/>
        <v>304</v>
      </c>
      <c r="CN24" s="50">
        <f t="shared" si="113"/>
        <v>350</v>
      </c>
      <c r="CO24" s="50">
        <f t="shared" si="113"/>
        <v>257</v>
      </c>
      <c r="CP24" s="50">
        <f t="shared" si="113"/>
        <v>297</v>
      </c>
      <c r="CQ24" s="50">
        <f t="shared" si="113"/>
        <v>200</v>
      </c>
      <c r="CR24" s="50">
        <f t="shared" si="113"/>
        <v>195</v>
      </c>
      <c r="CS24" s="50">
        <f t="shared" si="113"/>
        <v>366</v>
      </c>
      <c r="CT24" s="50">
        <f t="shared" si="113"/>
        <v>331</v>
      </c>
      <c r="CU24" s="50">
        <f t="shared" si="113"/>
        <v>377</v>
      </c>
      <c r="CV24" s="50">
        <f t="shared" si="113"/>
        <v>382</v>
      </c>
      <c r="CW24" s="50">
        <f t="shared" ref="CW24:EB24" si="114">CW22-CV22</f>
        <v>342</v>
      </c>
      <c r="CX24" s="50">
        <f t="shared" si="114"/>
        <v>192</v>
      </c>
      <c r="CY24" s="50">
        <f t="shared" si="114"/>
        <v>421</v>
      </c>
      <c r="CZ24" s="50">
        <f t="shared" si="114"/>
        <v>294</v>
      </c>
      <c r="DA24" s="50">
        <f t="shared" si="114"/>
        <v>310</v>
      </c>
      <c r="DB24" s="50">
        <f t="shared" si="114"/>
        <v>270</v>
      </c>
      <c r="DC24" s="50">
        <f t="shared" si="114"/>
        <v>283</v>
      </c>
      <c r="DD24" s="50">
        <f t="shared" si="114"/>
        <v>227</v>
      </c>
      <c r="DE24" s="50">
        <f t="shared" si="114"/>
        <v>346</v>
      </c>
      <c r="DF24" s="50">
        <f t="shared" si="114"/>
        <v>300</v>
      </c>
      <c r="DG24" s="50">
        <f t="shared" si="114"/>
        <v>336</v>
      </c>
      <c r="DH24" s="50">
        <f t="shared" si="114"/>
        <v>417</v>
      </c>
      <c r="DI24" s="50">
        <f t="shared" si="114"/>
        <v>375</v>
      </c>
      <c r="DJ24" s="50">
        <f t="shared" si="114"/>
        <v>377</v>
      </c>
      <c r="DK24" s="50">
        <f t="shared" si="114"/>
        <v>292</v>
      </c>
      <c r="DL24" s="50">
        <f t="shared" si="114"/>
        <v>259</v>
      </c>
      <c r="DM24" s="50">
        <f t="shared" si="114"/>
        <v>345</v>
      </c>
      <c r="DN24" s="50">
        <f t="shared" si="114"/>
        <v>367</v>
      </c>
      <c r="DO24" s="50">
        <f t="shared" si="114"/>
        <v>311</v>
      </c>
      <c r="DP24" s="50">
        <f t="shared" si="114"/>
        <v>451</v>
      </c>
      <c r="DQ24" s="50">
        <f t="shared" si="114"/>
        <v>323</v>
      </c>
      <c r="DR24" s="50">
        <f t="shared" si="114"/>
        <v>457</v>
      </c>
      <c r="DS24" s="50">
        <f t="shared" si="114"/>
        <v>266</v>
      </c>
      <c r="DT24" s="50">
        <f t="shared" si="114"/>
        <v>259</v>
      </c>
      <c r="DU24" s="50">
        <f t="shared" si="114"/>
        <v>352</v>
      </c>
      <c r="DV24" s="50">
        <f t="shared" si="114"/>
        <v>378</v>
      </c>
      <c r="DW24" s="50">
        <f t="shared" si="114"/>
        <v>455</v>
      </c>
      <c r="DX24" s="50">
        <f t="shared" si="114"/>
        <v>413</v>
      </c>
      <c r="DY24" s="50">
        <f t="shared" si="114"/>
        <v>328</v>
      </c>
      <c r="DZ24" s="50">
        <f t="shared" si="114"/>
        <v>232</v>
      </c>
      <c r="EA24" s="50">
        <f t="shared" si="114"/>
        <v>287</v>
      </c>
      <c r="EB24" s="50">
        <f t="shared" si="114"/>
        <v>443</v>
      </c>
      <c r="EC24" s="50">
        <f t="shared" ref="EC24:FH24" si="115">EC22-EB22</f>
        <v>418</v>
      </c>
      <c r="ED24" s="50">
        <f t="shared" si="115"/>
        <v>402</v>
      </c>
      <c r="EE24" s="50">
        <f t="shared" si="115"/>
        <v>342</v>
      </c>
      <c r="EF24" s="50">
        <f t="shared" si="115"/>
        <v>291</v>
      </c>
      <c r="EG24" s="50">
        <f t="shared" si="115"/>
        <v>306</v>
      </c>
      <c r="EH24" s="50">
        <f t="shared" si="115"/>
        <v>233</v>
      </c>
      <c r="EI24" s="50">
        <f t="shared" si="115"/>
        <v>-47051</v>
      </c>
      <c r="EJ24" s="50">
        <f t="shared" si="115"/>
        <v>0</v>
      </c>
      <c r="EK24" s="50">
        <f t="shared" si="115"/>
        <v>0</v>
      </c>
      <c r="EL24" s="50">
        <f t="shared" si="115"/>
        <v>0</v>
      </c>
      <c r="EM24" s="50">
        <f t="shared" si="115"/>
        <v>0</v>
      </c>
      <c r="EN24" s="50">
        <f t="shared" si="115"/>
        <v>0</v>
      </c>
      <c r="EO24" s="50">
        <f t="shared" si="115"/>
        <v>0</v>
      </c>
      <c r="EP24" s="50">
        <f t="shared" si="115"/>
        <v>0</v>
      </c>
      <c r="EQ24" s="50">
        <f t="shared" si="115"/>
        <v>0</v>
      </c>
      <c r="ER24" s="50">
        <f t="shared" si="115"/>
        <v>0</v>
      </c>
      <c r="ES24" s="50">
        <f t="shared" si="115"/>
        <v>0</v>
      </c>
      <c r="ET24" s="50">
        <f t="shared" si="115"/>
        <v>0</v>
      </c>
      <c r="EU24" s="50">
        <f t="shared" si="115"/>
        <v>0</v>
      </c>
      <c r="EV24" s="50">
        <f t="shared" si="115"/>
        <v>0</v>
      </c>
      <c r="EW24" s="50">
        <f t="shared" si="115"/>
        <v>0</v>
      </c>
      <c r="EX24" s="50">
        <f t="shared" si="115"/>
        <v>0</v>
      </c>
      <c r="EY24" s="50">
        <f t="shared" si="115"/>
        <v>0</v>
      </c>
      <c r="EZ24" s="50">
        <f t="shared" si="115"/>
        <v>0</v>
      </c>
      <c r="FA24" s="50">
        <f t="shared" si="115"/>
        <v>0</v>
      </c>
      <c r="FB24" s="50">
        <f t="shared" si="115"/>
        <v>0</v>
      </c>
      <c r="FC24" s="50">
        <f t="shared" si="115"/>
        <v>0</v>
      </c>
      <c r="FD24" s="50">
        <f t="shared" si="115"/>
        <v>0</v>
      </c>
      <c r="FE24" s="50">
        <f t="shared" si="115"/>
        <v>0</v>
      </c>
      <c r="FF24" s="50">
        <f t="shared" si="115"/>
        <v>0</v>
      </c>
      <c r="FG24" s="50">
        <f t="shared" si="115"/>
        <v>0</v>
      </c>
      <c r="FH24" s="50">
        <f t="shared" si="115"/>
        <v>0</v>
      </c>
      <c r="FI24" s="50">
        <f t="shared" ref="FI24:GN24" si="116">FI22-FH22</f>
        <v>0</v>
      </c>
      <c r="FJ24" s="50">
        <f t="shared" si="116"/>
        <v>0</v>
      </c>
      <c r="FK24" s="50">
        <f t="shared" si="116"/>
        <v>0</v>
      </c>
      <c r="FL24" s="50">
        <f t="shared" si="116"/>
        <v>0</v>
      </c>
      <c r="FM24" s="50">
        <f t="shared" si="116"/>
        <v>0</v>
      </c>
      <c r="FN24" s="50">
        <f t="shared" si="116"/>
        <v>0</v>
      </c>
      <c r="FO24" s="50">
        <f t="shared" si="116"/>
        <v>0</v>
      </c>
      <c r="FP24" s="50">
        <f t="shared" si="116"/>
        <v>0</v>
      </c>
      <c r="FQ24" s="50">
        <f t="shared" si="116"/>
        <v>0</v>
      </c>
      <c r="FR24" s="50">
        <f t="shared" si="116"/>
        <v>0</v>
      </c>
      <c r="FS24" s="50">
        <f t="shared" si="116"/>
        <v>0</v>
      </c>
      <c r="FT24" s="50">
        <f t="shared" si="116"/>
        <v>0</v>
      </c>
      <c r="FU24" s="50">
        <f t="shared" si="116"/>
        <v>0</v>
      </c>
      <c r="FV24" s="50">
        <f t="shared" si="116"/>
        <v>0</v>
      </c>
      <c r="FW24" s="50">
        <f t="shared" si="116"/>
        <v>0</v>
      </c>
      <c r="FX24" s="50">
        <f t="shared" si="116"/>
        <v>0</v>
      </c>
      <c r="FY24" s="50">
        <f t="shared" si="116"/>
        <v>0</v>
      </c>
      <c r="FZ24" s="50">
        <f t="shared" si="116"/>
        <v>0</v>
      </c>
      <c r="GA24" s="50">
        <f t="shared" si="116"/>
        <v>0</v>
      </c>
      <c r="GB24" s="50">
        <f t="shared" si="116"/>
        <v>0</v>
      </c>
      <c r="GC24" s="50">
        <f t="shared" si="116"/>
        <v>0</v>
      </c>
      <c r="GD24" s="50">
        <f t="shared" si="116"/>
        <v>0</v>
      </c>
      <c r="GE24" s="50">
        <f t="shared" si="116"/>
        <v>0</v>
      </c>
      <c r="GF24" s="50">
        <f t="shared" si="116"/>
        <v>0</v>
      </c>
      <c r="GG24" s="50">
        <f t="shared" si="116"/>
        <v>0</v>
      </c>
      <c r="GH24" s="50">
        <f t="shared" si="116"/>
        <v>0</v>
      </c>
      <c r="GI24" s="50">
        <f t="shared" si="116"/>
        <v>0</v>
      </c>
      <c r="GJ24" s="50">
        <f t="shared" si="116"/>
        <v>0</v>
      </c>
      <c r="GK24" s="50">
        <f t="shared" si="116"/>
        <v>0</v>
      </c>
      <c r="GL24" s="50">
        <f t="shared" si="116"/>
        <v>0</v>
      </c>
      <c r="GM24" s="50">
        <f t="shared" si="116"/>
        <v>0</v>
      </c>
      <c r="GN24" s="50">
        <f t="shared" si="116"/>
        <v>0</v>
      </c>
      <c r="GO24" s="50">
        <f t="shared" ref="GO24:HT24" si="117">GO22-GN22</f>
        <v>0</v>
      </c>
      <c r="GP24" s="50">
        <f t="shared" si="117"/>
        <v>0</v>
      </c>
      <c r="GQ24" s="50">
        <f t="shared" si="117"/>
        <v>0</v>
      </c>
      <c r="GR24" s="50">
        <f t="shared" si="117"/>
        <v>0</v>
      </c>
      <c r="GS24" s="50">
        <f t="shared" si="117"/>
        <v>0</v>
      </c>
      <c r="GT24" s="50">
        <f t="shared" si="117"/>
        <v>0</v>
      </c>
      <c r="GU24" s="50">
        <f t="shared" si="117"/>
        <v>0</v>
      </c>
      <c r="GV24" s="50">
        <f t="shared" si="117"/>
        <v>0</v>
      </c>
      <c r="GW24" s="50">
        <f t="shared" si="117"/>
        <v>0</v>
      </c>
      <c r="GX24" s="50">
        <f t="shared" si="117"/>
        <v>0</v>
      </c>
      <c r="GY24" s="50">
        <f t="shared" si="117"/>
        <v>0</v>
      </c>
      <c r="GZ24" s="50">
        <f t="shared" si="117"/>
        <v>0</v>
      </c>
      <c r="HA24" s="50">
        <f t="shared" si="117"/>
        <v>0</v>
      </c>
      <c r="HB24" s="50">
        <f t="shared" si="117"/>
        <v>0</v>
      </c>
      <c r="HC24" s="50">
        <f t="shared" si="117"/>
        <v>0</v>
      </c>
      <c r="HD24" s="50">
        <f t="shared" si="117"/>
        <v>0</v>
      </c>
      <c r="HE24" s="50">
        <f t="shared" si="117"/>
        <v>0</v>
      </c>
      <c r="HF24" s="50">
        <f t="shared" si="117"/>
        <v>0</v>
      </c>
      <c r="HG24" s="50">
        <f t="shared" si="117"/>
        <v>0</v>
      </c>
      <c r="HH24" s="50">
        <f t="shared" si="117"/>
        <v>0</v>
      </c>
      <c r="HI24" s="50">
        <f t="shared" si="117"/>
        <v>0</v>
      </c>
      <c r="HJ24" s="50">
        <f t="shared" si="117"/>
        <v>0</v>
      </c>
      <c r="HK24" s="50">
        <f t="shared" si="117"/>
        <v>0</v>
      </c>
      <c r="HL24" s="50">
        <f t="shared" si="117"/>
        <v>0</v>
      </c>
      <c r="HM24" s="50">
        <f t="shared" si="117"/>
        <v>0</v>
      </c>
      <c r="HN24" s="50">
        <f t="shared" si="117"/>
        <v>0</v>
      </c>
      <c r="HO24" s="50">
        <f t="shared" si="117"/>
        <v>0</v>
      </c>
      <c r="HP24" s="50">
        <f t="shared" si="117"/>
        <v>0</v>
      </c>
      <c r="HQ24" s="50">
        <f t="shared" si="117"/>
        <v>0</v>
      </c>
      <c r="HR24" s="50">
        <f t="shared" si="117"/>
        <v>0</v>
      </c>
      <c r="HS24" s="50">
        <f t="shared" si="117"/>
        <v>0</v>
      </c>
      <c r="HT24" s="50">
        <f t="shared" si="117"/>
        <v>0</v>
      </c>
      <c r="HU24" s="50">
        <f t="shared" ref="HU24:IG24" si="118">HU22-HT22</f>
        <v>0</v>
      </c>
      <c r="HV24" s="50">
        <f t="shared" si="118"/>
        <v>0</v>
      </c>
      <c r="HW24" s="50">
        <f t="shared" si="118"/>
        <v>0</v>
      </c>
      <c r="HX24" s="50">
        <f t="shared" si="118"/>
        <v>0</v>
      </c>
      <c r="HY24" s="50">
        <f t="shared" si="118"/>
        <v>0</v>
      </c>
      <c r="HZ24" s="50">
        <f t="shared" si="118"/>
        <v>0</v>
      </c>
      <c r="IA24" s="50">
        <f t="shared" si="118"/>
        <v>0</v>
      </c>
      <c r="IB24" s="50">
        <f t="shared" si="118"/>
        <v>0</v>
      </c>
      <c r="IC24" s="50">
        <f t="shared" si="118"/>
        <v>0</v>
      </c>
      <c r="ID24" s="50">
        <f t="shared" si="118"/>
        <v>0</v>
      </c>
      <c r="IE24" s="50">
        <f t="shared" si="118"/>
        <v>0</v>
      </c>
      <c r="IF24" s="50">
        <f t="shared" si="118"/>
        <v>0</v>
      </c>
      <c r="IG24" s="50">
        <f t="shared" si="118"/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119">E22-E36-E8</f>
        <v>4</v>
      </c>
      <c r="F25" s="45">
        <f t="shared" si="119"/>
        <v>6</v>
      </c>
      <c r="G25" s="45">
        <f t="shared" si="119"/>
        <v>9</v>
      </c>
      <c r="H25" s="45">
        <f t="shared" si="119"/>
        <v>13</v>
      </c>
      <c r="I25" s="45">
        <f t="shared" si="119"/>
        <v>21</v>
      </c>
      <c r="J25" s="45">
        <f t="shared" si="119"/>
        <v>30</v>
      </c>
      <c r="K25" s="45">
        <f t="shared" si="119"/>
        <v>39</v>
      </c>
      <c r="L25" s="45">
        <f t="shared" si="119"/>
        <v>41</v>
      </c>
      <c r="M25" s="45">
        <f t="shared" si="119"/>
        <v>59</v>
      </c>
      <c r="N25" s="45">
        <f t="shared" si="119"/>
        <v>78</v>
      </c>
      <c r="O25" s="45">
        <f t="shared" si="119"/>
        <v>112</v>
      </c>
      <c r="P25" s="45">
        <f t="shared" si="119"/>
        <v>168</v>
      </c>
      <c r="Q25" s="45">
        <f t="shared" si="119"/>
        <v>243</v>
      </c>
      <c r="R25" s="45">
        <f t="shared" si="119"/>
        <v>328</v>
      </c>
      <c r="S25" s="45">
        <f t="shared" si="119"/>
        <v>444</v>
      </c>
      <c r="T25" s="45">
        <f t="shared" si="119"/>
        <v>638</v>
      </c>
      <c r="U25" s="45">
        <f t="shared" si="119"/>
        <v>779</v>
      </c>
      <c r="V25" s="45">
        <f t="shared" si="119"/>
        <v>1009</v>
      </c>
      <c r="W25" s="45">
        <f t="shared" si="119"/>
        <v>1263</v>
      </c>
      <c r="X25" s="45">
        <f t="shared" si="119"/>
        <v>1581</v>
      </c>
      <c r="Y25" s="45">
        <f t="shared" si="119"/>
        <v>2023</v>
      </c>
      <c r="Z25" s="45">
        <f t="shared" si="119"/>
        <v>2307</v>
      </c>
      <c r="AA25" s="45">
        <f t="shared" si="119"/>
        <v>2930</v>
      </c>
      <c r="AB25" s="45">
        <f t="shared" si="119"/>
        <v>3441</v>
      </c>
      <c r="AC25" s="45">
        <f t="shared" si="119"/>
        <v>4149</v>
      </c>
      <c r="AD25" s="45">
        <f t="shared" si="119"/>
        <v>5027</v>
      </c>
      <c r="AE25" s="45">
        <f t="shared" si="119"/>
        <v>5800</v>
      </c>
      <c r="AF25" s="45">
        <f t="shared" si="119"/>
        <v>6225</v>
      </c>
      <c r="AG25" s="45">
        <f t="shared" si="119"/>
        <v>7240</v>
      </c>
      <c r="AH25" s="45">
        <f t="shared" si="119"/>
        <v>8021</v>
      </c>
      <c r="AI25" s="45">
        <f t="shared" si="119"/>
        <v>8757</v>
      </c>
      <c r="AJ25" s="45">
        <f t="shared" si="119"/>
        <v>9572</v>
      </c>
      <c r="AK25" s="45">
        <f t="shared" ref="AK25:BP25" si="120">AK22-AK36-AK8</f>
        <v>10183</v>
      </c>
      <c r="AL25" s="45">
        <f t="shared" si="120"/>
        <v>10908</v>
      </c>
      <c r="AM25" s="45">
        <f t="shared" si="120"/>
        <v>11279</v>
      </c>
      <c r="AN25" s="45">
        <f t="shared" si="120"/>
        <v>11913</v>
      </c>
      <c r="AO25" s="45">
        <f t="shared" si="120"/>
        <v>12565</v>
      </c>
      <c r="AP25" s="45">
        <f t="shared" si="120"/>
        <v>13342</v>
      </c>
      <c r="AQ25" s="45">
        <f t="shared" si="120"/>
        <v>14804</v>
      </c>
      <c r="AR25" s="45">
        <f t="shared" si="120"/>
        <v>15251</v>
      </c>
      <c r="AS25" s="45">
        <f t="shared" si="120"/>
        <v>15804</v>
      </c>
      <c r="AT25" s="45">
        <f t="shared" si="120"/>
        <v>16122</v>
      </c>
      <c r="AU25" s="45">
        <f t="shared" si="120"/>
        <v>16534</v>
      </c>
      <c r="AV25" s="45">
        <f t="shared" si="120"/>
        <v>17109</v>
      </c>
      <c r="AW25" s="45">
        <f t="shared" si="120"/>
        <v>17719</v>
      </c>
      <c r="AX25" s="45">
        <f t="shared" si="120"/>
        <v>17846</v>
      </c>
      <c r="AY25" s="45">
        <f t="shared" si="120"/>
        <v>18388</v>
      </c>
      <c r="AZ25" s="45">
        <f t="shared" si="120"/>
        <v>18882</v>
      </c>
      <c r="BA25" s="45">
        <f t="shared" si="120"/>
        <v>19518</v>
      </c>
      <c r="BB25" s="45">
        <f t="shared" si="120"/>
        <v>19700</v>
      </c>
      <c r="BC25" s="45">
        <f t="shared" si="120"/>
        <v>20054</v>
      </c>
      <c r="BD25" s="45">
        <f t="shared" si="120"/>
        <v>20332</v>
      </c>
      <c r="BE25" s="45">
        <f t="shared" si="120"/>
        <v>20715</v>
      </c>
      <c r="BF25" s="45">
        <f t="shared" si="120"/>
        <v>21114</v>
      </c>
      <c r="BG25" s="45">
        <f t="shared" si="120"/>
        <v>21451</v>
      </c>
      <c r="BH25" s="45">
        <f t="shared" si="120"/>
        <v>21561</v>
      </c>
      <c r="BI25" s="45">
        <f t="shared" si="120"/>
        <v>21804</v>
      </c>
      <c r="BJ25" s="45">
        <f t="shared" si="120"/>
        <v>21881</v>
      </c>
      <c r="BK25" s="45">
        <f t="shared" si="120"/>
        <v>22184</v>
      </c>
      <c r="BL25" s="45">
        <f t="shared" si="120"/>
        <v>22333</v>
      </c>
      <c r="BM25" s="45">
        <f t="shared" si="120"/>
        <v>22496</v>
      </c>
      <c r="BN25" s="45">
        <f t="shared" si="120"/>
        <v>22550</v>
      </c>
      <c r="BO25" s="45">
        <f t="shared" si="120"/>
        <v>22749</v>
      </c>
      <c r="BP25" s="45">
        <f t="shared" si="120"/>
        <v>22885</v>
      </c>
      <c r="BQ25" s="45">
        <f t="shared" ref="BQ25:EE25" si="121">BQ22-BQ36-BQ8</f>
        <v>23017</v>
      </c>
      <c r="BR25" s="45">
        <f t="shared" si="121"/>
        <v>23352</v>
      </c>
      <c r="BS25" s="45">
        <f t="shared" si="121"/>
        <v>23732</v>
      </c>
      <c r="BT25" s="45">
        <f t="shared" si="121"/>
        <v>23781</v>
      </c>
      <c r="BU25" s="45">
        <f t="shared" si="121"/>
        <v>23897</v>
      </c>
      <c r="BV25" s="45">
        <f t="shared" si="121"/>
        <v>23986</v>
      </c>
      <c r="BW25" s="45">
        <f t="shared" si="121"/>
        <v>23737</v>
      </c>
      <c r="BX25" s="45">
        <f t="shared" si="121"/>
        <v>23775</v>
      </c>
      <c r="BY25" s="45">
        <f t="shared" si="121"/>
        <v>23937</v>
      </c>
      <c r="BZ25" s="45">
        <f t="shared" si="121"/>
        <v>24065</v>
      </c>
      <c r="CA25" s="45">
        <f t="shared" si="121"/>
        <v>23785</v>
      </c>
      <c r="CB25" s="45">
        <f t="shared" si="121"/>
        <v>23182</v>
      </c>
      <c r="CC25" s="45">
        <f t="shared" si="121"/>
        <v>21548</v>
      </c>
      <c r="CD25" s="45">
        <f t="shared" si="121"/>
        <v>21754</v>
      </c>
      <c r="CE25" s="45">
        <f t="shared" si="121"/>
        <v>21945</v>
      </c>
      <c r="CF25" s="45">
        <f t="shared" si="121"/>
        <v>22183</v>
      </c>
      <c r="CG25" s="45">
        <f t="shared" si="121"/>
        <v>21321</v>
      </c>
      <c r="CH25" s="45">
        <f t="shared" si="121"/>
        <v>21464</v>
      </c>
      <c r="CI25" s="64">
        <f t="shared" si="121"/>
        <v>11758</v>
      </c>
      <c r="CJ25" s="45">
        <f t="shared" si="121"/>
        <v>11636</v>
      </c>
      <c r="CK25" s="45">
        <f t="shared" si="121"/>
        <v>11569</v>
      </c>
      <c r="CL25" s="45">
        <f t="shared" si="121"/>
        <v>11587</v>
      </c>
      <c r="CM25" s="45">
        <f t="shared" si="121"/>
        <v>11860</v>
      </c>
      <c r="CN25" s="45">
        <f t="shared" si="121"/>
        <v>11652</v>
      </c>
      <c r="CO25" s="45">
        <f t="shared" si="121"/>
        <v>11621</v>
      </c>
      <c r="CP25" s="45">
        <f t="shared" si="121"/>
        <v>11681</v>
      </c>
      <c r="CQ25" s="45">
        <f t="shared" si="121"/>
        <v>11724</v>
      </c>
      <c r="CR25" s="45">
        <f t="shared" si="121"/>
        <v>11590</v>
      </c>
      <c r="CS25" s="45">
        <f t="shared" si="121"/>
        <v>11735</v>
      </c>
      <c r="CT25" s="45">
        <f t="shared" si="121"/>
        <v>11814</v>
      </c>
      <c r="CU25" s="45">
        <f t="shared" si="121"/>
        <v>11978</v>
      </c>
      <c r="CV25" s="45">
        <f t="shared" si="121"/>
        <v>12070</v>
      </c>
      <c r="CW25" s="45">
        <f t="shared" si="121"/>
        <v>12219</v>
      </c>
      <c r="CX25" s="45">
        <f t="shared" si="121"/>
        <v>12244</v>
      </c>
      <c r="CY25" s="45">
        <f t="shared" si="121"/>
        <v>12475</v>
      </c>
      <c r="CZ25" s="45">
        <f t="shared" si="121"/>
        <v>12361</v>
      </c>
      <c r="DA25" s="45">
        <f t="shared" si="121"/>
        <v>12404</v>
      </c>
      <c r="DB25" s="45">
        <f t="shared" si="121"/>
        <v>12475</v>
      </c>
      <c r="DC25" s="45">
        <f t="shared" si="121"/>
        <v>12513</v>
      </c>
      <c r="DD25" s="45">
        <f t="shared" si="121"/>
        <v>12504</v>
      </c>
      <c r="DE25" s="45">
        <f t="shared" si="121"/>
        <v>12664</v>
      </c>
      <c r="DF25" s="45">
        <f t="shared" si="121"/>
        <v>12602</v>
      </c>
      <c r="DG25" s="45">
        <f t="shared" si="121"/>
        <v>12569</v>
      </c>
      <c r="DH25" s="45">
        <f t="shared" si="121"/>
        <v>12555</v>
      </c>
      <c r="DI25" s="45">
        <f t="shared" si="121"/>
        <v>12460</v>
      </c>
      <c r="DJ25" s="45">
        <f t="shared" si="121"/>
        <v>12407</v>
      </c>
      <c r="DK25" s="45">
        <f t="shared" si="121"/>
        <v>12227</v>
      </c>
      <c r="DL25" s="45">
        <f t="shared" si="121"/>
        <v>12310</v>
      </c>
      <c r="DM25" s="45">
        <f t="shared" si="121"/>
        <v>12368</v>
      </c>
      <c r="DN25" s="45">
        <f t="shared" si="121"/>
        <v>12478</v>
      </c>
      <c r="DO25" s="45">
        <f t="shared" si="121"/>
        <v>12484</v>
      </c>
      <c r="DP25" s="45">
        <f t="shared" si="121"/>
        <v>12678</v>
      </c>
      <c r="DQ25" s="45">
        <f t="shared" si="121"/>
        <v>12764</v>
      </c>
      <c r="DR25" s="45">
        <f t="shared" si="121"/>
        <v>13016</v>
      </c>
      <c r="DS25" s="45">
        <f t="shared" si="121"/>
        <v>13139</v>
      </c>
      <c r="DT25" s="45">
        <f t="shared" si="121"/>
        <v>13090</v>
      </c>
      <c r="DU25" s="45">
        <f t="shared" si="121"/>
        <v>13146</v>
      </c>
      <c r="DV25" s="45">
        <f t="shared" si="121"/>
        <v>13217</v>
      </c>
      <c r="DW25" s="45">
        <f t="shared" si="121"/>
        <v>13334</v>
      </c>
      <c r="DX25" s="45">
        <f t="shared" si="121"/>
        <v>13392</v>
      </c>
      <c r="DY25" s="45">
        <f t="shared" si="121"/>
        <v>13466</v>
      </c>
      <c r="DZ25" s="45">
        <f t="shared" si="121"/>
        <v>13543</v>
      </c>
      <c r="EA25" s="45">
        <f t="shared" si="121"/>
        <v>13542</v>
      </c>
      <c r="EB25" s="45">
        <f t="shared" si="121"/>
        <v>13714</v>
      </c>
      <c r="EC25" s="45">
        <f t="shared" si="121"/>
        <v>13784</v>
      </c>
      <c r="ED25" s="45">
        <f t="shared" si="121"/>
        <v>13883</v>
      </c>
      <c r="EE25" s="45">
        <f t="shared" si="121"/>
        <v>13912</v>
      </c>
      <c r="EF25" s="45">
        <f t="shared" ref="EF25:EH25" si="122">EF22-EF36-EF8</f>
        <v>13945</v>
      </c>
      <c r="EG25" s="45">
        <f t="shared" si="122"/>
        <v>14091</v>
      </c>
      <c r="EH25" s="45">
        <f t="shared" si="122"/>
        <v>13833</v>
      </c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123">(F25/E25)-1</f>
        <v>0.5</v>
      </c>
      <c r="G26" s="32">
        <f t="shared" si="123"/>
        <v>0.5</v>
      </c>
      <c r="H26" s="32">
        <f t="shared" si="123"/>
        <v>0.44444444444444442</v>
      </c>
      <c r="I26" s="32">
        <f t="shared" si="123"/>
        <v>0.61538461538461542</v>
      </c>
      <c r="J26" s="32">
        <f t="shared" si="123"/>
        <v>0.4285714285714286</v>
      </c>
      <c r="K26" s="32">
        <f t="shared" si="123"/>
        <v>0.30000000000000004</v>
      </c>
      <c r="L26" s="32">
        <f t="shared" si="123"/>
        <v>5.1282051282051322E-2</v>
      </c>
      <c r="M26" s="32">
        <f t="shared" si="123"/>
        <v>0.43902439024390238</v>
      </c>
      <c r="N26" s="32">
        <f t="shared" si="123"/>
        <v>0.32203389830508478</v>
      </c>
      <c r="O26" s="32">
        <f t="shared" si="123"/>
        <v>0.4358974358974359</v>
      </c>
      <c r="P26" s="32">
        <f t="shared" si="123"/>
        <v>0.5</v>
      </c>
      <c r="Q26" s="32">
        <f t="shared" si="123"/>
        <v>0.4464285714285714</v>
      </c>
      <c r="R26" s="32">
        <f t="shared" si="123"/>
        <v>0.34979423868312765</v>
      </c>
      <c r="S26" s="32">
        <f t="shared" si="123"/>
        <v>0.35365853658536595</v>
      </c>
      <c r="T26" s="32">
        <f t="shared" si="123"/>
        <v>0.43693693693693691</v>
      </c>
      <c r="U26" s="32">
        <f t="shared" si="123"/>
        <v>0.22100313479623823</v>
      </c>
      <c r="V26" s="32">
        <f t="shared" si="123"/>
        <v>0.29525032092426184</v>
      </c>
      <c r="W26" s="32">
        <f t="shared" si="123"/>
        <v>0.25173439048562929</v>
      </c>
      <c r="X26" s="32">
        <f t="shared" si="123"/>
        <v>0.25178147268408546</v>
      </c>
      <c r="Y26" s="32">
        <f t="shared" si="123"/>
        <v>0.27956989247311825</v>
      </c>
      <c r="Z26" s="32">
        <f t="shared" si="123"/>
        <v>0.14038556599110241</v>
      </c>
      <c r="AA26" s="32">
        <f t="shared" si="123"/>
        <v>0.27004768097095799</v>
      </c>
      <c r="AB26" s="32">
        <f t="shared" si="123"/>
        <v>0.17440273037542653</v>
      </c>
      <c r="AC26" s="32">
        <f t="shared" si="123"/>
        <v>0.20575414123801217</v>
      </c>
      <c r="AD26" s="32">
        <f t="shared" si="123"/>
        <v>0.21161725717040247</v>
      </c>
      <c r="AE26" s="32">
        <f t="shared" si="123"/>
        <v>0.15376964392281689</v>
      </c>
      <c r="AF26" s="32">
        <f t="shared" si="123"/>
        <v>7.3275862068965525E-2</v>
      </c>
      <c r="AG26" s="32">
        <f t="shared" si="123"/>
        <v>0.16305220883534144</v>
      </c>
      <c r="AH26" s="32">
        <f t="shared" si="123"/>
        <v>0.10787292817679561</v>
      </c>
      <c r="AI26" s="32">
        <f t="shared" si="123"/>
        <v>9.1759132277770883E-2</v>
      </c>
      <c r="AJ26" s="32">
        <f t="shared" si="123"/>
        <v>9.3068402420920515E-2</v>
      </c>
      <c r="AK26" s="32">
        <f t="shared" si="123"/>
        <v>6.3832010029251984E-2</v>
      </c>
      <c r="AL26" s="32">
        <f t="shared" ref="AL26:BQ26" si="124">(AL25/AK25)-1</f>
        <v>7.1197093194539818E-2</v>
      </c>
      <c r="AM26" s="32">
        <f t="shared" si="124"/>
        <v>3.4011734506784075E-2</v>
      </c>
      <c r="AN26" s="32">
        <f t="shared" si="124"/>
        <v>5.6210656973135986E-2</v>
      </c>
      <c r="AO26" s="32">
        <f t="shared" si="124"/>
        <v>5.47301267522875E-2</v>
      </c>
      <c r="AP26" s="32">
        <f t="shared" si="124"/>
        <v>6.1838440111420701E-2</v>
      </c>
      <c r="AQ26" s="32">
        <f t="shared" si="124"/>
        <v>0.10957877379703196</v>
      </c>
      <c r="AR26" s="32">
        <f t="shared" si="124"/>
        <v>3.0194542015671511E-2</v>
      </c>
      <c r="AS26" s="32">
        <f t="shared" si="124"/>
        <v>3.62599173824667E-2</v>
      </c>
      <c r="AT26" s="32">
        <f t="shared" si="124"/>
        <v>2.01214882308276E-2</v>
      </c>
      <c r="AU26" s="32">
        <f t="shared" si="124"/>
        <v>2.5555142041930212E-2</v>
      </c>
      <c r="AV26" s="32">
        <f t="shared" si="124"/>
        <v>3.4776823515180855E-2</v>
      </c>
      <c r="AW26" s="32">
        <f t="shared" si="124"/>
        <v>3.5653749488573361E-2</v>
      </c>
      <c r="AX26" s="32">
        <f t="shared" si="124"/>
        <v>7.1674473728766674E-3</v>
      </c>
      <c r="AY26" s="32">
        <f t="shared" si="124"/>
        <v>3.0370951473719598E-2</v>
      </c>
      <c r="AZ26" s="32">
        <f t="shared" si="124"/>
        <v>2.6865346965412318E-2</v>
      </c>
      <c r="BA26" s="32">
        <f t="shared" si="124"/>
        <v>3.3682872577057488E-2</v>
      </c>
      <c r="BB26" s="32">
        <f t="shared" si="124"/>
        <v>9.3247258940465372E-3</v>
      </c>
      <c r="BC26" s="32">
        <f t="shared" si="124"/>
        <v>1.7969543147208222E-2</v>
      </c>
      <c r="BD26" s="32">
        <f t="shared" si="124"/>
        <v>1.3862571058143036E-2</v>
      </c>
      <c r="BE26" s="32">
        <f t="shared" si="124"/>
        <v>1.883730080661028E-2</v>
      </c>
      <c r="BF26" s="32">
        <f t="shared" si="124"/>
        <v>1.9261404779145508E-2</v>
      </c>
      <c r="BG26" s="32">
        <f t="shared" si="124"/>
        <v>1.5960973761485198E-2</v>
      </c>
      <c r="BH26" s="32">
        <f t="shared" si="124"/>
        <v>5.1279660621883494E-3</v>
      </c>
      <c r="BI26" s="32">
        <f t="shared" si="124"/>
        <v>1.127034924168635E-2</v>
      </c>
      <c r="BJ26" s="32">
        <f t="shared" si="124"/>
        <v>3.5314621170428051E-3</v>
      </c>
      <c r="BK26" s="32">
        <f t="shared" si="124"/>
        <v>1.3847630364242969E-2</v>
      </c>
      <c r="BL26" s="32">
        <f t="shared" si="124"/>
        <v>6.7165524702488266E-3</v>
      </c>
      <c r="BM26" s="32">
        <f t="shared" si="124"/>
        <v>7.2986163972597051E-3</v>
      </c>
      <c r="BN26" s="32">
        <f t="shared" si="124"/>
        <v>2.4004267425319359E-3</v>
      </c>
      <c r="BO26" s="32">
        <f t="shared" si="124"/>
        <v>8.8248337028824508E-3</v>
      </c>
      <c r="BP26" s="32">
        <f t="shared" si="124"/>
        <v>5.978284759769581E-3</v>
      </c>
      <c r="BQ26" s="32">
        <f t="shared" si="124"/>
        <v>5.767970286213675E-3</v>
      </c>
      <c r="BR26" s="32">
        <f t="shared" ref="BR26:CC26" si="125">(BR25/BQ25)-1</f>
        <v>1.4554459747143422E-2</v>
      </c>
      <c r="BS26" s="32">
        <f t="shared" si="125"/>
        <v>1.6272696128811326E-2</v>
      </c>
      <c r="BT26" s="32">
        <f t="shared" si="125"/>
        <v>2.0647227372323496E-3</v>
      </c>
      <c r="BU26" s="32">
        <f t="shared" si="125"/>
        <v>4.8778436567007422E-3</v>
      </c>
      <c r="BV26" s="32">
        <f t="shared" si="125"/>
        <v>3.7243168598568577E-3</v>
      </c>
      <c r="BW26" s="32">
        <f t="shared" si="125"/>
        <v>-1.0381055615775847E-2</v>
      </c>
      <c r="BX26" s="32">
        <f t="shared" si="125"/>
        <v>1.6008762691157585E-3</v>
      </c>
      <c r="BY26" s="32">
        <f t="shared" si="125"/>
        <v>6.8138801261830029E-3</v>
      </c>
      <c r="BZ26" s="32">
        <f t="shared" si="125"/>
        <v>5.3473701800559326E-3</v>
      </c>
      <c r="CA26" s="32">
        <f t="shared" si="125"/>
        <v>-1.1635154789112812E-2</v>
      </c>
      <c r="CB26" s="32">
        <f t="shared" si="125"/>
        <v>-2.5352112676056304E-2</v>
      </c>
      <c r="CC26" s="32">
        <f t="shared" si="125"/>
        <v>-7.0485721680614288E-2</v>
      </c>
      <c r="CD26" s="32">
        <f t="shared" ref="CD26:CV26" si="126">(CD25/CC25)-1</f>
        <v>9.5600519769816206E-3</v>
      </c>
      <c r="CE26" s="32">
        <f t="shared" si="126"/>
        <v>8.7799944837732014E-3</v>
      </c>
      <c r="CF26" s="32">
        <f t="shared" si="126"/>
        <v>1.0845295055821325E-2</v>
      </c>
      <c r="CG26" s="32">
        <f t="shared" si="126"/>
        <v>-3.8858585403236723E-2</v>
      </c>
      <c r="CH26" s="32">
        <f t="shared" si="126"/>
        <v>6.7070024858120192E-3</v>
      </c>
      <c r="CI26" s="32">
        <f t="shared" si="126"/>
        <v>-0.45219903093551994</v>
      </c>
      <c r="CJ26" s="32">
        <f t="shared" si="126"/>
        <v>-1.0375914271134601E-2</v>
      </c>
      <c r="CK26" s="32">
        <f t="shared" si="126"/>
        <v>-5.7579924372637148E-3</v>
      </c>
      <c r="CL26" s="32">
        <f t="shared" si="126"/>
        <v>1.555882098712047E-3</v>
      </c>
      <c r="CM26" s="32">
        <f t="shared" si="126"/>
        <v>2.3560887201173664E-2</v>
      </c>
      <c r="CN26" s="32">
        <f t="shared" si="126"/>
        <v>-1.7537942664418216E-2</v>
      </c>
      <c r="CO26" s="32">
        <f t="shared" si="126"/>
        <v>-2.6604874699622805E-3</v>
      </c>
      <c r="CP26" s="32">
        <f t="shared" si="126"/>
        <v>5.1630668617157482E-3</v>
      </c>
      <c r="CQ26" s="32">
        <f t="shared" si="126"/>
        <v>3.6811916787946597E-3</v>
      </c>
      <c r="CR26" s="32">
        <f t="shared" si="126"/>
        <v>-1.1429546229955623E-2</v>
      </c>
      <c r="CS26" s="32">
        <f t="shared" si="126"/>
        <v>1.2510785159620452E-2</v>
      </c>
      <c r="CT26" s="32">
        <f t="shared" si="126"/>
        <v>6.7319982956965951E-3</v>
      </c>
      <c r="CU26" s="32">
        <f t="shared" si="126"/>
        <v>1.3881835110885365E-2</v>
      </c>
      <c r="CV26" s="32">
        <f t="shared" si="126"/>
        <v>7.6807480380698401E-3</v>
      </c>
      <c r="CW26" s="32">
        <f t="shared" ref="CW26:EB26" si="127">(CW25/CV25)-1</f>
        <v>1.2344656172328161E-2</v>
      </c>
      <c r="CX26" s="32">
        <f t="shared" si="127"/>
        <v>2.04599394385796E-3</v>
      </c>
      <c r="CY26" s="32">
        <f t="shared" si="127"/>
        <v>1.8866383534792641E-2</v>
      </c>
      <c r="CZ26" s="32">
        <f t="shared" si="127"/>
        <v>-9.1382765531061727E-3</v>
      </c>
      <c r="DA26" s="32">
        <f t="shared" si="127"/>
        <v>3.4786829544535269E-3</v>
      </c>
      <c r="DB26" s="32">
        <f t="shared" si="127"/>
        <v>5.7239600128990986E-3</v>
      </c>
      <c r="DC26" s="32">
        <f t="shared" si="127"/>
        <v>3.0460921843686872E-3</v>
      </c>
      <c r="DD26" s="32">
        <f t="shared" si="127"/>
        <v>-7.1925197794298068E-4</v>
      </c>
      <c r="DE26" s="32">
        <f t="shared" si="127"/>
        <v>1.2795905310300615E-2</v>
      </c>
      <c r="DF26" s="32">
        <f t="shared" si="127"/>
        <v>-4.8957675300063119E-3</v>
      </c>
      <c r="DG26" s="32">
        <f t="shared" si="127"/>
        <v>-2.6186319631804622E-3</v>
      </c>
      <c r="DH26" s="32">
        <f t="shared" si="127"/>
        <v>-1.1138515395019422E-3</v>
      </c>
      <c r="DI26" s="32">
        <f t="shared" si="127"/>
        <v>-7.566706491437647E-3</v>
      </c>
      <c r="DJ26" s="32">
        <f t="shared" si="127"/>
        <v>-4.2536115569823396E-3</v>
      </c>
      <c r="DK26" s="32">
        <f t="shared" si="127"/>
        <v>-1.4507939066655928E-2</v>
      </c>
      <c r="DL26" s="32">
        <f t="shared" si="127"/>
        <v>6.7882555001226308E-3</v>
      </c>
      <c r="DM26" s="32">
        <f t="shared" si="127"/>
        <v>4.7116165718927849E-3</v>
      </c>
      <c r="DN26" s="32">
        <f t="shared" si="127"/>
        <v>8.8939197930142377E-3</v>
      </c>
      <c r="DO26" s="32">
        <f t="shared" si="127"/>
        <v>4.8084628946942765E-4</v>
      </c>
      <c r="DP26" s="32">
        <f t="shared" si="127"/>
        <v>1.5539891060557531E-2</v>
      </c>
      <c r="DQ26" s="32">
        <f t="shared" si="127"/>
        <v>6.7834043224483942E-3</v>
      </c>
      <c r="DR26" s="32">
        <f t="shared" si="127"/>
        <v>1.9743027264180535E-2</v>
      </c>
      <c r="DS26" s="32">
        <f t="shared" si="127"/>
        <v>9.4499078057774799E-3</v>
      </c>
      <c r="DT26" s="32">
        <f t="shared" si="127"/>
        <v>-3.7293553542887548E-3</v>
      </c>
      <c r="DU26" s="32">
        <f t="shared" si="127"/>
        <v>4.2780748663102663E-3</v>
      </c>
      <c r="DV26" s="32">
        <f t="shared" si="127"/>
        <v>5.4008823976874343E-3</v>
      </c>
      <c r="DW26" s="32">
        <f t="shared" si="127"/>
        <v>8.8522357569795762E-3</v>
      </c>
      <c r="DX26" s="32">
        <f t="shared" si="127"/>
        <v>4.3497825108744781E-3</v>
      </c>
      <c r="DY26" s="32">
        <f t="shared" si="127"/>
        <v>5.5256869772999373E-3</v>
      </c>
      <c r="DZ26" s="32">
        <f t="shared" si="127"/>
        <v>5.7181048566761206E-3</v>
      </c>
      <c r="EA26" s="32">
        <f t="shared" si="127"/>
        <v>-7.3838883556054391E-5</v>
      </c>
      <c r="EB26" s="32">
        <f t="shared" si="127"/>
        <v>1.2701225815979988E-2</v>
      </c>
      <c r="EC26" s="32">
        <f t="shared" ref="EC26:FH26" si="128">(EC25/EB25)-1</f>
        <v>5.1042730056876096E-3</v>
      </c>
      <c r="ED26" s="32">
        <f t="shared" si="128"/>
        <v>7.1822402785839401E-3</v>
      </c>
      <c r="EE26" s="32">
        <f t="shared" si="128"/>
        <v>2.0888856875314055E-3</v>
      </c>
      <c r="EF26" s="32">
        <f t="shared" si="128"/>
        <v>2.3720529039676919E-3</v>
      </c>
      <c r="EG26" s="32">
        <f t="shared" si="128"/>
        <v>1.0469702402294834E-2</v>
      </c>
      <c r="EH26" s="32">
        <f t="shared" si="128"/>
        <v>-1.83095592931658E-2</v>
      </c>
      <c r="EI26" s="32">
        <f t="shared" si="128"/>
        <v>-1</v>
      </c>
      <c r="EJ26" s="32" t="e">
        <f t="shared" si="128"/>
        <v>#DIV/0!</v>
      </c>
      <c r="EK26" s="32" t="e">
        <f t="shared" si="128"/>
        <v>#DIV/0!</v>
      </c>
      <c r="EL26" s="32" t="e">
        <f t="shared" si="128"/>
        <v>#DIV/0!</v>
      </c>
      <c r="EM26" s="32" t="e">
        <f t="shared" si="128"/>
        <v>#DIV/0!</v>
      </c>
      <c r="EN26" s="32" t="e">
        <f t="shared" si="128"/>
        <v>#DIV/0!</v>
      </c>
      <c r="EO26" s="32" t="e">
        <f t="shared" si="128"/>
        <v>#DIV/0!</v>
      </c>
      <c r="EP26" s="32" t="e">
        <f t="shared" si="128"/>
        <v>#DIV/0!</v>
      </c>
      <c r="EQ26" s="32" t="e">
        <f t="shared" si="128"/>
        <v>#DIV/0!</v>
      </c>
      <c r="ER26" s="32" t="e">
        <f t="shared" si="128"/>
        <v>#DIV/0!</v>
      </c>
      <c r="ES26" s="32" t="e">
        <f t="shared" si="128"/>
        <v>#DIV/0!</v>
      </c>
      <c r="ET26" s="32" t="e">
        <f t="shared" si="128"/>
        <v>#DIV/0!</v>
      </c>
      <c r="EU26" s="32" t="e">
        <f t="shared" si="128"/>
        <v>#DIV/0!</v>
      </c>
      <c r="EV26" s="32" t="e">
        <f t="shared" si="128"/>
        <v>#DIV/0!</v>
      </c>
      <c r="EW26" s="32" t="e">
        <f t="shared" si="128"/>
        <v>#DIV/0!</v>
      </c>
      <c r="EX26" s="32" t="e">
        <f t="shared" si="128"/>
        <v>#DIV/0!</v>
      </c>
      <c r="EY26" s="32" t="e">
        <f t="shared" si="128"/>
        <v>#DIV/0!</v>
      </c>
      <c r="EZ26" s="32" t="e">
        <f t="shared" si="128"/>
        <v>#DIV/0!</v>
      </c>
      <c r="FA26" s="32" t="e">
        <f t="shared" si="128"/>
        <v>#DIV/0!</v>
      </c>
      <c r="FB26" s="32" t="e">
        <f t="shared" si="128"/>
        <v>#DIV/0!</v>
      </c>
      <c r="FC26" s="32" t="e">
        <f t="shared" si="128"/>
        <v>#DIV/0!</v>
      </c>
      <c r="FD26" s="32" t="e">
        <f t="shared" si="128"/>
        <v>#DIV/0!</v>
      </c>
      <c r="FE26" s="32" t="e">
        <f t="shared" si="128"/>
        <v>#DIV/0!</v>
      </c>
      <c r="FF26" s="32" t="e">
        <f t="shared" si="128"/>
        <v>#DIV/0!</v>
      </c>
      <c r="FG26" s="32" t="e">
        <f t="shared" si="128"/>
        <v>#DIV/0!</v>
      </c>
      <c r="FH26" s="32" t="e">
        <f t="shared" si="128"/>
        <v>#DIV/0!</v>
      </c>
      <c r="FI26" s="32" t="e">
        <f t="shared" ref="FI26:GN26" si="129">(FI25/FH25)-1</f>
        <v>#DIV/0!</v>
      </c>
      <c r="FJ26" s="32" t="e">
        <f t="shared" si="129"/>
        <v>#DIV/0!</v>
      </c>
      <c r="FK26" s="32" t="e">
        <f t="shared" si="129"/>
        <v>#DIV/0!</v>
      </c>
      <c r="FL26" s="32" t="e">
        <f t="shared" si="129"/>
        <v>#DIV/0!</v>
      </c>
      <c r="FM26" s="32" t="e">
        <f t="shared" si="129"/>
        <v>#DIV/0!</v>
      </c>
      <c r="FN26" s="32" t="e">
        <f t="shared" si="129"/>
        <v>#DIV/0!</v>
      </c>
      <c r="FO26" s="32" t="e">
        <f t="shared" si="129"/>
        <v>#DIV/0!</v>
      </c>
      <c r="FP26" s="32" t="e">
        <f t="shared" si="129"/>
        <v>#DIV/0!</v>
      </c>
      <c r="FQ26" s="32" t="e">
        <f t="shared" si="129"/>
        <v>#DIV/0!</v>
      </c>
      <c r="FR26" s="32" t="e">
        <f t="shared" si="129"/>
        <v>#DIV/0!</v>
      </c>
      <c r="FS26" s="32" t="e">
        <f t="shared" si="129"/>
        <v>#DIV/0!</v>
      </c>
      <c r="FT26" s="32" t="e">
        <f t="shared" si="129"/>
        <v>#DIV/0!</v>
      </c>
      <c r="FU26" s="32" t="e">
        <f t="shared" si="129"/>
        <v>#DIV/0!</v>
      </c>
      <c r="FV26" s="32" t="e">
        <f t="shared" si="129"/>
        <v>#DIV/0!</v>
      </c>
      <c r="FW26" s="32" t="e">
        <f t="shared" si="129"/>
        <v>#DIV/0!</v>
      </c>
      <c r="FX26" s="32" t="e">
        <f t="shared" si="129"/>
        <v>#DIV/0!</v>
      </c>
      <c r="FY26" s="32" t="e">
        <f t="shared" si="129"/>
        <v>#DIV/0!</v>
      </c>
      <c r="FZ26" s="32" t="e">
        <f t="shared" si="129"/>
        <v>#DIV/0!</v>
      </c>
      <c r="GA26" s="32" t="e">
        <f t="shared" si="129"/>
        <v>#DIV/0!</v>
      </c>
      <c r="GB26" s="32" t="e">
        <f t="shared" si="129"/>
        <v>#DIV/0!</v>
      </c>
      <c r="GC26" s="32" t="e">
        <f t="shared" si="129"/>
        <v>#DIV/0!</v>
      </c>
      <c r="GD26" s="32" t="e">
        <f t="shared" si="129"/>
        <v>#DIV/0!</v>
      </c>
      <c r="GE26" s="32" t="e">
        <f t="shared" si="129"/>
        <v>#DIV/0!</v>
      </c>
      <c r="GF26" s="32" t="e">
        <f t="shared" si="129"/>
        <v>#DIV/0!</v>
      </c>
      <c r="GG26" s="32" t="e">
        <f t="shared" si="129"/>
        <v>#DIV/0!</v>
      </c>
      <c r="GH26" s="32" t="e">
        <f t="shared" si="129"/>
        <v>#DIV/0!</v>
      </c>
      <c r="GI26" s="32" t="e">
        <f t="shared" si="129"/>
        <v>#DIV/0!</v>
      </c>
      <c r="GJ26" s="32" t="e">
        <f t="shared" si="129"/>
        <v>#DIV/0!</v>
      </c>
      <c r="GK26" s="32" t="e">
        <f t="shared" si="129"/>
        <v>#DIV/0!</v>
      </c>
      <c r="GL26" s="32" t="e">
        <f t="shared" si="129"/>
        <v>#DIV/0!</v>
      </c>
      <c r="GM26" s="32" t="e">
        <f t="shared" si="129"/>
        <v>#DIV/0!</v>
      </c>
      <c r="GN26" s="32" t="e">
        <f t="shared" si="129"/>
        <v>#DIV/0!</v>
      </c>
      <c r="GO26" s="32" t="e">
        <f t="shared" ref="GO26:HT26" si="130">(GO25/GN25)-1</f>
        <v>#DIV/0!</v>
      </c>
      <c r="GP26" s="32" t="e">
        <f t="shared" si="130"/>
        <v>#DIV/0!</v>
      </c>
      <c r="GQ26" s="32" t="e">
        <f t="shared" si="130"/>
        <v>#DIV/0!</v>
      </c>
      <c r="GR26" s="32" t="e">
        <f t="shared" si="130"/>
        <v>#DIV/0!</v>
      </c>
      <c r="GS26" s="32" t="e">
        <f t="shared" si="130"/>
        <v>#DIV/0!</v>
      </c>
      <c r="GT26" s="32" t="e">
        <f t="shared" si="130"/>
        <v>#DIV/0!</v>
      </c>
      <c r="GU26" s="32" t="e">
        <f t="shared" si="130"/>
        <v>#DIV/0!</v>
      </c>
      <c r="GV26" s="32" t="e">
        <f t="shared" si="130"/>
        <v>#DIV/0!</v>
      </c>
      <c r="GW26" s="32" t="e">
        <f t="shared" si="130"/>
        <v>#DIV/0!</v>
      </c>
      <c r="GX26" s="32" t="e">
        <f t="shared" si="130"/>
        <v>#DIV/0!</v>
      </c>
      <c r="GY26" s="32" t="e">
        <f t="shared" si="130"/>
        <v>#DIV/0!</v>
      </c>
      <c r="GZ26" s="32" t="e">
        <f t="shared" si="130"/>
        <v>#DIV/0!</v>
      </c>
      <c r="HA26" s="32" t="e">
        <f t="shared" si="130"/>
        <v>#DIV/0!</v>
      </c>
      <c r="HB26" s="32" t="e">
        <f t="shared" si="130"/>
        <v>#DIV/0!</v>
      </c>
      <c r="HC26" s="32" t="e">
        <f t="shared" si="130"/>
        <v>#DIV/0!</v>
      </c>
      <c r="HD26" s="32" t="e">
        <f t="shared" si="130"/>
        <v>#DIV/0!</v>
      </c>
      <c r="HE26" s="32" t="e">
        <f t="shared" si="130"/>
        <v>#DIV/0!</v>
      </c>
      <c r="HF26" s="32" t="e">
        <f t="shared" si="130"/>
        <v>#DIV/0!</v>
      </c>
      <c r="HG26" s="32" t="e">
        <f t="shared" si="130"/>
        <v>#DIV/0!</v>
      </c>
      <c r="HH26" s="32" t="e">
        <f t="shared" si="130"/>
        <v>#DIV/0!</v>
      </c>
      <c r="HI26" s="32" t="e">
        <f t="shared" si="130"/>
        <v>#DIV/0!</v>
      </c>
      <c r="HJ26" s="32" t="e">
        <f t="shared" si="130"/>
        <v>#DIV/0!</v>
      </c>
      <c r="HK26" s="32" t="e">
        <f t="shared" si="130"/>
        <v>#DIV/0!</v>
      </c>
      <c r="HL26" s="32" t="e">
        <f t="shared" si="130"/>
        <v>#DIV/0!</v>
      </c>
      <c r="HM26" s="32" t="e">
        <f t="shared" si="130"/>
        <v>#DIV/0!</v>
      </c>
      <c r="HN26" s="32" t="e">
        <f t="shared" si="130"/>
        <v>#DIV/0!</v>
      </c>
      <c r="HO26" s="32" t="e">
        <f t="shared" si="130"/>
        <v>#DIV/0!</v>
      </c>
      <c r="HP26" s="32" t="e">
        <f t="shared" si="130"/>
        <v>#DIV/0!</v>
      </c>
      <c r="HQ26" s="32" t="e">
        <f t="shared" si="130"/>
        <v>#DIV/0!</v>
      </c>
      <c r="HR26" s="32" t="e">
        <f t="shared" si="130"/>
        <v>#DIV/0!</v>
      </c>
      <c r="HS26" s="32" t="e">
        <f t="shared" si="130"/>
        <v>#DIV/0!</v>
      </c>
      <c r="HT26" s="32" t="e">
        <f t="shared" si="130"/>
        <v>#DIV/0!</v>
      </c>
      <c r="HU26" s="32" t="e">
        <f t="shared" ref="HU26:IZ26" si="131">(HU25/HT25)-1</f>
        <v>#DIV/0!</v>
      </c>
      <c r="HV26" s="32" t="e">
        <f t="shared" si="131"/>
        <v>#DIV/0!</v>
      </c>
      <c r="HW26" s="32" t="e">
        <f t="shared" si="131"/>
        <v>#DIV/0!</v>
      </c>
      <c r="HX26" s="32" t="e">
        <f t="shared" si="131"/>
        <v>#DIV/0!</v>
      </c>
      <c r="HY26" s="32" t="e">
        <f t="shared" si="131"/>
        <v>#DIV/0!</v>
      </c>
      <c r="HZ26" s="32" t="e">
        <f t="shared" si="131"/>
        <v>#DIV/0!</v>
      </c>
      <c r="IA26" s="32" t="e">
        <f t="shared" si="131"/>
        <v>#DIV/0!</v>
      </c>
      <c r="IB26" s="32" t="e">
        <f t="shared" si="131"/>
        <v>#DIV/0!</v>
      </c>
      <c r="IC26" s="32" t="e">
        <f t="shared" si="131"/>
        <v>#DIV/0!</v>
      </c>
      <c r="ID26" s="32" t="e">
        <f t="shared" si="131"/>
        <v>#DIV/0!</v>
      </c>
      <c r="IE26" s="32" t="e">
        <f t="shared" si="131"/>
        <v>#DIV/0!</v>
      </c>
      <c r="IF26" s="32" t="e">
        <f t="shared" si="131"/>
        <v>#DIV/0!</v>
      </c>
      <c r="IG26" s="32" t="e">
        <f t="shared" si="131"/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132">F25-E25</f>
        <v>2</v>
      </c>
      <c r="G27" s="50">
        <f t="shared" si="132"/>
        <v>3</v>
      </c>
      <c r="H27" s="50">
        <f t="shared" si="132"/>
        <v>4</v>
      </c>
      <c r="I27" s="50">
        <f t="shared" si="132"/>
        <v>8</v>
      </c>
      <c r="J27" s="50">
        <f t="shared" si="132"/>
        <v>9</v>
      </c>
      <c r="K27" s="50">
        <f t="shared" si="132"/>
        <v>9</v>
      </c>
      <c r="L27" s="50">
        <f t="shared" si="132"/>
        <v>2</v>
      </c>
      <c r="M27" s="50">
        <f t="shared" si="132"/>
        <v>18</v>
      </c>
      <c r="N27" s="50">
        <f t="shared" si="132"/>
        <v>19</v>
      </c>
      <c r="O27" s="50">
        <f t="shared" si="132"/>
        <v>34</v>
      </c>
      <c r="P27" s="50">
        <f t="shared" si="132"/>
        <v>56</v>
      </c>
      <c r="Q27" s="50">
        <f t="shared" si="132"/>
        <v>75</v>
      </c>
      <c r="R27" s="50">
        <f t="shared" si="132"/>
        <v>85</v>
      </c>
      <c r="S27" s="50">
        <f t="shared" si="132"/>
        <v>116</v>
      </c>
      <c r="T27" s="50">
        <f t="shared" si="132"/>
        <v>194</v>
      </c>
      <c r="U27" s="50">
        <f t="shared" si="132"/>
        <v>141</v>
      </c>
      <c r="V27" s="50">
        <f t="shared" si="132"/>
        <v>230</v>
      </c>
      <c r="W27" s="50">
        <f t="shared" si="132"/>
        <v>254</v>
      </c>
      <c r="X27" s="50">
        <f t="shared" si="132"/>
        <v>318</v>
      </c>
      <c r="Y27" s="50">
        <f t="shared" si="132"/>
        <v>442</v>
      </c>
      <c r="Z27" s="50">
        <f t="shared" si="132"/>
        <v>284</v>
      </c>
      <c r="AA27" s="50">
        <f t="shared" si="132"/>
        <v>623</v>
      </c>
      <c r="AB27" s="50">
        <f t="shared" si="132"/>
        <v>511</v>
      </c>
      <c r="AC27" s="50">
        <f t="shared" si="132"/>
        <v>708</v>
      </c>
      <c r="AD27" s="50">
        <f t="shared" si="132"/>
        <v>878</v>
      </c>
      <c r="AE27" s="50">
        <f t="shared" si="132"/>
        <v>773</v>
      </c>
      <c r="AF27" s="50">
        <f t="shared" si="132"/>
        <v>425</v>
      </c>
      <c r="AG27" s="50">
        <f t="shared" si="132"/>
        <v>1015</v>
      </c>
      <c r="AH27" s="50">
        <f t="shared" si="132"/>
        <v>781</v>
      </c>
      <c r="AI27" s="50">
        <f t="shared" si="132"/>
        <v>736</v>
      </c>
      <c r="AJ27" s="50">
        <f t="shared" si="132"/>
        <v>815</v>
      </c>
      <c r="AK27" s="50">
        <f t="shared" si="132"/>
        <v>611</v>
      </c>
      <c r="AL27" s="50">
        <f t="shared" ref="AL27:BQ27" si="133">AL25-AK25</f>
        <v>725</v>
      </c>
      <c r="AM27" s="50">
        <f t="shared" si="133"/>
        <v>371</v>
      </c>
      <c r="AN27" s="50">
        <f t="shared" si="133"/>
        <v>634</v>
      </c>
      <c r="AO27" s="50">
        <f t="shared" si="133"/>
        <v>652</v>
      </c>
      <c r="AP27" s="50">
        <f t="shared" si="133"/>
        <v>777</v>
      </c>
      <c r="AQ27" s="50">
        <f t="shared" si="133"/>
        <v>1462</v>
      </c>
      <c r="AR27" s="50">
        <f t="shared" si="133"/>
        <v>447</v>
      </c>
      <c r="AS27" s="50">
        <f t="shared" si="133"/>
        <v>553</v>
      </c>
      <c r="AT27" s="50">
        <f t="shared" si="133"/>
        <v>318</v>
      </c>
      <c r="AU27" s="50">
        <f t="shared" si="133"/>
        <v>412</v>
      </c>
      <c r="AV27" s="50">
        <f t="shared" si="133"/>
        <v>575</v>
      </c>
      <c r="AW27" s="50">
        <f t="shared" si="133"/>
        <v>610</v>
      </c>
      <c r="AX27" s="50">
        <f t="shared" si="133"/>
        <v>127</v>
      </c>
      <c r="AY27" s="50">
        <f t="shared" si="133"/>
        <v>542</v>
      </c>
      <c r="AZ27" s="50">
        <f t="shared" si="133"/>
        <v>494</v>
      </c>
      <c r="BA27" s="50">
        <f t="shared" si="133"/>
        <v>636</v>
      </c>
      <c r="BB27" s="50">
        <f t="shared" si="133"/>
        <v>182</v>
      </c>
      <c r="BC27" s="50">
        <f t="shared" si="133"/>
        <v>354</v>
      </c>
      <c r="BD27" s="50">
        <f t="shared" si="133"/>
        <v>278</v>
      </c>
      <c r="BE27" s="50">
        <f t="shared" si="133"/>
        <v>383</v>
      </c>
      <c r="BF27" s="50">
        <f t="shared" si="133"/>
        <v>399</v>
      </c>
      <c r="BG27" s="50">
        <f t="shared" si="133"/>
        <v>337</v>
      </c>
      <c r="BH27" s="50">
        <f t="shared" si="133"/>
        <v>110</v>
      </c>
      <c r="BI27" s="50">
        <f t="shared" si="133"/>
        <v>243</v>
      </c>
      <c r="BJ27" s="50">
        <f t="shared" si="133"/>
        <v>77</v>
      </c>
      <c r="BK27" s="50">
        <f t="shared" si="133"/>
        <v>303</v>
      </c>
      <c r="BL27" s="50">
        <f t="shared" si="133"/>
        <v>149</v>
      </c>
      <c r="BM27" s="50">
        <f t="shared" si="133"/>
        <v>163</v>
      </c>
      <c r="BN27" s="50">
        <f t="shared" si="133"/>
        <v>54</v>
      </c>
      <c r="BO27" s="50">
        <f t="shared" si="133"/>
        <v>199</v>
      </c>
      <c r="BP27" s="50">
        <f t="shared" si="133"/>
        <v>136</v>
      </c>
      <c r="BQ27" s="50">
        <f t="shared" si="133"/>
        <v>132</v>
      </c>
      <c r="BR27" s="50">
        <f t="shared" ref="BR27:CC27" si="134">BR25-BQ25</f>
        <v>335</v>
      </c>
      <c r="BS27" s="50">
        <f t="shared" si="134"/>
        <v>380</v>
      </c>
      <c r="BT27" s="50">
        <f t="shared" si="134"/>
        <v>49</v>
      </c>
      <c r="BU27" s="50">
        <f t="shared" si="134"/>
        <v>116</v>
      </c>
      <c r="BV27" s="50">
        <f t="shared" si="134"/>
        <v>89</v>
      </c>
      <c r="BW27" s="50">
        <f t="shared" si="134"/>
        <v>-249</v>
      </c>
      <c r="BX27" s="50">
        <f t="shared" si="134"/>
        <v>38</v>
      </c>
      <c r="BY27" s="50">
        <f t="shared" si="134"/>
        <v>162</v>
      </c>
      <c r="BZ27" s="50">
        <f t="shared" si="134"/>
        <v>128</v>
      </c>
      <c r="CA27" s="50">
        <f t="shared" si="134"/>
        <v>-280</v>
      </c>
      <c r="CB27" s="50">
        <f t="shared" si="134"/>
        <v>-603</v>
      </c>
      <c r="CC27" s="50">
        <f t="shared" si="134"/>
        <v>-1634</v>
      </c>
      <c r="CD27" s="50">
        <f t="shared" ref="CD27:CV27" si="135">CD25-CC25</f>
        <v>206</v>
      </c>
      <c r="CE27" s="50">
        <f t="shared" si="135"/>
        <v>191</v>
      </c>
      <c r="CF27" s="50">
        <f t="shared" si="135"/>
        <v>238</v>
      </c>
      <c r="CG27" s="50">
        <f t="shared" si="135"/>
        <v>-862</v>
      </c>
      <c r="CH27" s="50">
        <f t="shared" si="135"/>
        <v>143</v>
      </c>
      <c r="CI27" s="50">
        <f t="shared" si="135"/>
        <v>-9706</v>
      </c>
      <c r="CJ27" s="50">
        <f t="shared" si="135"/>
        <v>-122</v>
      </c>
      <c r="CK27" s="50">
        <f t="shared" si="135"/>
        <v>-67</v>
      </c>
      <c r="CL27" s="50">
        <f t="shared" si="135"/>
        <v>18</v>
      </c>
      <c r="CM27" s="50">
        <f t="shared" si="135"/>
        <v>273</v>
      </c>
      <c r="CN27" s="50">
        <f t="shared" si="135"/>
        <v>-208</v>
      </c>
      <c r="CO27" s="50">
        <f t="shared" si="135"/>
        <v>-31</v>
      </c>
      <c r="CP27" s="50">
        <f t="shared" si="135"/>
        <v>60</v>
      </c>
      <c r="CQ27" s="50">
        <f t="shared" si="135"/>
        <v>43</v>
      </c>
      <c r="CR27" s="50">
        <f t="shared" si="135"/>
        <v>-134</v>
      </c>
      <c r="CS27" s="50">
        <f t="shared" si="135"/>
        <v>145</v>
      </c>
      <c r="CT27" s="50">
        <f t="shared" si="135"/>
        <v>79</v>
      </c>
      <c r="CU27" s="50">
        <f t="shared" si="135"/>
        <v>164</v>
      </c>
      <c r="CV27" s="50">
        <f t="shared" si="135"/>
        <v>92</v>
      </c>
      <c r="CW27" s="50">
        <f t="shared" ref="CW27:EB27" si="136">CW25-CV25</f>
        <v>149</v>
      </c>
      <c r="CX27" s="50">
        <f t="shared" si="136"/>
        <v>25</v>
      </c>
      <c r="CY27" s="50">
        <f t="shared" si="136"/>
        <v>231</v>
      </c>
      <c r="CZ27" s="50">
        <f t="shared" si="136"/>
        <v>-114</v>
      </c>
      <c r="DA27" s="50">
        <f t="shared" si="136"/>
        <v>43</v>
      </c>
      <c r="DB27" s="50">
        <f t="shared" si="136"/>
        <v>71</v>
      </c>
      <c r="DC27" s="50">
        <f t="shared" si="136"/>
        <v>38</v>
      </c>
      <c r="DD27" s="50">
        <f t="shared" si="136"/>
        <v>-9</v>
      </c>
      <c r="DE27" s="50">
        <f t="shared" si="136"/>
        <v>160</v>
      </c>
      <c r="DF27" s="50">
        <f t="shared" si="136"/>
        <v>-62</v>
      </c>
      <c r="DG27" s="50">
        <f t="shared" si="136"/>
        <v>-33</v>
      </c>
      <c r="DH27" s="50">
        <f t="shared" si="136"/>
        <v>-14</v>
      </c>
      <c r="DI27" s="50">
        <f t="shared" si="136"/>
        <v>-95</v>
      </c>
      <c r="DJ27" s="50">
        <f t="shared" si="136"/>
        <v>-53</v>
      </c>
      <c r="DK27" s="50">
        <f t="shared" si="136"/>
        <v>-180</v>
      </c>
      <c r="DL27" s="50">
        <f t="shared" si="136"/>
        <v>83</v>
      </c>
      <c r="DM27" s="50">
        <f t="shared" si="136"/>
        <v>58</v>
      </c>
      <c r="DN27" s="50">
        <f t="shared" si="136"/>
        <v>110</v>
      </c>
      <c r="DO27" s="50">
        <f t="shared" si="136"/>
        <v>6</v>
      </c>
      <c r="DP27" s="50">
        <f t="shared" si="136"/>
        <v>194</v>
      </c>
      <c r="DQ27" s="50">
        <f t="shared" si="136"/>
        <v>86</v>
      </c>
      <c r="DR27" s="50">
        <f t="shared" si="136"/>
        <v>252</v>
      </c>
      <c r="DS27" s="50">
        <f t="shared" si="136"/>
        <v>123</v>
      </c>
      <c r="DT27" s="50">
        <f t="shared" si="136"/>
        <v>-49</v>
      </c>
      <c r="DU27" s="50">
        <f t="shared" si="136"/>
        <v>56</v>
      </c>
      <c r="DV27" s="50">
        <f t="shared" si="136"/>
        <v>71</v>
      </c>
      <c r="DW27" s="50">
        <f t="shared" si="136"/>
        <v>117</v>
      </c>
      <c r="DX27" s="50">
        <f t="shared" si="136"/>
        <v>58</v>
      </c>
      <c r="DY27" s="50">
        <f t="shared" si="136"/>
        <v>74</v>
      </c>
      <c r="DZ27" s="50">
        <f t="shared" si="136"/>
        <v>77</v>
      </c>
      <c r="EA27" s="50">
        <f t="shared" si="136"/>
        <v>-1</v>
      </c>
      <c r="EB27" s="50">
        <f t="shared" si="136"/>
        <v>172</v>
      </c>
      <c r="EC27" s="50">
        <f t="shared" ref="EC27:FH27" si="137">EC25-EB25</f>
        <v>70</v>
      </c>
      <c r="ED27" s="50">
        <f t="shared" si="137"/>
        <v>99</v>
      </c>
      <c r="EE27" s="50">
        <f t="shared" si="137"/>
        <v>29</v>
      </c>
      <c r="EF27" s="50">
        <f t="shared" si="137"/>
        <v>33</v>
      </c>
      <c r="EG27" s="50">
        <f t="shared" si="137"/>
        <v>146</v>
      </c>
      <c r="EH27" s="50">
        <f t="shared" si="137"/>
        <v>-258</v>
      </c>
      <c r="EI27" s="50">
        <f t="shared" si="137"/>
        <v>-13833</v>
      </c>
      <c r="EJ27" s="50">
        <f t="shared" si="137"/>
        <v>0</v>
      </c>
      <c r="EK27" s="50">
        <f t="shared" si="137"/>
        <v>0</v>
      </c>
      <c r="EL27" s="50">
        <f t="shared" si="137"/>
        <v>0</v>
      </c>
      <c r="EM27" s="50">
        <f t="shared" si="137"/>
        <v>0</v>
      </c>
      <c r="EN27" s="50">
        <f t="shared" si="137"/>
        <v>0</v>
      </c>
      <c r="EO27" s="50">
        <f t="shared" si="137"/>
        <v>0</v>
      </c>
      <c r="EP27" s="50">
        <f t="shared" si="137"/>
        <v>0</v>
      </c>
      <c r="EQ27" s="50">
        <f t="shared" si="137"/>
        <v>0</v>
      </c>
      <c r="ER27" s="50">
        <f t="shared" si="137"/>
        <v>0</v>
      </c>
      <c r="ES27" s="50">
        <f t="shared" si="137"/>
        <v>0</v>
      </c>
      <c r="ET27" s="50">
        <f t="shared" si="137"/>
        <v>0</v>
      </c>
      <c r="EU27" s="50">
        <f t="shared" si="137"/>
        <v>0</v>
      </c>
      <c r="EV27" s="50">
        <f t="shared" si="137"/>
        <v>0</v>
      </c>
      <c r="EW27" s="50">
        <f t="shared" si="137"/>
        <v>0</v>
      </c>
      <c r="EX27" s="50">
        <f t="shared" si="137"/>
        <v>0</v>
      </c>
      <c r="EY27" s="50">
        <f t="shared" si="137"/>
        <v>0</v>
      </c>
      <c r="EZ27" s="50">
        <f t="shared" si="137"/>
        <v>0</v>
      </c>
      <c r="FA27" s="50">
        <f t="shared" si="137"/>
        <v>0</v>
      </c>
      <c r="FB27" s="50">
        <f t="shared" si="137"/>
        <v>0</v>
      </c>
      <c r="FC27" s="50">
        <f t="shared" si="137"/>
        <v>0</v>
      </c>
      <c r="FD27" s="50">
        <f t="shared" si="137"/>
        <v>0</v>
      </c>
      <c r="FE27" s="50">
        <f t="shared" si="137"/>
        <v>0</v>
      </c>
      <c r="FF27" s="50">
        <f t="shared" si="137"/>
        <v>0</v>
      </c>
      <c r="FG27" s="50">
        <f t="shared" si="137"/>
        <v>0</v>
      </c>
      <c r="FH27" s="50">
        <f t="shared" si="137"/>
        <v>0</v>
      </c>
      <c r="FI27" s="50">
        <f t="shared" ref="FI27:GN27" si="138">FI25-FH25</f>
        <v>0</v>
      </c>
      <c r="FJ27" s="50">
        <f t="shared" si="138"/>
        <v>0</v>
      </c>
      <c r="FK27" s="50">
        <f t="shared" si="138"/>
        <v>0</v>
      </c>
      <c r="FL27" s="50">
        <f t="shared" si="138"/>
        <v>0</v>
      </c>
      <c r="FM27" s="50">
        <f t="shared" si="138"/>
        <v>0</v>
      </c>
      <c r="FN27" s="50">
        <f t="shared" si="138"/>
        <v>0</v>
      </c>
      <c r="FO27" s="50">
        <f t="shared" si="138"/>
        <v>0</v>
      </c>
      <c r="FP27" s="50">
        <f t="shared" si="138"/>
        <v>0</v>
      </c>
      <c r="FQ27" s="50">
        <f t="shared" si="138"/>
        <v>0</v>
      </c>
      <c r="FR27" s="50">
        <f t="shared" si="138"/>
        <v>0</v>
      </c>
      <c r="FS27" s="50">
        <f t="shared" si="138"/>
        <v>0</v>
      </c>
      <c r="FT27" s="50">
        <f t="shared" si="138"/>
        <v>0</v>
      </c>
      <c r="FU27" s="50">
        <f t="shared" si="138"/>
        <v>0</v>
      </c>
      <c r="FV27" s="50">
        <f t="shared" si="138"/>
        <v>0</v>
      </c>
      <c r="FW27" s="50">
        <f t="shared" si="138"/>
        <v>0</v>
      </c>
      <c r="FX27" s="50">
        <f t="shared" si="138"/>
        <v>0</v>
      </c>
      <c r="FY27" s="50">
        <f t="shared" si="138"/>
        <v>0</v>
      </c>
      <c r="FZ27" s="50">
        <f t="shared" si="138"/>
        <v>0</v>
      </c>
      <c r="GA27" s="50">
        <f t="shared" si="138"/>
        <v>0</v>
      </c>
      <c r="GB27" s="50">
        <f t="shared" si="138"/>
        <v>0</v>
      </c>
      <c r="GC27" s="50">
        <f t="shared" si="138"/>
        <v>0</v>
      </c>
      <c r="GD27" s="50">
        <f t="shared" si="138"/>
        <v>0</v>
      </c>
      <c r="GE27" s="50">
        <f t="shared" si="138"/>
        <v>0</v>
      </c>
      <c r="GF27" s="50">
        <f t="shared" si="138"/>
        <v>0</v>
      </c>
      <c r="GG27" s="50">
        <f t="shared" si="138"/>
        <v>0</v>
      </c>
      <c r="GH27" s="50">
        <f t="shared" si="138"/>
        <v>0</v>
      </c>
      <c r="GI27" s="50">
        <f t="shared" si="138"/>
        <v>0</v>
      </c>
      <c r="GJ27" s="50">
        <f t="shared" si="138"/>
        <v>0</v>
      </c>
      <c r="GK27" s="50">
        <f t="shared" si="138"/>
        <v>0</v>
      </c>
      <c r="GL27" s="50">
        <f t="shared" si="138"/>
        <v>0</v>
      </c>
      <c r="GM27" s="50">
        <f t="shared" si="138"/>
        <v>0</v>
      </c>
      <c r="GN27" s="50">
        <f t="shared" si="138"/>
        <v>0</v>
      </c>
      <c r="GO27" s="50">
        <f t="shared" ref="GO27:HT27" si="139">GO25-GN25</f>
        <v>0</v>
      </c>
      <c r="GP27" s="50">
        <f t="shared" si="139"/>
        <v>0</v>
      </c>
      <c r="GQ27" s="50">
        <f t="shared" si="139"/>
        <v>0</v>
      </c>
      <c r="GR27" s="50">
        <f t="shared" si="139"/>
        <v>0</v>
      </c>
      <c r="GS27" s="50">
        <f t="shared" si="139"/>
        <v>0</v>
      </c>
      <c r="GT27" s="50">
        <f t="shared" si="139"/>
        <v>0</v>
      </c>
      <c r="GU27" s="50">
        <f t="shared" si="139"/>
        <v>0</v>
      </c>
      <c r="GV27" s="50">
        <f t="shared" si="139"/>
        <v>0</v>
      </c>
      <c r="GW27" s="50">
        <f t="shared" si="139"/>
        <v>0</v>
      </c>
      <c r="GX27" s="50">
        <f t="shared" si="139"/>
        <v>0</v>
      </c>
      <c r="GY27" s="50">
        <f t="shared" si="139"/>
        <v>0</v>
      </c>
      <c r="GZ27" s="50">
        <f t="shared" si="139"/>
        <v>0</v>
      </c>
      <c r="HA27" s="50">
        <f t="shared" si="139"/>
        <v>0</v>
      </c>
      <c r="HB27" s="50">
        <f t="shared" si="139"/>
        <v>0</v>
      </c>
      <c r="HC27" s="50">
        <f t="shared" si="139"/>
        <v>0</v>
      </c>
      <c r="HD27" s="50">
        <f t="shared" si="139"/>
        <v>0</v>
      </c>
      <c r="HE27" s="50">
        <f t="shared" si="139"/>
        <v>0</v>
      </c>
      <c r="HF27" s="50">
        <f t="shared" si="139"/>
        <v>0</v>
      </c>
      <c r="HG27" s="50">
        <f t="shared" si="139"/>
        <v>0</v>
      </c>
      <c r="HH27" s="50">
        <f t="shared" si="139"/>
        <v>0</v>
      </c>
      <c r="HI27" s="50">
        <f t="shared" si="139"/>
        <v>0</v>
      </c>
      <c r="HJ27" s="50">
        <f t="shared" si="139"/>
        <v>0</v>
      </c>
      <c r="HK27" s="50">
        <f t="shared" si="139"/>
        <v>0</v>
      </c>
      <c r="HL27" s="50">
        <f t="shared" si="139"/>
        <v>0</v>
      </c>
      <c r="HM27" s="50">
        <f t="shared" si="139"/>
        <v>0</v>
      </c>
      <c r="HN27" s="50">
        <f t="shared" si="139"/>
        <v>0</v>
      </c>
      <c r="HO27" s="50">
        <f t="shared" si="139"/>
        <v>0</v>
      </c>
      <c r="HP27" s="50">
        <f t="shared" si="139"/>
        <v>0</v>
      </c>
      <c r="HQ27" s="50">
        <f t="shared" si="139"/>
        <v>0</v>
      </c>
      <c r="HR27" s="50">
        <f t="shared" si="139"/>
        <v>0</v>
      </c>
      <c r="HS27" s="50">
        <f t="shared" si="139"/>
        <v>0</v>
      </c>
      <c r="HT27" s="50">
        <f t="shared" si="139"/>
        <v>0</v>
      </c>
      <c r="HU27" s="50">
        <f t="shared" ref="HU27:IG27" si="140">HU25-HT25</f>
        <v>0</v>
      </c>
      <c r="HV27" s="50">
        <f t="shared" si="140"/>
        <v>0</v>
      </c>
      <c r="HW27" s="50">
        <f t="shared" si="140"/>
        <v>0</v>
      </c>
      <c r="HX27" s="50">
        <f t="shared" si="140"/>
        <v>0</v>
      </c>
      <c r="HY27" s="50">
        <f t="shared" si="140"/>
        <v>0</v>
      </c>
      <c r="HZ27" s="50">
        <f t="shared" si="140"/>
        <v>0</v>
      </c>
      <c r="IA27" s="50">
        <f t="shared" si="140"/>
        <v>0</v>
      </c>
      <c r="IB27" s="50">
        <f t="shared" si="140"/>
        <v>0</v>
      </c>
      <c r="IC27" s="50">
        <f t="shared" si="140"/>
        <v>0</v>
      </c>
      <c r="ID27" s="50">
        <f t="shared" si="140"/>
        <v>0</v>
      </c>
      <c r="IE27" s="50">
        <f t="shared" si="140"/>
        <v>0</v>
      </c>
      <c r="IF27" s="50">
        <f t="shared" si="140"/>
        <v>0</v>
      </c>
      <c r="IG27" s="50">
        <f t="shared" si="140"/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>
        <v>512</v>
      </c>
      <c r="EC29" s="48">
        <v>487</v>
      </c>
      <c r="ED29" s="48">
        <v>471</v>
      </c>
      <c r="EE29" s="48">
        <v>459</v>
      </c>
      <c r="EF29" s="48">
        <v>462</v>
      </c>
      <c r="EG29" s="48">
        <v>467</v>
      </c>
      <c r="EH29" s="48">
        <v>472</v>
      </c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141">(H29/G29)-1</f>
        <v>0.44444444444444442</v>
      </c>
      <c r="I30" s="34">
        <f t="shared" si="141"/>
        <v>0.61538461538461542</v>
      </c>
      <c r="J30" s="34">
        <f t="shared" si="141"/>
        <v>0.4285714285714286</v>
      </c>
      <c r="K30" s="34">
        <f t="shared" si="141"/>
        <v>0.26666666666666661</v>
      </c>
      <c r="L30" s="34">
        <f t="shared" si="141"/>
        <v>5.2631578947368363E-2</v>
      </c>
      <c r="M30" s="34">
        <f t="shared" si="141"/>
        <v>0.42500000000000004</v>
      </c>
      <c r="N30" s="34">
        <f t="shared" si="141"/>
        <v>0.21052631578947367</v>
      </c>
      <c r="O30" s="34">
        <f t="shared" si="141"/>
        <v>0.55072463768115942</v>
      </c>
      <c r="P30" s="34">
        <f t="shared" si="141"/>
        <v>6.5420560747663448E-2</v>
      </c>
      <c r="Q30" s="34">
        <f t="shared" si="141"/>
        <v>0.2192982456140351</v>
      </c>
      <c r="R30" s="34">
        <f t="shared" si="141"/>
        <v>0</v>
      </c>
      <c r="S30" s="34">
        <f t="shared" si="141"/>
        <v>0.48201438848920852</v>
      </c>
      <c r="T30" s="34">
        <f t="shared" si="141"/>
        <v>-0.56796116504854366</v>
      </c>
      <c r="U30" s="34">
        <f t="shared" si="141"/>
        <v>0</v>
      </c>
      <c r="V30" s="34">
        <f t="shared" si="141"/>
        <v>0.41573033707865159</v>
      </c>
      <c r="W30" s="34">
        <f t="shared" si="141"/>
        <v>0.23809523809523814</v>
      </c>
      <c r="X30" s="34">
        <f t="shared" si="141"/>
        <v>8.3333333333333259E-2</v>
      </c>
      <c r="Y30" s="34">
        <f t="shared" si="141"/>
        <v>0.18934911242603558</v>
      </c>
      <c r="Z30" s="34">
        <f t="shared" si="141"/>
        <v>9.9502487562188602E-3</v>
      </c>
      <c r="AA30" s="34">
        <f t="shared" si="141"/>
        <v>0.35960591133004915</v>
      </c>
      <c r="AB30" s="34">
        <f t="shared" si="141"/>
        <v>-0.30797101449275366</v>
      </c>
      <c r="AC30" s="34">
        <f t="shared" si="141"/>
        <v>0.85340314136125661</v>
      </c>
      <c r="AD30" s="34">
        <f t="shared" si="141"/>
        <v>0.18079096045197751</v>
      </c>
      <c r="AE30" s="34">
        <f t="shared" si="141"/>
        <v>0.16267942583732053</v>
      </c>
      <c r="AF30" s="34">
        <f t="shared" si="141"/>
        <v>0.17489711934156382</v>
      </c>
      <c r="AG30" s="34">
        <f t="shared" si="141"/>
        <v>9.8073555166374726E-2</v>
      </c>
      <c r="AH30" s="34">
        <f t="shared" si="141"/>
        <v>0.15789473684210531</v>
      </c>
      <c r="AI30" s="34">
        <f t="shared" si="141"/>
        <v>0.43526170798898067</v>
      </c>
      <c r="AJ30" s="34">
        <f t="shared" si="141"/>
        <v>1.5355086372360827E-2</v>
      </c>
      <c r="AK30" s="34">
        <f t="shared" si="141"/>
        <v>1.6068052930056753E-2</v>
      </c>
      <c r="AL30" s="34">
        <f t="shared" si="141"/>
        <v>8.3720930232558111E-3</v>
      </c>
      <c r="AM30" s="34">
        <f t="shared" si="141"/>
        <v>1.3837638376383854E-2</v>
      </c>
      <c r="AN30" s="34">
        <f t="shared" ref="AN30:BS30" si="142">(AN29/AM29)-1</f>
        <v>7.3703366696997286E-2</v>
      </c>
      <c r="AO30" s="34">
        <f t="shared" si="142"/>
        <v>2.6271186440677941E-2</v>
      </c>
      <c r="AP30" s="34">
        <f t="shared" si="142"/>
        <v>-3.1379025598678778E-2</v>
      </c>
      <c r="AQ30" s="34">
        <f t="shared" si="142"/>
        <v>5.1150895140665842E-3</v>
      </c>
      <c r="AR30" s="34">
        <f t="shared" si="142"/>
        <v>-3.392705682782049E-3</v>
      </c>
      <c r="AS30" s="34">
        <f t="shared" si="142"/>
        <v>1.7021276595745594E-3</v>
      </c>
      <c r="AT30" s="34">
        <f t="shared" si="142"/>
        <v>8.4961767204758676E-3</v>
      </c>
      <c r="AU30" s="34">
        <f t="shared" si="142"/>
        <v>3.3698399326032025E-2</v>
      </c>
      <c r="AV30" s="34">
        <f t="shared" si="142"/>
        <v>-2.2004889975550168E-2</v>
      </c>
      <c r="AW30" s="34">
        <f t="shared" si="142"/>
        <v>8.4999999999999964E-2</v>
      </c>
      <c r="AX30" s="34">
        <f t="shared" si="142"/>
        <v>-1.3824884792626779E-2</v>
      </c>
      <c r="AY30" s="34">
        <f t="shared" si="142"/>
        <v>-2.4143302180685389E-2</v>
      </c>
      <c r="AZ30" s="34">
        <f t="shared" si="142"/>
        <v>-7.9808459696727452E-3</v>
      </c>
      <c r="BA30" s="34">
        <f t="shared" si="142"/>
        <v>-2.8157683024939706E-2</v>
      </c>
      <c r="BB30" s="34">
        <f t="shared" si="142"/>
        <v>-2.9801324503311299E-2</v>
      </c>
      <c r="BC30" s="34">
        <f t="shared" si="142"/>
        <v>-2.2184300341296925E-2</v>
      </c>
      <c r="BD30" s="34">
        <f t="shared" si="142"/>
        <v>-4.450261780104714E-2</v>
      </c>
      <c r="BE30" s="34">
        <f t="shared" si="142"/>
        <v>-2.4657534246575352E-2</v>
      </c>
      <c r="BF30" s="34">
        <f t="shared" si="142"/>
        <v>-2.6217228464419429E-2</v>
      </c>
      <c r="BG30" s="34">
        <f t="shared" si="142"/>
        <v>-3.3653846153846145E-2</v>
      </c>
      <c r="BH30" s="34">
        <f t="shared" si="142"/>
        <v>-9.9502487562188602E-3</v>
      </c>
      <c r="BI30" s="34">
        <f t="shared" si="142"/>
        <v>-5.9296482412060314E-2</v>
      </c>
      <c r="BJ30" s="34">
        <f t="shared" si="142"/>
        <v>4.7008547008547064E-2</v>
      </c>
      <c r="BK30" s="34">
        <f t="shared" si="142"/>
        <v>-1.2244897959183709E-2</v>
      </c>
      <c r="BL30" s="34">
        <f t="shared" si="142"/>
        <v>-7.8512396694214837E-2</v>
      </c>
      <c r="BM30" s="34">
        <f t="shared" si="142"/>
        <v>-4.1479820627802644E-2</v>
      </c>
      <c r="BN30" s="34">
        <f t="shared" si="142"/>
        <v>1.1695906432749315E-3</v>
      </c>
      <c r="BO30" s="34">
        <f t="shared" si="142"/>
        <v>-5.0233644859813076E-2</v>
      </c>
      <c r="BP30" s="34">
        <f t="shared" si="142"/>
        <v>6.1500615006149228E-3</v>
      </c>
      <c r="BQ30" s="34">
        <f t="shared" si="142"/>
        <v>2.4449877750611249E-2</v>
      </c>
      <c r="BR30" s="34">
        <f t="shared" si="142"/>
        <v>4.2959427207637235E-2</v>
      </c>
      <c r="BS30" s="34">
        <f t="shared" si="142"/>
        <v>-3.6613272311212808E-2</v>
      </c>
      <c r="BT30" s="34">
        <f t="shared" ref="BT30:CC30" si="143">(BT29/BS29)-1</f>
        <v>-3.2066508313539188E-2</v>
      </c>
      <c r="BU30" s="34">
        <f t="shared" si="143"/>
        <v>-2.2085889570552131E-2</v>
      </c>
      <c r="BV30" s="34">
        <f t="shared" si="143"/>
        <v>1.0037641154328814E-2</v>
      </c>
      <c r="BW30" s="34">
        <f t="shared" si="143"/>
        <v>-0.11925465838509319</v>
      </c>
      <c r="BX30" s="34">
        <f t="shared" si="143"/>
        <v>-2.3977433004231274E-2</v>
      </c>
      <c r="BY30" s="34">
        <f t="shared" si="143"/>
        <v>-1.7341040462427793E-2</v>
      </c>
      <c r="BZ30" s="34">
        <f t="shared" si="143"/>
        <v>-1.0294117647058787E-2</v>
      </c>
      <c r="CA30" s="34">
        <f t="shared" si="143"/>
        <v>-2.3774145616641928E-2</v>
      </c>
      <c r="CB30" s="34">
        <f t="shared" si="143"/>
        <v>-1.2176560121765601E-2</v>
      </c>
      <c r="CC30" s="34">
        <f t="shared" si="143"/>
        <v>-3.2357473035439122E-2</v>
      </c>
      <c r="CD30" s="34">
        <f t="shared" ref="CD30:CV30" si="144">(CD29/CC29)-1</f>
        <v>1.5923566878981443E-3</v>
      </c>
      <c r="CE30" s="34">
        <f t="shared" si="144"/>
        <v>-3.1796502384737635E-2</v>
      </c>
      <c r="CF30" s="34">
        <f t="shared" si="144"/>
        <v>-1.6420361247947435E-3</v>
      </c>
      <c r="CG30" s="34">
        <f t="shared" si="144"/>
        <v>-5.2631578947368474E-2</v>
      </c>
      <c r="CH30" s="34">
        <f t="shared" si="144"/>
        <v>-4.513888888888884E-2</v>
      </c>
      <c r="CI30" s="34">
        <f t="shared" si="144"/>
        <v>-2.5454545454545507E-2</v>
      </c>
      <c r="CJ30" s="34">
        <f t="shared" si="144"/>
        <v>-9.3283582089552786E-3</v>
      </c>
      <c r="CK30" s="34">
        <f t="shared" si="144"/>
        <v>-3.3898305084745783E-2</v>
      </c>
      <c r="CL30" s="34">
        <f t="shared" si="144"/>
        <v>-5.8479532163743242E-3</v>
      </c>
      <c r="CM30" s="34">
        <f t="shared" si="144"/>
        <v>3.9215686274509665E-3</v>
      </c>
      <c r="CN30" s="34">
        <f t="shared" si="144"/>
        <v>3.3203125E-2</v>
      </c>
      <c r="CO30" s="34">
        <f t="shared" si="144"/>
        <v>-2.8355387523629538E-2</v>
      </c>
      <c r="CP30" s="34">
        <f t="shared" si="144"/>
        <v>-7.7821011673151697E-2</v>
      </c>
      <c r="CQ30" s="34">
        <f t="shared" si="144"/>
        <v>-6.3291139240506666E-3</v>
      </c>
      <c r="CR30" s="34">
        <f t="shared" si="144"/>
        <v>-8.2802547770700619E-2</v>
      </c>
      <c r="CS30" s="34">
        <f t="shared" si="144"/>
        <v>-9.2592592592593004E-3</v>
      </c>
      <c r="CT30" s="34">
        <f t="shared" si="144"/>
        <v>3.971962616822422E-2</v>
      </c>
      <c r="CU30" s="34">
        <f t="shared" si="144"/>
        <v>6.7415730337078594E-2</v>
      </c>
      <c r="CV30" s="34">
        <f t="shared" si="144"/>
        <v>-0.12842105263157899</v>
      </c>
      <c r="CW30" s="34">
        <f t="shared" ref="CW30:EB30" si="145">(CW29/CV29)-1</f>
        <v>-3.8647342995169032E-2</v>
      </c>
      <c r="CX30" s="34">
        <f t="shared" si="145"/>
        <v>-8.0402010050251271E-2</v>
      </c>
      <c r="CY30" s="34">
        <f t="shared" si="145"/>
        <v>7.6502732240437243E-2</v>
      </c>
      <c r="CZ30" s="34">
        <f t="shared" si="145"/>
        <v>5.8375634517766395E-2</v>
      </c>
      <c r="DA30" s="34">
        <f t="shared" si="145"/>
        <v>-4.7961630695443347E-3</v>
      </c>
      <c r="DB30" s="34">
        <f t="shared" si="145"/>
        <v>6.024096385542177E-2</v>
      </c>
      <c r="DC30" s="34">
        <f t="shared" si="145"/>
        <v>-2.7272727272727226E-2</v>
      </c>
      <c r="DD30" s="34">
        <f t="shared" si="145"/>
        <v>-2.10280373831776E-2</v>
      </c>
      <c r="DE30" s="34">
        <f t="shared" si="145"/>
        <v>2.8639618138424749E-2</v>
      </c>
      <c r="DF30" s="34">
        <f t="shared" si="145"/>
        <v>-1.8561484918793503E-2</v>
      </c>
      <c r="DG30" s="34">
        <f t="shared" si="145"/>
        <v>2.8368794326241176E-2</v>
      </c>
      <c r="DH30" s="34">
        <f t="shared" si="145"/>
        <v>-4.3678160919540243E-2</v>
      </c>
      <c r="DI30" s="34">
        <f t="shared" si="145"/>
        <v>1.4423076923076872E-2</v>
      </c>
      <c r="DJ30" s="34">
        <f t="shared" si="145"/>
        <v>0</v>
      </c>
      <c r="DK30" s="34">
        <f t="shared" si="145"/>
        <v>-3.5545023696682443E-2</v>
      </c>
      <c r="DL30" s="34">
        <f t="shared" si="145"/>
        <v>4.1769041769041726E-2</v>
      </c>
      <c r="DM30" s="34">
        <f t="shared" si="145"/>
        <v>4.0094339622641417E-2</v>
      </c>
      <c r="DN30" s="34">
        <f t="shared" si="145"/>
        <v>-2.7210884353741527E-2</v>
      </c>
      <c r="DO30" s="34">
        <f t="shared" si="145"/>
        <v>1.631701631701632E-2</v>
      </c>
      <c r="DP30" s="34">
        <f t="shared" si="145"/>
        <v>4.8165137614678999E-2</v>
      </c>
      <c r="DQ30" s="34">
        <f t="shared" si="145"/>
        <v>-3.2822757111597323E-2</v>
      </c>
      <c r="DR30" s="34">
        <f t="shared" si="145"/>
        <v>3.6199095022624528E-2</v>
      </c>
      <c r="DS30" s="34">
        <f t="shared" si="145"/>
        <v>6.7685589519650646E-2</v>
      </c>
      <c r="DT30" s="34">
        <f t="shared" si="145"/>
        <v>4.0899795501021519E-3</v>
      </c>
      <c r="DU30" s="34">
        <f t="shared" si="145"/>
        <v>2.4439918533604832E-2</v>
      </c>
      <c r="DV30" s="34">
        <f t="shared" si="145"/>
        <v>1.3916500994035852E-2</v>
      </c>
      <c r="DW30" s="34">
        <f t="shared" si="145"/>
        <v>-2.9411764705882359E-2</v>
      </c>
      <c r="DX30" s="34">
        <f t="shared" si="145"/>
        <v>-1.2121212121212088E-2</v>
      </c>
      <c r="DY30" s="34">
        <f t="shared" si="145"/>
        <v>3.0674846625766916E-2</v>
      </c>
      <c r="DZ30" s="34">
        <f t="shared" si="145"/>
        <v>1.7857142857142794E-2</v>
      </c>
      <c r="EA30" s="34">
        <f t="shared" si="145"/>
        <v>-3.8986354775828458E-3</v>
      </c>
      <c r="EB30" s="34">
        <f t="shared" si="145"/>
        <v>1.9569471624265589E-3</v>
      </c>
      <c r="EC30" s="34">
        <f t="shared" ref="EC30:FH30" si="146">(EC29/EB29)-1</f>
        <v>-4.8828125E-2</v>
      </c>
      <c r="ED30" s="34">
        <f t="shared" si="146"/>
        <v>-3.2854209445585258E-2</v>
      </c>
      <c r="EE30" s="34">
        <f t="shared" si="146"/>
        <v>-2.5477707006369421E-2</v>
      </c>
      <c r="EF30" s="34">
        <f t="shared" si="146"/>
        <v>6.5359477124182774E-3</v>
      </c>
      <c r="EG30" s="34">
        <f t="shared" si="146"/>
        <v>1.0822510822510845E-2</v>
      </c>
      <c r="EH30" s="34">
        <f t="shared" si="146"/>
        <v>1.0706638115631772E-2</v>
      </c>
      <c r="EI30" s="34">
        <f t="shared" si="146"/>
        <v>-1</v>
      </c>
      <c r="EJ30" s="34" t="e">
        <f t="shared" si="146"/>
        <v>#DIV/0!</v>
      </c>
      <c r="EK30" s="34" t="e">
        <f t="shared" si="146"/>
        <v>#DIV/0!</v>
      </c>
      <c r="EL30" s="34" t="e">
        <f t="shared" si="146"/>
        <v>#DIV/0!</v>
      </c>
      <c r="EM30" s="34" t="e">
        <f t="shared" si="146"/>
        <v>#DIV/0!</v>
      </c>
      <c r="EN30" s="34" t="e">
        <f t="shared" si="146"/>
        <v>#DIV/0!</v>
      </c>
      <c r="EO30" s="34" t="e">
        <f t="shared" si="146"/>
        <v>#DIV/0!</v>
      </c>
      <c r="EP30" s="34" t="e">
        <f t="shared" si="146"/>
        <v>#DIV/0!</v>
      </c>
      <c r="EQ30" s="34" t="e">
        <f t="shared" si="146"/>
        <v>#DIV/0!</v>
      </c>
      <c r="ER30" s="34" t="e">
        <f t="shared" si="146"/>
        <v>#DIV/0!</v>
      </c>
      <c r="ES30" s="34" t="e">
        <f t="shared" si="146"/>
        <v>#DIV/0!</v>
      </c>
      <c r="ET30" s="34" t="e">
        <f t="shared" si="146"/>
        <v>#DIV/0!</v>
      </c>
      <c r="EU30" s="34" t="e">
        <f t="shared" si="146"/>
        <v>#DIV/0!</v>
      </c>
      <c r="EV30" s="34" t="e">
        <f t="shared" si="146"/>
        <v>#DIV/0!</v>
      </c>
      <c r="EW30" s="34" t="e">
        <f t="shared" si="146"/>
        <v>#DIV/0!</v>
      </c>
      <c r="EX30" s="34" t="e">
        <f t="shared" si="146"/>
        <v>#DIV/0!</v>
      </c>
      <c r="EY30" s="34" t="e">
        <f t="shared" si="146"/>
        <v>#DIV/0!</v>
      </c>
      <c r="EZ30" s="34" t="e">
        <f t="shared" si="146"/>
        <v>#DIV/0!</v>
      </c>
      <c r="FA30" s="34" t="e">
        <f t="shared" si="146"/>
        <v>#DIV/0!</v>
      </c>
      <c r="FB30" s="34" t="e">
        <f t="shared" si="146"/>
        <v>#DIV/0!</v>
      </c>
      <c r="FC30" s="34" t="e">
        <f t="shared" si="146"/>
        <v>#DIV/0!</v>
      </c>
      <c r="FD30" s="34" t="e">
        <f t="shared" si="146"/>
        <v>#DIV/0!</v>
      </c>
      <c r="FE30" s="34" t="e">
        <f t="shared" si="146"/>
        <v>#DIV/0!</v>
      </c>
      <c r="FF30" s="34" t="e">
        <f t="shared" si="146"/>
        <v>#DIV/0!</v>
      </c>
      <c r="FG30" s="34" t="e">
        <f t="shared" si="146"/>
        <v>#DIV/0!</v>
      </c>
      <c r="FH30" s="34" t="e">
        <f t="shared" si="146"/>
        <v>#DIV/0!</v>
      </c>
      <c r="FI30" s="34" t="e">
        <f t="shared" ref="FI30:GN30" si="147">(FI29/FH29)-1</f>
        <v>#DIV/0!</v>
      </c>
      <c r="FJ30" s="34" t="e">
        <f t="shared" si="147"/>
        <v>#DIV/0!</v>
      </c>
      <c r="FK30" s="34" t="e">
        <f t="shared" si="147"/>
        <v>#DIV/0!</v>
      </c>
      <c r="FL30" s="34" t="e">
        <f t="shared" si="147"/>
        <v>#DIV/0!</v>
      </c>
      <c r="FM30" s="34" t="e">
        <f t="shared" si="147"/>
        <v>#DIV/0!</v>
      </c>
      <c r="FN30" s="34" t="e">
        <f t="shared" si="147"/>
        <v>#DIV/0!</v>
      </c>
      <c r="FO30" s="34" t="e">
        <f t="shared" si="147"/>
        <v>#DIV/0!</v>
      </c>
      <c r="FP30" s="34" t="e">
        <f t="shared" si="147"/>
        <v>#DIV/0!</v>
      </c>
      <c r="FQ30" s="34" t="e">
        <f t="shared" si="147"/>
        <v>#DIV/0!</v>
      </c>
      <c r="FR30" s="34" t="e">
        <f t="shared" si="147"/>
        <v>#DIV/0!</v>
      </c>
      <c r="FS30" s="34" t="e">
        <f t="shared" si="147"/>
        <v>#DIV/0!</v>
      </c>
      <c r="FT30" s="34" t="e">
        <f t="shared" si="147"/>
        <v>#DIV/0!</v>
      </c>
      <c r="FU30" s="34" t="e">
        <f t="shared" si="147"/>
        <v>#DIV/0!</v>
      </c>
      <c r="FV30" s="34" t="e">
        <f t="shared" si="147"/>
        <v>#DIV/0!</v>
      </c>
      <c r="FW30" s="34" t="e">
        <f t="shared" si="147"/>
        <v>#DIV/0!</v>
      </c>
      <c r="FX30" s="34" t="e">
        <f t="shared" si="147"/>
        <v>#DIV/0!</v>
      </c>
      <c r="FY30" s="34" t="e">
        <f t="shared" si="147"/>
        <v>#DIV/0!</v>
      </c>
      <c r="FZ30" s="34" t="e">
        <f t="shared" si="147"/>
        <v>#DIV/0!</v>
      </c>
      <c r="GA30" s="34" t="e">
        <f t="shared" si="147"/>
        <v>#DIV/0!</v>
      </c>
      <c r="GB30" s="34" t="e">
        <f t="shared" si="147"/>
        <v>#DIV/0!</v>
      </c>
      <c r="GC30" s="34" t="e">
        <f t="shared" si="147"/>
        <v>#DIV/0!</v>
      </c>
      <c r="GD30" s="34" t="e">
        <f t="shared" si="147"/>
        <v>#DIV/0!</v>
      </c>
      <c r="GE30" s="34" t="e">
        <f t="shared" si="147"/>
        <v>#DIV/0!</v>
      </c>
      <c r="GF30" s="34" t="e">
        <f t="shared" si="147"/>
        <v>#DIV/0!</v>
      </c>
      <c r="GG30" s="34" t="e">
        <f t="shared" si="147"/>
        <v>#DIV/0!</v>
      </c>
      <c r="GH30" s="34" t="e">
        <f t="shared" si="147"/>
        <v>#DIV/0!</v>
      </c>
      <c r="GI30" s="34" t="e">
        <f t="shared" si="147"/>
        <v>#DIV/0!</v>
      </c>
      <c r="GJ30" s="34" t="e">
        <f t="shared" si="147"/>
        <v>#DIV/0!</v>
      </c>
      <c r="GK30" s="34" t="e">
        <f t="shared" si="147"/>
        <v>#DIV/0!</v>
      </c>
      <c r="GL30" s="34" t="e">
        <f t="shared" si="147"/>
        <v>#DIV/0!</v>
      </c>
      <c r="GM30" s="34" t="e">
        <f t="shared" si="147"/>
        <v>#DIV/0!</v>
      </c>
      <c r="GN30" s="34" t="e">
        <f t="shared" si="147"/>
        <v>#DIV/0!</v>
      </c>
      <c r="GO30" s="34" t="e">
        <f t="shared" ref="GO30:HT30" si="148">(GO29/GN29)-1</f>
        <v>#DIV/0!</v>
      </c>
      <c r="GP30" s="34" t="e">
        <f t="shared" si="148"/>
        <v>#DIV/0!</v>
      </c>
      <c r="GQ30" s="34" t="e">
        <f t="shared" si="148"/>
        <v>#DIV/0!</v>
      </c>
      <c r="GR30" s="34" t="e">
        <f t="shared" si="148"/>
        <v>#DIV/0!</v>
      </c>
      <c r="GS30" s="34" t="e">
        <f t="shared" si="148"/>
        <v>#DIV/0!</v>
      </c>
      <c r="GT30" s="34" t="e">
        <f t="shared" si="148"/>
        <v>#DIV/0!</v>
      </c>
      <c r="GU30" s="34" t="e">
        <f t="shared" si="148"/>
        <v>#DIV/0!</v>
      </c>
      <c r="GV30" s="34" t="e">
        <f t="shared" si="148"/>
        <v>#DIV/0!</v>
      </c>
      <c r="GW30" s="34" t="e">
        <f t="shared" si="148"/>
        <v>#DIV/0!</v>
      </c>
      <c r="GX30" s="34" t="e">
        <f t="shared" si="148"/>
        <v>#DIV/0!</v>
      </c>
      <c r="GY30" s="34" t="e">
        <f t="shared" si="148"/>
        <v>#DIV/0!</v>
      </c>
      <c r="GZ30" s="34" t="e">
        <f t="shared" si="148"/>
        <v>#DIV/0!</v>
      </c>
      <c r="HA30" s="34" t="e">
        <f t="shared" si="148"/>
        <v>#DIV/0!</v>
      </c>
      <c r="HB30" s="34" t="e">
        <f t="shared" si="148"/>
        <v>#DIV/0!</v>
      </c>
      <c r="HC30" s="34" t="e">
        <f t="shared" si="148"/>
        <v>#DIV/0!</v>
      </c>
      <c r="HD30" s="34" t="e">
        <f t="shared" si="148"/>
        <v>#DIV/0!</v>
      </c>
      <c r="HE30" s="34" t="e">
        <f t="shared" si="148"/>
        <v>#DIV/0!</v>
      </c>
      <c r="HF30" s="34" t="e">
        <f t="shared" si="148"/>
        <v>#DIV/0!</v>
      </c>
      <c r="HG30" s="34" t="e">
        <f t="shared" si="148"/>
        <v>#DIV/0!</v>
      </c>
      <c r="HH30" s="34" t="e">
        <f t="shared" si="148"/>
        <v>#DIV/0!</v>
      </c>
      <c r="HI30" s="34" t="e">
        <f t="shared" si="148"/>
        <v>#DIV/0!</v>
      </c>
      <c r="HJ30" s="34" t="e">
        <f t="shared" si="148"/>
        <v>#DIV/0!</v>
      </c>
      <c r="HK30" s="34" t="e">
        <f t="shared" si="148"/>
        <v>#DIV/0!</v>
      </c>
      <c r="HL30" s="34" t="e">
        <f t="shared" si="148"/>
        <v>#DIV/0!</v>
      </c>
      <c r="HM30" s="34" t="e">
        <f t="shared" si="148"/>
        <v>#DIV/0!</v>
      </c>
      <c r="HN30" s="34" t="e">
        <f t="shared" si="148"/>
        <v>#DIV/0!</v>
      </c>
      <c r="HO30" s="34" t="e">
        <f t="shared" si="148"/>
        <v>#DIV/0!</v>
      </c>
      <c r="HP30" s="34" t="e">
        <f t="shared" si="148"/>
        <v>#DIV/0!</v>
      </c>
      <c r="HQ30" s="34" t="e">
        <f t="shared" si="148"/>
        <v>#DIV/0!</v>
      </c>
      <c r="HR30" s="34" t="e">
        <f t="shared" si="148"/>
        <v>#DIV/0!</v>
      </c>
      <c r="HS30" s="34" t="e">
        <f t="shared" si="148"/>
        <v>#DIV/0!</v>
      </c>
      <c r="HT30" s="34" t="e">
        <f t="shared" si="148"/>
        <v>#DIV/0!</v>
      </c>
      <c r="HU30" s="34" t="e">
        <f t="shared" ref="HU30:IZ30" si="149">(HU29/HT29)-1</f>
        <v>#DIV/0!</v>
      </c>
      <c r="HV30" s="34" t="e">
        <f t="shared" si="149"/>
        <v>#DIV/0!</v>
      </c>
      <c r="HW30" s="34" t="e">
        <f t="shared" si="149"/>
        <v>#DIV/0!</v>
      </c>
      <c r="HX30" s="34" t="e">
        <f t="shared" si="149"/>
        <v>#DIV/0!</v>
      </c>
      <c r="HY30" s="34" t="e">
        <f t="shared" si="149"/>
        <v>#DIV/0!</v>
      </c>
      <c r="HZ30" s="34" t="e">
        <f t="shared" si="149"/>
        <v>#DIV/0!</v>
      </c>
      <c r="IA30" s="34" t="e">
        <f t="shared" si="149"/>
        <v>#DIV/0!</v>
      </c>
      <c r="IB30" s="34" t="e">
        <f t="shared" si="149"/>
        <v>#DIV/0!</v>
      </c>
      <c r="IC30" s="34" t="e">
        <f t="shared" si="149"/>
        <v>#DIV/0!</v>
      </c>
      <c r="ID30" s="34" t="e">
        <f t="shared" si="149"/>
        <v>#DIV/0!</v>
      </c>
      <c r="IE30" s="34" t="e">
        <f t="shared" si="149"/>
        <v>#DIV/0!</v>
      </c>
      <c r="IF30" s="34" t="e">
        <f t="shared" si="149"/>
        <v>#DIV/0!</v>
      </c>
      <c r="IG30" s="34" t="e">
        <f t="shared" si="149"/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150">F29-E29</f>
        <v>0</v>
      </c>
      <c r="G31" s="51">
        <f t="shared" si="150"/>
        <v>9</v>
      </c>
      <c r="H31" s="51">
        <f t="shared" si="150"/>
        <v>4</v>
      </c>
      <c r="I31" s="51">
        <f t="shared" si="150"/>
        <v>8</v>
      </c>
      <c r="J31" s="51">
        <f t="shared" si="150"/>
        <v>9</v>
      </c>
      <c r="K31" s="51">
        <f t="shared" si="150"/>
        <v>8</v>
      </c>
      <c r="L31" s="51">
        <f t="shared" si="150"/>
        <v>2</v>
      </c>
      <c r="M31" s="51">
        <f t="shared" si="150"/>
        <v>17</v>
      </c>
      <c r="N31" s="51">
        <f t="shared" si="150"/>
        <v>12</v>
      </c>
      <c r="O31" s="51">
        <f t="shared" si="150"/>
        <v>38</v>
      </c>
      <c r="P31" s="51">
        <f t="shared" si="150"/>
        <v>7</v>
      </c>
      <c r="Q31" s="51">
        <f t="shared" si="150"/>
        <v>25</v>
      </c>
      <c r="R31" s="51">
        <f t="shared" si="150"/>
        <v>0</v>
      </c>
      <c r="S31" s="51">
        <f t="shared" si="150"/>
        <v>67</v>
      </c>
      <c r="T31" s="51">
        <f t="shared" si="150"/>
        <v>-117</v>
      </c>
      <c r="U31" s="51">
        <f t="shared" si="150"/>
        <v>0</v>
      </c>
      <c r="V31" s="51">
        <f t="shared" si="150"/>
        <v>37</v>
      </c>
      <c r="W31" s="51">
        <f t="shared" si="150"/>
        <v>30</v>
      </c>
      <c r="X31" s="51">
        <f t="shared" si="150"/>
        <v>13</v>
      </c>
      <c r="Y31" s="51">
        <f t="shared" si="150"/>
        <v>32</v>
      </c>
      <c r="Z31" s="51">
        <f t="shared" si="150"/>
        <v>2</v>
      </c>
      <c r="AA31" s="51">
        <f t="shared" si="150"/>
        <v>73</v>
      </c>
      <c r="AB31" s="51">
        <f t="shared" si="150"/>
        <v>-85</v>
      </c>
      <c r="AC31" s="51">
        <f t="shared" si="150"/>
        <v>163</v>
      </c>
      <c r="AD31" s="51">
        <f t="shared" si="150"/>
        <v>64</v>
      </c>
      <c r="AE31" s="51">
        <f t="shared" si="150"/>
        <v>68</v>
      </c>
      <c r="AF31" s="51">
        <f t="shared" si="150"/>
        <v>85</v>
      </c>
      <c r="AG31" s="51">
        <f t="shared" si="150"/>
        <v>56</v>
      </c>
      <c r="AH31" s="51">
        <f t="shared" si="150"/>
        <v>99</v>
      </c>
      <c r="AI31" s="51">
        <f t="shared" si="150"/>
        <v>316</v>
      </c>
      <c r="AJ31" s="51">
        <f t="shared" si="150"/>
        <v>16</v>
      </c>
      <c r="AK31" s="51">
        <f t="shared" si="150"/>
        <v>17</v>
      </c>
      <c r="AL31" s="51">
        <f t="shared" ref="AL31:BQ31" si="151">AL29-AK29</f>
        <v>9</v>
      </c>
      <c r="AM31" s="51">
        <f t="shared" si="151"/>
        <v>15</v>
      </c>
      <c r="AN31" s="51">
        <f t="shared" si="151"/>
        <v>81</v>
      </c>
      <c r="AO31" s="51">
        <f t="shared" si="151"/>
        <v>31</v>
      </c>
      <c r="AP31" s="51">
        <f t="shared" si="151"/>
        <v>-38</v>
      </c>
      <c r="AQ31" s="51">
        <f t="shared" si="151"/>
        <v>6</v>
      </c>
      <c r="AR31" s="51">
        <f t="shared" si="151"/>
        <v>-4</v>
      </c>
      <c r="AS31" s="51">
        <f t="shared" si="151"/>
        <v>2</v>
      </c>
      <c r="AT31" s="51">
        <f t="shared" si="151"/>
        <v>10</v>
      </c>
      <c r="AU31" s="51">
        <f t="shared" si="151"/>
        <v>40</v>
      </c>
      <c r="AV31" s="51">
        <f t="shared" si="151"/>
        <v>-27</v>
      </c>
      <c r="AW31" s="51">
        <f t="shared" si="151"/>
        <v>102</v>
      </c>
      <c r="AX31" s="51">
        <f t="shared" si="151"/>
        <v>-18</v>
      </c>
      <c r="AY31" s="51">
        <f t="shared" si="151"/>
        <v>-31</v>
      </c>
      <c r="AZ31" s="51">
        <f t="shared" si="151"/>
        <v>-10</v>
      </c>
      <c r="BA31" s="51">
        <f t="shared" si="151"/>
        <v>-35</v>
      </c>
      <c r="BB31" s="51">
        <f t="shared" si="151"/>
        <v>-36</v>
      </c>
      <c r="BC31" s="51">
        <f t="shared" si="151"/>
        <v>-26</v>
      </c>
      <c r="BD31" s="51">
        <f t="shared" si="151"/>
        <v>-51</v>
      </c>
      <c r="BE31" s="51">
        <f t="shared" si="151"/>
        <v>-27</v>
      </c>
      <c r="BF31" s="51">
        <f t="shared" si="151"/>
        <v>-28</v>
      </c>
      <c r="BG31" s="51">
        <f t="shared" si="151"/>
        <v>-35</v>
      </c>
      <c r="BH31" s="51">
        <f t="shared" si="151"/>
        <v>-10</v>
      </c>
      <c r="BI31" s="51">
        <f t="shared" si="151"/>
        <v>-59</v>
      </c>
      <c r="BJ31" s="51">
        <f t="shared" si="151"/>
        <v>44</v>
      </c>
      <c r="BK31" s="51">
        <f t="shared" si="151"/>
        <v>-12</v>
      </c>
      <c r="BL31" s="51">
        <f t="shared" si="151"/>
        <v>-76</v>
      </c>
      <c r="BM31" s="51">
        <f t="shared" si="151"/>
        <v>-37</v>
      </c>
      <c r="BN31" s="51">
        <f t="shared" si="151"/>
        <v>1</v>
      </c>
      <c r="BO31" s="51">
        <f t="shared" si="151"/>
        <v>-43</v>
      </c>
      <c r="BP31" s="51">
        <f t="shared" si="151"/>
        <v>5</v>
      </c>
      <c r="BQ31" s="51">
        <f t="shared" si="151"/>
        <v>20</v>
      </c>
      <c r="BR31" s="51">
        <f t="shared" ref="BR31:CC31" si="152">BR29-BQ29</f>
        <v>36</v>
      </c>
      <c r="BS31" s="51">
        <f t="shared" si="152"/>
        <v>-32</v>
      </c>
      <c r="BT31" s="51">
        <f t="shared" si="152"/>
        <v>-27</v>
      </c>
      <c r="BU31" s="51">
        <f t="shared" si="152"/>
        <v>-18</v>
      </c>
      <c r="BV31" s="51">
        <f t="shared" si="152"/>
        <v>8</v>
      </c>
      <c r="BW31" s="51">
        <f t="shared" si="152"/>
        <v>-96</v>
      </c>
      <c r="BX31" s="51">
        <f t="shared" si="152"/>
        <v>-17</v>
      </c>
      <c r="BY31" s="51">
        <f t="shared" si="152"/>
        <v>-12</v>
      </c>
      <c r="BZ31" s="51">
        <f t="shared" si="152"/>
        <v>-7</v>
      </c>
      <c r="CA31" s="51">
        <f t="shared" si="152"/>
        <v>-16</v>
      </c>
      <c r="CB31" s="51">
        <f t="shared" si="152"/>
        <v>-8</v>
      </c>
      <c r="CC31" s="51">
        <f t="shared" si="152"/>
        <v>-21</v>
      </c>
      <c r="CD31" s="51">
        <f t="shared" ref="CD31:CV31" si="153">CD29-CC29</f>
        <v>1</v>
      </c>
      <c r="CE31" s="51">
        <f t="shared" si="153"/>
        <v>-20</v>
      </c>
      <c r="CF31" s="51">
        <f t="shared" si="153"/>
        <v>-1</v>
      </c>
      <c r="CG31" s="51">
        <f t="shared" si="153"/>
        <v>-32</v>
      </c>
      <c r="CH31" s="51">
        <f t="shared" si="153"/>
        <v>-26</v>
      </c>
      <c r="CI31" s="51">
        <f t="shared" si="153"/>
        <v>-14</v>
      </c>
      <c r="CJ31" s="51">
        <f t="shared" si="153"/>
        <v>-5</v>
      </c>
      <c r="CK31" s="51">
        <f t="shared" si="153"/>
        <v>-18</v>
      </c>
      <c r="CL31" s="51">
        <f t="shared" si="153"/>
        <v>-3</v>
      </c>
      <c r="CM31" s="51">
        <f t="shared" si="153"/>
        <v>2</v>
      </c>
      <c r="CN31" s="51">
        <f t="shared" si="153"/>
        <v>17</v>
      </c>
      <c r="CO31" s="51">
        <f t="shared" si="153"/>
        <v>-15</v>
      </c>
      <c r="CP31" s="51">
        <f t="shared" si="153"/>
        <v>-40</v>
      </c>
      <c r="CQ31" s="51">
        <f t="shared" si="153"/>
        <v>-3</v>
      </c>
      <c r="CR31" s="51">
        <f t="shared" si="153"/>
        <v>-39</v>
      </c>
      <c r="CS31" s="51">
        <f t="shared" si="153"/>
        <v>-4</v>
      </c>
      <c r="CT31" s="51">
        <f t="shared" si="153"/>
        <v>17</v>
      </c>
      <c r="CU31" s="51">
        <f t="shared" si="153"/>
        <v>30</v>
      </c>
      <c r="CV31" s="51">
        <f t="shared" si="153"/>
        <v>-61</v>
      </c>
      <c r="CW31" s="51">
        <f t="shared" ref="CW31:EB31" si="154">CW29-CV29</f>
        <v>-16</v>
      </c>
      <c r="CX31" s="51">
        <f t="shared" si="154"/>
        <v>-32</v>
      </c>
      <c r="CY31" s="51">
        <f t="shared" si="154"/>
        <v>28</v>
      </c>
      <c r="CZ31" s="51">
        <f t="shared" si="154"/>
        <v>23</v>
      </c>
      <c r="DA31" s="51">
        <f t="shared" si="154"/>
        <v>-2</v>
      </c>
      <c r="DB31" s="51">
        <f t="shared" si="154"/>
        <v>25</v>
      </c>
      <c r="DC31" s="51">
        <f t="shared" si="154"/>
        <v>-12</v>
      </c>
      <c r="DD31" s="51">
        <f t="shared" si="154"/>
        <v>-9</v>
      </c>
      <c r="DE31" s="51">
        <f t="shared" si="154"/>
        <v>12</v>
      </c>
      <c r="DF31" s="51">
        <f t="shared" si="154"/>
        <v>-8</v>
      </c>
      <c r="DG31" s="51">
        <f t="shared" si="154"/>
        <v>12</v>
      </c>
      <c r="DH31" s="51">
        <f t="shared" si="154"/>
        <v>-19</v>
      </c>
      <c r="DI31" s="51">
        <f t="shared" si="154"/>
        <v>6</v>
      </c>
      <c r="DJ31" s="51">
        <f t="shared" si="154"/>
        <v>0</v>
      </c>
      <c r="DK31" s="51">
        <f t="shared" si="154"/>
        <v>-15</v>
      </c>
      <c r="DL31" s="51">
        <f t="shared" si="154"/>
        <v>17</v>
      </c>
      <c r="DM31" s="51">
        <f t="shared" si="154"/>
        <v>17</v>
      </c>
      <c r="DN31" s="51">
        <f t="shared" si="154"/>
        <v>-12</v>
      </c>
      <c r="DO31" s="51">
        <f t="shared" si="154"/>
        <v>7</v>
      </c>
      <c r="DP31" s="51">
        <f t="shared" si="154"/>
        <v>21</v>
      </c>
      <c r="DQ31" s="51">
        <f t="shared" si="154"/>
        <v>-15</v>
      </c>
      <c r="DR31" s="51">
        <f t="shared" si="154"/>
        <v>16</v>
      </c>
      <c r="DS31" s="51">
        <f t="shared" si="154"/>
        <v>31</v>
      </c>
      <c r="DT31" s="51">
        <f t="shared" si="154"/>
        <v>2</v>
      </c>
      <c r="DU31" s="51">
        <f t="shared" si="154"/>
        <v>12</v>
      </c>
      <c r="DV31" s="51">
        <f t="shared" si="154"/>
        <v>7</v>
      </c>
      <c r="DW31" s="51">
        <f t="shared" si="154"/>
        <v>-15</v>
      </c>
      <c r="DX31" s="51">
        <f t="shared" si="154"/>
        <v>-6</v>
      </c>
      <c r="DY31" s="51">
        <f t="shared" si="154"/>
        <v>15</v>
      </c>
      <c r="DZ31" s="51">
        <f t="shared" si="154"/>
        <v>9</v>
      </c>
      <c r="EA31" s="51">
        <f t="shared" si="154"/>
        <v>-2</v>
      </c>
      <c r="EB31" s="51">
        <f t="shared" si="154"/>
        <v>1</v>
      </c>
      <c r="EC31" s="51">
        <f t="shared" ref="EC31:FH31" si="155">EC29-EB29</f>
        <v>-25</v>
      </c>
      <c r="ED31" s="51">
        <f t="shared" si="155"/>
        <v>-16</v>
      </c>
      <c r="EE31" s="51">
        <f t="shared" si="155"/>
        <v>-12</v>
      </c>
      <c r="EF31" s="51">
        <f t="shared" si="155"/>
        <v>3</v>
      </c>
      <c r="EG31" s="51">
        <f t="shared" si="155"/>
        <v>5</v>
      </c>
      <c r="EH31" s="51">
        <f t="shared" si="155"/>
        <v>5</v>
      </c>
      <c r="EI31" s="51">
        <f t="shared" si="155"/>
        <v>-472</v>
      </c>
      <c r="EJ31" s="51">
        <f t="shared" si="155"/>
        <v>0</v>
      </c>
      <c r="EK31" s="51">
        <f t="shared" si="155"/>
        <v>0</v>
      </c>
      <c r="EL31" s="51">
        <f t="shared" si="155"/>
        <v>0</v>
      </c>
      <c r="EM31" s="51">
        <f t="shared" si="155"/>
        <v>0</v>
      </c>
      <c r="EN31" s="51">
        <f t="shared" si="155"/>
        <v>0</v>
      </c>
      <c r="EO31" s="51">
        <f t="shared" si="155"/>
        <v>0</v>
      </c>
      <c r="EP31" s="51">
        <f t="shared" si="155"/>
        <v>0</v>
      </c>
      <c r="EQ31" s="51">
        <f t="shared" si="155"/>
        <v>0</v>
      </c>
      <c r="ER31" s="51">
        <f t="shared" si="155"/>
        <v>0</v>
      </c>
      <c r="ES31" s="51">
        <f t="shared" si="155"/>
        <v>0</v>
      </c>
      <c r="ET31" s="51">
        <f t="shared" si="155"/>
        <v>0</v>
      </c>
      <c r="EU31" s="51">
        <f t="shared" si="155"/>
        <v>0</v>
      </c>
      <c r="EV31" s="51">
        <f t="shared" si="155"/>
        <v>0</v>
      </c>
      <c r="EW31" s="51">
        <f t="shared" si="155"/>
        <v>0</v>
      </c>
      <c r="EX31" s="51">
        <f t="shared" si="155"/>
        <v>0</v>
      </c>
      <c r="EY31" s="51">
        <f t="shared" si="155"/>
        <v>0</v>
      </c>
      <c r="EZ31" s="51">
        <f t="shared" si="155"/>
        <v>0</v>
      </c>
      <c r="FA31" s="51">
        <f t="shared" si="155"/>
        <v>0</v>
      </c>
      <c r="FB31" s="51">
        <f t="shared" si="155"/>
        <v>0</v>
      </c>
      <c r="FC31" s="51">
        <f t="shared" si="155"/>
        <v>0</v>
      </c>
      <c r="FD31" s="51">
        <f t="shared" si="155"/>
        <v>0</v>
      </c>
      <c r="FE31" s="51">
        <f t="shared" si="155"/>
        <v>0</v>
      </c>
      <c r="FF31" s="51">
        <f t="shared" si="155"/>
        <v>0</v>
      </c>
      <c r="FG31" s="51">
        <f t="shared" si="155"/>
        <v>0</v>
      </c>
      <c r="FH31" s="51">
        <f t="shared" si="155"/>
        <v>0</v>
      </c>
      <c r="FI31" s="51">
        <f t="shared" ref="FI31:GN31" si="156">FI29-FH29</f>
        <v>0</v>
      </c>
      <c r="FJ31" s="51">
        <f t="shared" si="156"/>
        <v>0</v>
      </c>
      <c r="FK31" s="51">
        <f t="shared" si="156"/>
        <v>0</v>
      </c>
      <c r="FL31" s="51">
        <f t="shared" si="156"/>
        <v>0</v>
      </c>
      <c r="FM31" s="51">
        <f t="shared" si="156"/>
        <v>0</v>
      </c>
      <c r="FN31" s="51">
        <f t="shared" si="156"/>
        <v>0</v>
      </c>
      <c r="FO31" s="51">
        <f t="shared" si="156"/>
        <v>0</v>
      </c>
      <c r="FP31" s="51">
        <f t="shared" si="156"/>
        <v>0</v>
      </c>
      <c r="FQ31" s="51">
        <f t="shared" si="156"/>
        <v>0</v>
      </c>
      <c r="FR31" s="51">
        <f t="shared" si="156"/>
        <v>0</v>
      </c>
      <c r="FS31" s="51">
        <f t="shared" si="156"/>
        <v>0</v>
      </c>
      <c r="FT31" s="51">
        <f t="shared" si="156"/>
        <v>0</v>
      </c>
      <c r="FU31" s="51">
        <f t="shared" si="156"/>
        <v>0</v>
      </c>
      <c r="FV31" s="51">
        <f t="shared" si="156"/>
        <v>0</v>
      </c>
      <c r="FW31" s="51">
        <f t="shared" si="156"/>
        <v>0</v>
      </c>
      <c r="FX31" s="51">
        <f t="shared" si="156"/>
        <v>0</v>
      </c>
      <c r="FY31" s="51">
        <f t="shared" si="156"/>
        <v>0</v>
      </c>
      <c r="FZ31" s="51">
        <f t="shared" si="156"/>
        <v>0</v>
      </c>
      <c r="GA31" s="51">
        <f t="shared" si="156"/>
        <v>0</v>
      </c>
      <c r="GB31" s="51">
        <f t="shared" si="156"/>
        <v>0</v>
      </c>
      <c r="GC31" s="51">
        <f t="shared" si="156"/>
        <v>0</v>
      </c>
      <c r="GD31" s="51">
        <f t="shared" si="156"/>
        <v>0</v>
      </c>
      <c r="GE31" s="51">
        <f t="shared" si="156"/>
        <v>0</v>
      </c>
      <c r="GF31" s="51">
        <f t="shared" si="156"/>
        <v>0</v>
      </c>
      <c r="GG31" s="51">
        <f t="shared" si="156"/>
        <v>0</v>
      </c>
      <c r="GH31" s="51">
        <f t="shared" si="156"/>
        <v>0</v>
      </c>
      <c r="GI31" s="51">
        <f t="shared" si="156"/>
        <v>0</v>
      </c>
      <c r="GJ31" s="51">
        <f t="shared" si="156"/>
        <v>0</v>
      </c>
      <c r="GK31" s="51">
        <f t="shared" si="156"/>
        <v>0</v>
      </c>
      <c r="GL31" s="51">
        <f t="shared" si="156"/>
        <v>0</v>
      </c>
      <c r="GM31" s="51">
        <f t="shared" si="156"/>
        <v>0</v>
      </c>
      <c r="GN31" s="51">
        <f t="shared" si="156"/>
        <v>0</v>
      </c>
      <c r="GO31" s="51">
        <f t="shared" ref="GO31:HT31" si="157">GO29-GN29</f>
        <v>0</v>
      </c>
      <c r="GP31" s="51">
        <f t="shared" si="157"/>
        <v>0</v>
      </c>
      <c r="GQ31" s="51">
        <f t="shared" si="157"/>
        <v>0</v>
      </c>
      <c r="GR31" s="51">
        <f t="shared" si="157"/>
        <v>0</v>
      </c>
      <c r="GS31" s="51">
        <f t="shared" si="157"/>
        <v>0</v>
      </c>
      <c r="GT31" s="51">
        <f t="shared" si="157"/>
        <v>0</v>
      </c>
      <c r="GU31" s="51">
        <f t="shared" si="157"/>
        <v>0</v>
      </c>
      <c r="GV31" s="51">
        <f t="shared" si="157"/>
        <v>0</v>
      </c>
      <c r="GW31" s="51">
        <f t="shared" si="157"/>
        <v>0</v>
      </c>
      <c r="GX31" s="51">
        <f t="shared" si="157"/>
        <v>0</v>
      </c>
      <c r="GY31" s="51">
        <f t="shared" si="157"/>
        <v>0</v>
      </c>
      <c r="GZ31" s="51">
        <f t="shared" si="157"/>
        <v>0</v>
      </c>
      <c r="HA31" s="51">
        <f t="shared" si="157"/>
        <v>0</v>
      </c>
      <c r="HB31" s="51">
        <f t="shared" si="157"/>
        <v>0</v>
      </c>
      <c r="HC31" s="51">
        <f t="shared" si="157"/>
        <v>0</v>
      </c>
      <c r="HD31" s="51">
        <f t="shared" si="157"/>
        <v>0</v>
      </c>
      <c r="HE31" s="51">
        <f t="shared" si="157"/>
        <v>0</v>
      </c>
      <c r="HF31" s="51">
        <f t="shared" si="157"/>
        <v>0</v>
      </c>
      <c r="HG31" s="51">
        <f t="shared" si="157"/>
        <v>0</v>
      </c>
      <c r="HH31" s="51">
        <f t="shared" si="157"/>
        <v>0</v>
      </c>
      <c r="HI31" s="51">
        <f t="shared" si="157"/>
        <v>0</v>
      </c>
      <c r="HJ31" s="51">
        <f t="shared" si="157"/>
        <v>0</v>
      </c>
      <c r="HK31" s="51">
        <f t="shared" si="157"/>
        <v>0</v>
      </c>
      <c r="HL31" s="51">
        <f t="shared" si="157"/>
        <v>0</v>
      </c>
      <c r="HM31" s="51">
        <f t="shared" si="157"/>
        <v>0</v>
      </c>
      <c r="HN31" s="51">
        <f t="shared" si="157"/>
        <v>0</v>
      </c>
      <c r="HO31" s="51">
        <f t="shared" si="157"/>
        <v>0</v>
      </c>
      <c r="HP31" s="51">
        <f t="shared" si="157"/>
        <v>0</v>
      </c>
      <c r="HQ31" s="51">
        <f t="shared" si="157"/>
        <v>0</v>
      </c>
      <c r="HR31" s="51">
        <f t="shared" si="157"/>
        <v>0</v>
      </c>
      <c r="HS31" s="51">
        <f t="shared" si="157"/>
        <v>0</v>
      </c>
      <c r="HT31" s="51">
        <f t="shared" si="157"/>
        <v>0</v>
      </c>
      <c r="HU31" s="51">
        <f t="shared" ref="HU31:IG31" si="158">HU29-HT29</f>
        <v>0</v>
      </c>
      <c r="HV31" s="51">
        <f t="shared" si="158"/>
        <v>0</v>
      </c>
      <c r="HW31" s="51">
        <f t="shared" si="158"/>
        <v>0</v>
      </c>
      <c r="HX31" s="51">
        <f t="shared" si="158"/>
        <v>0</v>
      </c>
      <c r="HY31" s="51">
        <f t="shared" si="158"/>
        <v>0</v>
      </c>
      <c r="HZ31" s="51">
        <f t="shared" si="158"/>
        <v>0</v>
      </c>
      <c r="IA31" s="51">
        <f t="shared" si="158"/>
        <v>0</v>
      </c>
      <c r="IB31" s="51">
        <f t="shared" si="158"/>
        <v>0</v>
      </c>
      <c r="IC31" s="51">
        <f t="shared" si="158"/>
        <v>0</v>
      </c>
      <c r="ID31" s="51">
        <f t="shared" si="158"/>
        <v>0</v>
      </c>
      <c r="IE31" s="51">
        <f t="shared" si="158"/>
        <v>0</v>
      </c>
      <c r="IF31" s="51">
        <f t="shared" si="158"/>
        <v>0</v>
      </c>
      <c r="IG31" s="51">
        <f t="shared" si="158"/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>
        <v>74</v>
      </c>
      <c r="EC32" s="48">
        <v>73</v>
      </c>
      <c r="ED32" s="48">
        <v>66</v>
      </c>
      <c r="EE32" s="48">
        <v>68</v>
      </c>
      <c r="EF32" s="48">
        <v>64</v>
      </c>
      <c r="EG32" s="48">
        <v>63</v>
      </c>
      <c r="EH32" s="48">
        <v>69</v>
      </c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159">(Q32/P32)-1</f>
        <v>-9.9999999999999978E-2</v>
      </c>
      <c r="R33" s="34">
        <f t="shared" si="159"/>
        <v>1</v>
      </c>
      <c r="S33" s="34">
        <f t="shared" si="159"/>
        <v>-5.555555555555558E-2</v>
      </c>
      <c r="T33" s="34">
        <f t="shared" si="159"/>
        <v>0.17647058823529416</v>
      </c>
      <c r="U33" s="34">
        <f t="shared" si="159"/>
        <v>0</v>
      </c>
      <c r="V33" s="34">
        <f t="shared" si="159"/>
        <v>0.30000000000000004</v>
      </c>
      <c r="W33" s="34">
        <f t="shared" si="159"/>
        <v>0.34615384615384626</v>
      </c>
      <c r="X33" s="34">
        <f t="shared" si="159"/>
        <v>0.17142857142857149</v>
      </c>
      <c r="Y33" s="34">
        <f t="shared" si="159"/>
        <v>0.14634146341463405</v>
      </c>
      <c r="Z33" s="34">
        <f t="shared" si="159"/>
        <v>2.1276595744680771E-2</v>
      </c>
      <c r="AA33" s="34">
        <f t="shared" si="159"/>
        <v>0.27083333333333326</v>
      </c>
      <c r="AB33" s="34">
        <f t="shared" si="159"/>
        <v>0</v>
      </c>
      <c r="AC33" s="34">
        <f t="shared" si="159"/>
        <v>0.16393442622950816</v>
      </c>
      <c r="AD33" s="34">
        <f t="shared" si="159"/>
        <v>0.25352112676056349</v>
      </c>
      <c r="AE33" s="34">
        <f t="shared" si="159"/>
        <v>0.550561797752809</v>
      </c>
      <c r="AF33" s="34">
        <f t="shared" si="159"/>
        <v>0.18840579710144922</v>
      </c>
      <c r="AG33" s="34">
        <f t="shared" si="159"/>
        <v>0.14634146341463405</v>
      </c>
      <c r="AH33" s="34">
        <f t="shared" si="159"/>
        <v>0.22340425531914887</v>
      </c>
      <c r="AI33" s="34">
        <f t="shared" si="159"/>
        <v>4.3478260869565188E-2</v>
      </c>
      <c r="AJ33" s="34">
        <f t="shared" si="159"/>
        <v>2.0833333333333259E-2</v>
      </c>
      <c r="AK33" s="34">
        <f t="shared" si="159"/>
        <v>2.4489795918367419E-2</v>
      </c>
      <c r="AL33" s="34">
        <f t="shared" si="159"/>
        <v>6.3745019920318668E-2</v>
      </c>
      <c r="AM33" s="34">
        <f t="shared" si="159"/>
        <v>1.1235955056179803E-2</v>
      </c>
      <c r="AN33" s="34">
        <f t="shared" si="159"/>
        <v>3.7037037037037646E-3</v>
      </c>
      <c r="AO33" s="34">
        <f t="shared" si="159"/>
        <v>-9.5940959409594129E-2</v>
      </c>
      <c r="AP33" s="34">
        <f t="shared" si="159"/>
        <v>-1.6326530612244872E-2</v>
      </c>
      <c r="AQ33" s="34">
        <f t="shared" si="159"/>
        <v>-6.2240663900414939E-2</v>
      </c>
      <c r="AR33" s="34">
        <f t="shared" si="159"/>
        <v>3.0973451327433565E-2</v>
      </c>
      <c r="AS33" s="34">
        <f t="shared" si="159"/>
        <v>-2.1459227467811148E-2</v>
      </c>
      <c r="AT33" s="34">
        <f t="shared" si="159"/>
        <v>-0.17543859649122806</v>
      </c>
      <c r="AU33" s="34">
        <f t="shared" si="159"/>
        <v>0.15957446808510634</v>
      </c>
      <c r="AV33" s="34">
        <f t="shared" si="159"/>
        <v>-4.587155963302747E-2</v>
      </c>
      <c r="AW33" s="34">
        <f t="shared" ref="AW33:CB33" si="160">(AW32/AV32)-1</f>
        <v>0.10096153846153855</v>
      </c>
      <c r="AX33" s="34">
        <f t="shared" si="160"/>
        <v>-3.0567685589519611E-2</v>
      </c>
      <c r="AY33" s="34">
        <f t="shared" si="160"/>
        <v>2.7027027027026973E-2</v>
      </c>
      <c r="AZ33" s="34">
        <f t="shared" si="160"/>
        <v>-1.7543859649122862E-2</v>
      </c>
      <c r="BA33" s="34">
        <f t="shared" si="160"/>
        <v>-4.0178571428571397E-2</v>
      </c>
      <c r="BB33" s="34">
        <f t="shared" si="160"/>
        <v>-9.302325581395321E-3</v>
      </c>
      <c r="BC33" s="34">
        <f t="shared" si="160"/>
        <v>-2.8169014084507005E-2</v>
      </c>
      <c r="BD33" s="34">
        <f t="shared" si="160"/>
        <v>-1.4492753623188359E-2</v>
      </c>
      <c r="BE33" s="34">
        <f t="shared" si="160"/>
        <v>-7.8431372549019662E-2</v>
      </c>
      <c r="BF33" s="34">
        <f t="shared" si="160"/>
        <v>-1.0638297872340385E-2</v>
      </c>
      <c r="BG33" s="34">
        <f t="shared" si="160"/>
        <v>-2.1505376344086002E-2</v>
      </c>
      <c r="BH33" s="34">
        <f t="shared" si="160"/>
        <v>-3.2967032967032961E-2</v>
      </c>
      <c r="BI33" s="34">
        <f t="shared" si="160"/>
        <v>-2.2727272727272707E-2</v>
      </c>
      <c r="BJ33" s="34">
        <f t="shared" si="160"/>
        <v>-1.744186046511631E-2</v>
      </c>
      <c r="BK33" s="34">
        <f t="shared" si="160"/>
        <v>1.7751479289940919E-2</v>
      </c>
      <c r="BL33" s="34">
        <f t="shared" si="160"/>
        <v>-0.10465116279069764</v>
      </c>
      <c r="BM33" s="34">
        <f t="shared" si="160"/>
        <v>-2.5974025974025983E-2</v>
      </c>
      <c r="BN33" s="34">
        <f t="shared" si="160"/>
        <v>-4.0000000000000036E-2</v>
      </c>
      <c r="BO33" s="34">
        <f t="shared" si="160"/>
        <v>-6.9444444444444198E-3</v>
      </c>
      <c r="BP33" s="34">
        <f t="shared" si="160"/>
        <v>-6.2937062937062915E-2</v>
      </c>
      <c r="BQ33" s="34">
        <f t="shared" si="160"/>
        <v>1.4925373134328401E-2</v>
      </c>
      <c r="BR33" s="34">
        <f t="shared" si="160"/>
        <v>-7.3529411764705621E-3</v>
      </c>
      <c r="BS33" s="34">
        <f t="shared" si="160"/>
        <v>-5.9259259259259234E-2</v>
      </c>
      <c r="BT33" s="34">
        <f t="shared" si="160"/>
        <v>-5.5118110236220486E-2</v>
      </c>
      <c r="BU33" s="34">
        <f t="shared" si="160"/>
        <v>-6.6666666666666652E-2</v>
      </c>
      <c r="BV33" s="34">
        <f t="shared" si="160"/>
        <v>0</v>
      </c>
      <c r="BW33" s="34">
        <f t="shared" si="160"/>
        <v>8.9285714285713969E-3</v>
      </c>
      <c r="BX33" s="34">
        <f t="shared" si="160"/>
        <v>-8.8495575221238965E-2</v>
      </c>
      <c r="BY33" s="34">
        <f t="shared" si="160"/>
        <v>4.8543689320388328E-2</v>
      </c>
      <c r="BZ33" s="34">
        <f t="shared" si="160"/>
        <v>3.7037037037036979E-2</v>
      </c>
      <c r="CA33" s="34">
        <f t="shared" si="160"/>
        <v>2.6785714285714191E-2</v>
      </c>
      <c r="CB33" s="34">
        <f t="shared" si="160"/>
        <v>-6.0869565217391286E-2</v>
      </c>
      <c r="CC33" s="34">
        <f>(CC32/CB32)-1</f>
        <v>-2.777777777777779E-2</v>
      </c>
      <c r="CD33" s="34">
        <f t="shared" ref="CD33:CV33" si="161">(CD32/CC32)-1</f>
        <v>-3.8095238095238071E-2</v>
      </c>
      <c r="CE33" s="34">
        <f t="shared" si="161"/>
        <v>-7.9207920792079167E-2</v>
      </c>
      <c r="CF33" s="34">
        <f t="shared" si="161"/>
        <v>-1.0752688172043001E-2</v>
      </c>
      <c r="CG33" s="34">
        <f t="shared" si="161"/>
        <v>-8.6956521739130488E-2</v>
      </c>
      <c r="CH33" s="34">
        <f t="shared" si="161"/>
        <v>-4.7619047619047672E-2</v>
      </c>
      <c r="CI33" s="34">
        <f t="shared" si="161"/>
        <v>-2.5000000000000022E-2</v>
      </c>
      <c r="CJ33" s="34">
        <f t="shared" si="161"/>
        <v>-7.6923076923076872E-2</v>
      </c>
      <c r="CK33" s="34">
        <f t="shared" si="161"/>
        <v>-1.388888888888884E-2</v>
      </c>
      <c r="CL33" s="34">
        <f t="shared" si="161"/>
        <v>-7.0422535211267623E-2</v>
      </c>
      <c r="CM33" s="34">
        <f t="shared" si="161"/>
        <v>-1.5151515151515138E-2</v>
      </c>
      <c r="CN33" s="34">
        <f t="shared" si="161"/>
        <v>1.538461538461533E-2</v>
      </c>
      <c r="CO33" s="34">
        <f t="shared" si="161"/>
        <v>-4.5454545454545414E-2</v>
      </c>
      <c r="CP33" s="34">
        <f t="shared" si="161"/>
        <v>1.5873015873015817E-2</v>
      </c>
      <c r="CQ33" s="34">
        <f t="shared" si="161"/>
        <v>0</v>
      </c>
      <c r="CR33" s="34">
        <f t="shared" si="161"/>
        <v>-9.375E-2</v>
      </c>
      <c r="CS33" s="34">
        <f t="shared" si="161"/>
        <v>-3.4482758620689613E-2</v>
      </c>
      <c r="CT33" s="34">
        <f t="shared" si="161"/>
        <v>3.5714285714285809E-2</v>
      </c>
      <c r="CU33" s="34">
        <f t="shared" si="161"/>
        <v>0.10344827586206895</v>
      </c>
      <c r="CV33" s="34">
        <f t="shared" si="161"/>
        <v>-0.109375</v>
      </c>
      <c r="CW33" s="34">
        <f t="shared" ref="CW33:EB33" si="162">(CW32/CV32)-1</f>
        <v>1.7543859649122862E-2</v>
      </c>
      <c r="CX33" s="34">
        <f t="shared" si="162"/>
        <v>-5.1724137931034475E-2</v>
      </c>
      <c r="CY33" s="34">
        <f t="shared" si="162"/>
        <v>0.18181818181818188</v>
      </c>
      <c r="CZ33" s="34">
        <f t="shared" si="162"/>
        <v>7.6923076923076872E-2</v>
      </c>
      <c r="DA33" s="34">
        <f t="shared" si="162"/>
        <v>0</v>
      </c>
      <c r="DB33" s="34">
        <f t="shared" si="162"/>
        <v>4.2857142857142927E-2</v>
      </c>
      <c r="DC33" s="34">
        <f t="shared" si="162"/>
        <v>5.4794520547945202E-2</v>
      </c>
      <c r="DD33" s="34">
        <f t="shared" si="162"/>
        <v>-5.1948051948051965E-2</v>
      </c>
      <c r="DE33" s="34">
        <f t="shared" si="162"/>
        <v>0</v>
      </c>
      <c r="DF33" s="34">
        <f t="shared" si="162"/>
        <v>-2.7397260273972601E-2</v>
      </c>
      <c r="DG33" s="34">
        <f t="shared" si="162"/>
        <v>-2.8169014084507005E-2</v>
      </c>
      <c r="DH33" s="34">
        <f t="shared" si="162"/>
        <v>-2.8985507246376829E-2</v>
      </c>
      <c r="DI33" s="34">
        <f t="shared" si="162"/>
        <v>0</v>
      </c>
      <c r="DJ33" s="34">
        <f t="shared" si="162"/>
        <v>4.4776119402984982E-2</v>
      </c>
      <c r="DK33" s="34">
        <f t="shared" si="162"/>
        <v>-1.4285714285714235E-2</v>
      </c>
      <c r="DL33" s="34">
        <f t="shared" si="162"/>
        <v>4.3478260869565188E-2</v>
      </c>
      <c r="DM33" s="34">
        <f t="shared" si="162"/>
        <v>0</v>
      </c>
      <c r="DN33" s="34">
        <f t="shared" si="162"/>
        <v>1.388888888888884E-2</v>
      </c>
      <c r="DO33" s="34">
        <f t="shared" si="162"/>
        <v>-8.2191780821917804E-2</v>
      </c>
      <c r="DP33" s="34">
        <f t="shared" si="162"/>
        <v>0</v>
      </c>
      <c r="DQ33" s="34">
        <f t="shared" si="162"/>
        <v>4.4776119402984982E-2</v>
      </c>
      <c r="DR33" s="34">
        <f t="shared" si="162"/>
        <v>7.1428571428571397E-2</v>
      </c>
      <c r="DS33" s="34">
        <f t="shared" si="162"/>
        <v>-5.3333333333333344E-2</v>
      </c>
      <c r="DT33" s="34">
        <f t="shared" si="162"/>
        <v>2.8169014084507005E-2</v>
      </c>
      <c r="DU33" s="34">
        <f t="shared" si="162"/>
        <v>8.2191780821917915E-2</v>
      </c>
      <c r="DV33" s="34">
        <f t="shared" si="162"/>
        <v>-2.5316455696202556E-2</v>
      </c>
      <c r="DW33" s="34">
        <f t="shared" si="162"/>
        <v>-6.4935064935064957E-2</v>
      </c>
      <c r="DX33" s="34">
        <f t="shared" si="162"/>
        <v>1.388888888888884E-2</v>
      </c>
      <c r="DY33" s="34">
        <f t="shared" si="162"/>
        <v>0</v>
      </c>
      <c r="DZ33" s="34">
        <f t="shared" si="162"/>
        <v>1.3698630136986356E-2</v>
      </c>
      <c r="EA33" s="34">
        <f t="shared" si="162"/>
        <v>2.7027027027026973E-2</v>
      </c>
      <c r="EB33" s="34">
        <f t="shared" si="162"/>
        <v>-2.6315789473684181E-2</v>
      </c>
      <c r="EC33" s="34">
        <f t="shared" ref="EC33:FH33" si="163">(EC32/EB32)-1</f>
        <v>-1.3513513513513487E-2</v>
      </c>
      <c r="ED33" s="34">
        <f t="shared" si="163"/>
        <v>-9.589041095890416E-2</v>
      </c>
      <c r="EE33" s="34">
        <f t="shared" si="163"/>
        <v>3.0303030303030276E-2</v>
      </c>
      <c r="EF33" s="34">
        <f t="shared" si="163"/>
        <v>-5.8823529411764719E-2</v>
      </c>
      <c r="EG33" s="34">
        <f t="shared" si="163"/>
        <v>-1.5625E-2</v>
      </c>
      <c r="EH33" s="34">
        <f t="shared" si="163"/>
        <v>9.5238095238095344E-2</v>
      </c>
      <c r="EI33" s="34">
        <f t="shared" si="163"/>
        <v>-1</v>
      </c>
      <c r="EJ33" s="34" t="e">
        <f t="shared" si="163"/>
        <v>#DIV/0!</v>
      </c>
      <c r="EK33" s="34" t="e">
        <f t="shared" si="163"/>
        <v>#DIV/0!</v>
      </c>
      <c r="EL33" s="34" t="e">
        <f t="shared" si="163"/>
        <v>#DIV/0!</v>
      </c>
      <c r="EM33" s="34" t="e">
        <f t="shared" si="163"/>
        <v>#DIV/0!</v>
      </c>
      <c r="EN33" s="34" t="e">
        <f t="shared" si="163"/>
        <v>#DIV/0!</v>
      </c>
      <c r="EO33" s="34" t="e">
        <f t="shared" si="163"/>
        <v>#DIV/0!</v>
      </c>
      <c r="EP33" s="34" t="e">
        <f t="shared" si="163"/>
        <v>#DIV/0!</v>
      </c>
      <c r="EQ33" s="34" t="e">
        <f t="shared" si="163"/>
        <v>#DIV/0!</v>
      </c>
      <c r="ER33" s="34" t="e">
        <f t="shared" si="163"/>
        <v>#DIV/0!</v>
      </c>
      <c r="ES33" s="34" t="e">
        <f t="shared" si="163"/>
        <v>#DIV/0!</v>
      </c>
      <c r="ET33" s="34" t="e">
        <f t="shared" si="163"/>
        <v>#DIV/0!</v>
      </c>
      <c r="EU33" s="34" t="e">
        <f t="shared" si="163"/>
        <v>#DIV/0!</v>
      </c>
      <c r="EV33" s="34" t="e">
        <f t="shared" si="163"/>
        <v>#DIV/0!</v>
      </c>
      <c r="EW33" s="34" t="e">
        <f t="shared" si="163"/>
        <v>#DIV/0!</v>
      </c>
      <c r="EX33" s="34" t="e">
        <f t="shared" si="163"/>
        <v>#DIV/0!</v>
      </c>
      <c r="EY33" s="34" t="e">
        <f t="shared" si="163"/>
        <v>#DIV/0!</v>
      </c>
      <c r="EZ33" s="34" t="e">
        <f t="shared" si="163"/>
        <v>#DIV/0!</v>
      </c>
      <c r="FA33" s="34" t="e">
        <f t="shared" si="163"/>
        <v>#DIV/0!</v>
      </c>
      <c r="FB33" s="34" t="e">
        <f t="shared" si="163"/>
        <v>#DIV/0!</v>
      </c>
      <c r="FC33" s="34" t="e">
        <f t="shared" si="163"/>
        <v>#DIV/0!</v>
      </c>
      <c r="FD33" s="34" t="e">
        <f t="shared" si="163"/>
        <v>#DIV/0!</v>
      </c>
      <c r="FE33" s="34" t="e">
        <f t="shared" si="163"/>
        <v>#DIV/0!</v>
      </c>
      <c r="FF33" s="34" t="e">
        <f t="shared" si="163"/>
        <v>#DIV/0!</v>
      </c>
      <c r="FG33" s="34" t="e">
        <f t="shared" si="163"/>
        <v>#DIV/0!</v>
      </c>
      <c r="FH33" s="34" t="e">
        <f t="shared" si="163"/>
        <v>#DIV/0!</v>
      </c>
      <c r="FI33" s="34" t="e">
        <f t="shared" ref="FI33:GN33" si="164">(FI32/FH32)-1</f>
        <v>#DIV/0!</v>
      </c>
      <c r="FJ33" s="34" t="e">
        <f t="shared" si="164"/>
        <v>#DIV/0!</v>
      </c>
      <c r="FK33" s="34" t="e">
        <f t="shared" si="164"/>
        <v>#DIV/0!</v>
      </c>
      <c r="FL33" s="34" t="e">
        <f t="shared" si="164"/>
        <v>#DIV/0!</v>
      </c>
      <c r="FM33" s="34" t="e">
        <f t="shared" si="164"/>
        <v>#DIV/0!</v>
      </c>
      <c r="FN33" s="34" t="e">
        <f t="shared" si="164"/>
        <v>#DIV/0!</v>
      </c>
      <c r="FO33" s="34" t="e">
        <f t="shared" si="164"/>
        <v>#DIV/0!</v>
      </c>
      <c r="FP33" s="34" t="e">
        <f t="shared" si="164"/>
        <v>#DIV/0!</v>
      </c>
      <c r="FQ33" s="34" t="e">
        <f t="shared" si="164"/>
        <v>#DIV/0!</v>
      </c>
      <c r="FR33" s="34" t="e">
        <f t="shared" si="164"/>
        <v>#DIV/0!</v>
      </c>
      <c r="FS33" s="34" t="e">
        <f t="shared" si="164"/>
        <v>#DIV/0!</v>
      </c>
      <c r="FT33" s="34" t="e">
        <f t="shared" si="164"/>
        <v>#DIV/0!</v>
      </c>
      <c r="FU33" s="34" t="e">
        <f t="shared" si="164"/>
        <v>#DIV/0!</v>
      </c>
      <c r="FV33" s="34" t="e">
        <f t="shared" si="164"/>
        <v>#DIV/0!</v>
      </c>
      <c r="FW33" s="34" t="e">
        <f t="shared" si="164"/>
        <v>#DIV/0!</v>
      </c>
      <c r="FX33" s="34" t="e">
        <f t="shared" si="164"/>
        <v>#DIV/0!</v>
      </c>
      <c r="FY33" s="34" t="e">
        <f t="shared" si="164"/>
        <v>#DIV/0!</v>
      </c>
      <c r="FZ33" s="34" t="e">
        <f t="shared" si="164"/>
        <v>#DIV/0!</v>
      </c>
      <c r="GA33" s="34" t="e">
        <f t="shared" si="164"/>
        <v>#DIV/0!</v>
      </c>
      <c r="GB33" s="34" t="e">
        <f t="shared" si="164"/>
        <v>#DIV/0!</v>
      </c>
      <c r="GC33" s="34" t="e">
        <f t="shared" si="164"/>
        <v>#DIV/0!</v>
      </c>
      <c r="GD33" s="34" t="e">
        <f t="shared" si="164"/>
        <v>#DIV/0!</v>
      </c>
      <c r="GE33" s="34" t="e">
        <f t="shared" si="164"/>
        <v>#DIV/0!</v>
      </c>
      <c r="GF33" s="34" t="e">
        <f t="shared" si="164"/>
        <v>#DIV/0!</v>
      </c>
      <c r="GG33" s="34" t="e">
        <f t="shared" si="164"/>
        <v>#DIV/0!</v>
      </c>
      <c r="GH33" s="34" t="e">
        <f t="shared" si="164"/>
        <v>#DIV/0!</v>
      </c>
      <c r="GI33" s="34" t="e">
        <f t="shared" si="164"/>
        <v>#DIV/0!</v>
      </c>
      <c r="GJ33" s="34" t="e">
        <f t="shared" si="164"/>
        <v>#DIV/0!</v>
      </c>
      <c r="GK33" s="34" t="e">
        <f t="shared" si="164"/>
        <v>#DIV/0!</v>
      </c>
      <c r="GL33" s="34" t="e">
        <f t="shared" si="164"/>
        <v>#DIV/0!</v>
      </c>
      <c r="GM33" s="34" t="e">
        <f t="shared" si="164"/>
        <v>#DIV/0!</v>
      </c>
      <c r="GN33" s="34" t="e">
        <f t="shared" si="164"/>
        <v>#DIV/0!</v>
      </c>
      <c r="GO33" s="34" t="e">
        <f t="shared" ref="GO33:HT33" si="165">(GO32/GN32)-1</f>
        <v>#DIV/0!</v>
      </c>
      <c r="GP33" s="34" t="e">
        <f t="shared" si="165"/>
        <v>#DIV/0!</v>
      </c>
      <c r="GQ33" s="34" t="e">
        <f t="shared" si="165"/>
        <v>#DIV/0!</v>
      </c>
      <c r="GR33" s="34" t="e">
        <f t="shared" si="165"/>
        <v>#DIV/0!</v>
      </c>
      <c r="GS33" s="34" t="e">
        <f t="shared" si="165"/>
        <v>#DIV/0!</v>
      </c>
      <c r="GT33" s="34" t="e">
        <f t="shared" si="165"/>
        <v>#DIV/0!</v>
      </c>
      <c r="GU33" s="34" t="e">
        <f t="shared" si="165"/>
        <v>#DIV/0!</v>
      </c>
      <c r="GV33" s="34" t="e">
        <f t="shared" si="165"/>
        <v>#DIV/0!</v>
      </c>
      <c r="GW33" s="34" t="e">
        <f t="shared" si="165"/>
        <v>#DIV/0!</v>
      </c>
      <c r="GX33" s="34" t="e">
        <f t="shared" si="165"/>
        <v>#DIV/0!</v>
      </c>
      <c r="GY33" s="34" t="e">
        <f t="shared" si="165"/>
        <v>#DIV/0!</v>
      </c>
      <c r="GZ33" s="34" t="e">
        <f t="shared" si="165"/>
        <v>#DIV/0!</v>
      </c>
      <c r="HA33" s="34" t="e">
        <f t="shared" si="165"/>
        <v>#DIV/0!</v>
      </c>
      <c r="HB33" s="34" t="e">
        <f t="shared" si="165"/>
        <v>#DIV/0!</v>
      </c>
      <c r="HC33" s="34" t="e">
        <f t="shared" si="165"/>
        <v>#DIV/0!</v>
      </c>
      <c r="HD33" s="34" t="e">
        <f t="shared" si="165"/>
        <v>#DIV/0!</v>
      </c>
      <c r="HE33" s="34" t="e">
        <f t="shared" si="165"/>
        <v>#DIV/0!</v>
      </c>
      <c r="HF33" s="34" t="e">
        <f t="shared" si="165"/>
        <v>#DIV/0!</v>
      </c>
      <c r="HG33" s="34" t="e">
        <f t="shared" si="165"/>
        <v>#DIV/0!</v>
      </c>
      <c r="HH33" s="34" t="e">
        <f t="shared" si="165"/>
        <v>#DIV/0!</v>
      </c>
      <c r="HI33" s="34" t="e">
        <f t="shared" si="165"/>
        <v>#DIV/0!</v>
      </c>
      <c r="HJ33" s="34" t="e">
        <f t="shared" si="165"/>
        <v>#DIV/0!</v>
      </c>
      <c r="HK33" s="34" t="e">
        <f t="shared" si="165"/>
        <v>#DIV/0!</v>
      </c>
      <c r="HL33" s="34" t="e">
        <f t="shared" si="165"/>
        <v>#DIV/0!</v>
      </c>
      <c r="HM33" s="34" t="e">
        <f t="shared" si="165"/>
        <v>#DIV/0!</v>
      </c>
      <c r="HN33" s="34" t="e">
        <f t="shared" si="165"/>
        <v>#DIV/0!</v>
      </c>
      <c r="HO33" s="34" t="e">
        <f t="shared" si="165"/>
        <v>#DIV/0!</v>
      </c>
      <c r="HP33" s="34" t="e">
        <f t="shared" si="165"/>
        <v>#DIV/0!</v>
      </c>
      <c r="HQ33" s="34" t="e">
        <f t="shared" si="165"/>
        <v>#DIV/0!</v>
      </c>
      <c r="HR33" s="34" t="e">
        <f t="shared" si="165"/>
        <v>#DIV/0!</v>
      </c>
      <c r="HS33" s="34" t="e">
        <f t="shared" si="165"/>
        <v>#DIV/0!</v>
      </c>
      <c r="HT33" s="34" t="e">
        <f t="shared" si="165"/>
        <v>#DIV/0!</v>
      </c>
      <c r="HU33" s="34" t="e">
        <f t="shared" ref="HU33:IZ33" si="166">(HU32/HT32)-1</f>
        <v>#DIV/0!</v>
      </c>
      <c r="HV33" s="34" t="e">
        <f t="shared" si="166"/>
        <v>#DIV/0!</v>
      </c>
      <c r="HW33" s="34" t="e">
        <f t="shared" si="166"/>
        <v>#DIV/0!</v>
      </c>
      <c r="HX33" s="34" t="e">
        <f t="shared" si="166"/>
        <v>#DIV/0!</v>
      </c>
      <c r="HY33" s="34" t="e">
        <f t="shared" si="166"/>
        <v>#DIV/0!</v>
      </c>
      <c r="HZ33" s="34" t="e">
        <f t="shared" si="166"/>
        <v>#DIV/0!</v>
      </c>
      <c r="IA33" s="34" t="e">
        <f t="shared" si="166"/>
        <v>#DIV/0!</v>
      </c>
      <c r="IB33" s="34" t="e">
        <f t="shared" si="166"/>
        <v>#DIV/0!</v>
      </c>
      <c r="IC33" s="34" t="e">
        <f t="shared" si="166"/>
        <v>#DIV/0!</v>
      </c>
      <c r="ID33" s="34" t="e">
        <f t="shared" si="166"/>
        <v>#DIV/0!</v>
      </c>
      <c r="IE33" s="34" t="e">
        <f t="shared" si="166"/>
        <v>#DIV/0!</v>
      </c>
      <c r="IF33" s="34" t="e">
        <f t="shared" si="166"/>
        <v>#DIV/0!</v>
      </c>
      <c r="IG33" s="34" t="e">
        <f t="shared" si="166"/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167">F32-E32</f>
        <v>0</v>
      </c>
      <c r="G34" s="51">
        <f t="shared" si="167"/>
        <v>0</v>
      </c>
      <c r="H34" s="51">
        <f t="shared" si="167"/>
        <v>0</v>
      </c>
      <c r="I34" s="51">
        <f t="shared" si="167"/>
        <v>0</v>
      </c>
      <c r="J34" s="51">
        <f t="shared" si="167"/>
        <v>0</v>
      </c>
      <c r="K34" s="51">
        <f t="shared" si="167"/>
        <v>0</v>
      </c>
      <c r="L34" s="51">
        <f t="shared" si="167"/>
        <v>0</v>
      </c>
      <c r="M34" s="51">
        <f t="shared" si="167"/>
        <v>0</v>
      </c>
      <c r="N34" s="51">
        <f t="shared" si="167"/>
        <v>0</v>
      </c>
      <c r="O34" s="51">
        <f t="shared" si="167"/>
        <v>0</v>
      </c>
      <c r="P34" s="51">
        <f t="shared" si="167"/>
        <v>10</v>
      </c>
      <c r="Q34" s="51">
        <f t="shared" si="167"/>
        <v>-1</v>
      </c>
      <c r="R34" s="51">
        <f t="shared" si="167"/>
        <v>9</v>
      </c>
      <c r="S34" s="51">
        <f t="shared" si="167"/>
        <v>-1</v>
      </c>
      <c r="T34" s="51">
        <f t="shared" si="167"/>
        <v>3</v>
      </c>
      <c r="U34" s="51">
        <f t="shared" si="167"/>
        <v>0</v>
      </c>
      <c r="V34" s="51">
        <f t="shared" si="167"/>
        <v>6</v>
      </c>
      <c r="W34" s="51">
        <f t="shared" si="167"/>
        <v>9</v>
      </c>
      <c r="X34" s="51">
        <f t="shared" si="167"/>
        <v>6</v>
      </c>
      <c r="Y34" s="51">
        <f t="shared" si="167"/>
        <v>6</v>
      </c>
      <c r="Z34" s="51">
        <f t="shared" si="167"/>
        <v>1</v>
      </c>
      <c r="AA34" s="51">
        <f t="shared" si="167"/>
        <v>13</v>
      </c>
      <c r="AB34" s="51">
        <f t="shared" si="167"/>
        <v>0</v>
      </c>
      <c r="AC34" s="51">
        <f t="shared" si="167"/>
        <v>10</v>
      </c>
      <c r="AD34" s="51">
        <f t="shared" si="167"/>
        <v>18</v>
      </c>
      <c r="AE34" s="51">
        <f t="shared" si="167"/>
        <v>49</v>
      </c>
      <c r="AF34" s="51">
        <f t="shared" si="167"/>
        <v>26</v>
      </c>
      <c r="AG34" s="51">
        <f t="shared" si="167"/>
        <v>24</v>
      </c>
      <c r="AH34" s="51">
        <f t="shared" si="167"/>
        <v>42</v>
      </c>
      <c r="AI34" s="51">
        <f t="shared" si="167"/>
        <v>10</v>
      </c>
      <c r="AJ34" s="51">
        <f t="shared" si="167"/>
        <v>5</v>
      </c>
      <c r="AK34" s="51">
        <f t="shared" si="167"/>
        <v>6</v>
      </c>
      <c r="AL34" s="51">
        <f t="shared" ref="AL34:BQ34" si="168">AL32-AK32</f>
        <v>16</v>
      </c>
      <c r="AM34" s="51">
        <f t="shared" si="168"/>
        <v>3</v>
      </c>
      <c r="AN34" s="51">
        <f t="shared" si="168"/>
        <v>1</v>
      </c>
      <c r="AO34" s="51">
        <f t="shared" si="168"/>
        <v>-26</v>
      </c>
      <c r="AP34" s="51">
        <f t="shared" si="168"/>
        <v>-4</v>
      </c>
      <c r="AQ34" s="51">
        <f t="shared" si="168"/>
        <v>-15</v>
      </c>
      <c r="AR34" s="51">
        <f t="shared" si="168"/>
        <v>7</v>
      </c>
      <c r="AS34" s="51">
        <f t="shared" si="168"/>
        <v>-5</v>
      </c>
      <c r="AT34" s="51">
        <f t="shared" si="168"/>
        <v>-40</v>
      </c>
      <c r="AU34" s="51">
        <f t="shared" si="168"/>
        <v>30</v>
      </c>
      <c r="AV34" s="51">
        <f t="shared" si="168"/>
        <v>-10</v>
      </c>
      <c r="AW34" s="51">
        <f t="shared" si="168"/>
        <v>21</v>
      </c>
      <c r="AX34" s="51">
        <f t="shared" si="168"/>
        <v>-7</v>
      </c>
      <c r="AY34" s="51">
        <f t="shared" si="168"/>
        <v>6</v>
      </c>
      <c r="AZ34" s="51">
        <f t="shared" si="168"/>
        <v>-4</v>
      </c>
      <c r="BA34" s="51">
        <f t="shared" si="168"/>
        <v>-9</v>
      </c>
      <c r="BB34" s="51">
        <f t="shared" si="168"/>
        <v>-2</v>
      </c>
      <c r="BC34" s="51">
        <f t="shared" si="168"/>
        <v>-6</v>
      </c>
      <c r="BD34" s="51">
        <f t="shared" si="168"/>
        <v>-3</v>
      </c>
      <c r="BE34" s="51">
        <f t="shared" si="168"/>
        <v>-16</v>
      </c>
      <c r="BF34" s="51">
        <f t="shared" si="168"/>
        <v>-2</v>
      </c>
      <c r="BG34" s="51">
        <f t="shared" si="168"/>
        <v>-4</v>
      </c>
      <c r="BH34" s="51">
        <f t="shared" si="168"/>
        <v>-6</v>
      </c>
      <c r="BI34" s="51">
        <f t="shared" si="168"/>
        <v>-4</v>
      </c>
      <c r="BJ34" s="51">
        <f t="shared" si="168"/>
        <v>-3</v>
      </c>
      <c r="BK34" s="51">
        <f t="shared" si="168"/>
        <v>3</v>
      </c>
      <c r="BL34" s="51">
        <f t="shared" si="168"/>
        <v>-18</v>
      </c>
      <c r="BM34" s="51">
        <f t="shared" si="168"/>
        <v>-4</v>
      </c>
      <c r="BN34" s="51">
        <f t="shared" si="168"/>
        <v>-6</v>
      </c>
      <c r="BO34" s="51">
        <f t="shared" si="168"/>
        <v>-1</v>
      </c>
      <c r="BP34" s="51">
        <f t="shared" si="168"/>
        <v>-9</v>
      </c>
      <c r="BQ34" s="51">
        <f t="shared" si="168"/>
        <v>2</v>
      </c>
      <c r="BR34" s="51">
        <f t="shared" ref="BR34:CC34" si="169">BR32-BQ32</f>
        <v>-1</v>
      </c>
      <c r="BS34" s="51">
        <f t="shared" si="169"/>
        <v>-8</v>
      </c>
      <c r="BT34" s="51">
        <f t="shared" si="169"/>
        <v>-7</v>
      </c>
      <c r="BU34" s="51">
        <f t="shared" si="169"/>
        <v>-8</v>
      </c>
      <c r="BV34" s="51">
        <f t="shared" si="169"/>
        <v>0</v>
      </c>
      <c r="BW34" s="51">
        <f t="shared" si="169"/>
        <v>1</v>
      </c>
      <c r="BX34" s="51">
        <f t="shared" si="169"/>
        <v>-10</v>
      </c>
      <c r="BY34" s="51">
        <f t="shared" si="169"/>
        <v>5</v>
      </c>
      <c r="BZ34" s="51">
        <f t="shared" si="169"/>
        <v>4</v>
      </c>
      <c r="CA34" s="51">
        <f t="shared" si="169"/>
        <v>3</v>
      </c>
      <c r="CB34" s="51">
        <f t="shared" si="169"/>
        <v>-7</v>
      </c>
      <c r="CC34" s="51">
        <f t="shared" si="169"/>
        <v>-3</v>
      </c>
      <c r="CD34" s="51">
        <f t="shared" ref="CD34:CV34" si="170">CD32-CC32</f>
        <v>-4</v>
      </c>
      <c r="CE34" s="51">
        <f t="shared" si="170"/>
        <v>-8</v>
      </c>
      <c r="CF34" s="51">
        <f t="shared" si="170"/>
        <v>-1</v>
      </c>
      <c r="CG34" s="51">
        <f t="shared" si="170"/>
        <v>-8</v>
      </c>
      <c r="CH34" s="51">
        <f t="shared" si="170"/>
        <v>-4</v>
      </c>
      <c r="CI34" s="51">
        <f t="shared" si="170"/>
        <v>-2</v>
      </c>
      <c r="CJ34" s="51">
        <f t="shared" si="170"/>
        <v>-6</v>
      </c>
      <c r="CK34" s="51">
        <f t="shared" si="170"/>
        <v>-1</v>
      </c>
      <c r="CL34" s="51">
        <f t="shared" si="170"/>
        <v>-5</v>
      </c>
      <c r="CM34" s="51">
        <f t="shared" si="170"/>
        <v>-1</v>
      </c>
      <c r="CN34" s="51">
        <f t="shared" si="170"/>
        <v>1</v>
      </c>
      <c r="CO34" s="51">
        <f t="shared" si="170"/>
        <v>-3</v>
      </c>
      <c r="CP34" s="51">
        <f t="shared" si="170"/>
        <v>1</v>
      </c>
      <c r="CQ34" s="51">
        <f t="shared" si="170"/>
        <v>0</v>
      </c>
      <c r="CR34" s="51">
        <f t="shared" si="170"/>
        <v>-6</v>
      </c>
      <c r="CS34" s="51">
        <f t="shared" si="170"/>
        <v>-2</v>
      </c>
      <c r="CT34" s="51">
        <f t="shared" si="170"/>
        <v>2</v>
      </c>
      <c r="CU34" s="51">
        <f t="shared" si="170"/>
        <v>6</v>
      </c>
      <c r="CV34" s="51">
        <f t="shared" si="170"/>
        <v>-7</v>
      </c>
      <c r="CW34" s="51">
        <f t="shared" ref="CW34:EB34" si="171">CW32-CV32</f>
        <v>1</v>
      </c>
      <c r="CX34" s="51">
        <f t="shared" si="171"/>
        <v>-3</v>
      </c>
      <c r="CY34" s="51">
        <f t="shared" si="171"/>
        <v>10</v>
      </c>
      <c r="CZ34" s="51">
        <f t="shared" si="171"/>
        <v>5</v>
      </c>
      <c r="DA34" s="51">
        <f t="shared" si="171"/>
        <v>0</v>
      </c>
      <c r="DB34" s="51">
        <f t="shared" si="171"/>
        <v>3</v>
      </c>
      <c r="DC34" s="51">
        <f t="shared" si="171"/>
        <v>4</v>
      </c>
      <c r="DD34" s="51">
        <f t="shared" si="171"/>
        <v>-4</v>
      </c>
      <c r="DE34" s="51">
        <f t="shared" si="171"/>
        <v>0</v>
      </c>
      <c r="DF34" s="51">
        <f t="shared" si="171"/>
        <v>-2</v>
      </c>
      <c r="DG34" s="51">
        <f t="shared" si="171"/>
        <v>-2</v>
      </c>
      <c r="DH34" s="51">
        <f t="shared" si="171"/>
        <v>-2</v>
      </c>
      <c r="DI34" s="51">
        <f t="shared" si="171"/>
        <v>0</v>
      </c>
      <c r="DJ34" s="51">
        <f t="shared" si="171"/>
        <v>3</v>
      </c>
      <c r="DK34" s="51">
        <f t="shared" si="171"/>
        <v>-1</v>
      </c>
      <c r="DL34" s="51">
        <f t="shared" si="171"/>
        <v>3</v>
      </c>
      <c r="DM34" s="51">
        <f t="shared" si="171"/>
        <v>0</v>
      </c>
      <c r="DN34" s="51">
        <f t="shared" si="171"/>
        <v>1</v>
      </c>
      <c r="DO34" s="51">
        <f t="shared" si="171"/>
        <v>-6</v>
      </c>
      <c r="DP34" s="51">
        <f t="shared" si="171"/>
        <v>0</v>
      </c>
      <c r="DQ34" s="51">
        <f t="shared" si="171"/>
        <v>3</v>
      </c>
      <c r="DR34" s="51">
        <f t="shared" si="171"/>
        <v>5</v>
      </c>
      <c r="DS34" s="51">
        <f t="shared" si="171"/>
        <v>-4</v>
      </c>
      <c r="DT34" s="51">
        <f t="shared" si="171"/>
        <v>2</v>
      </c>
      <c r="DU34" s="51">
        <f t="shared" si="171"/>
        <v>6</v>
      </c>
      <c r="DV34" s="51">
        <f t="shared" si="171"/>
        <v>-2</v>
      </c>
      <c r="DW34" s="51">
        <f t="shared" si="171"/>
        <v>-5</v>
      </c>
      <c r="DX34" s="51">
        <f t="shared" si="171"/>
        <v>1</v>
      </c>
      <c r="DY34" s="51">
        <f t="shared" si="171"/>
        <v>0</v>
      </c>
      <c r="DZ34" s="51">
        <f t="shared" si="171"/>
        <v>1</v>
      </c>
      <c r="EA34" s="51">
        <f t="shared" si="171"/>
        <v>2</v>
      </c>
      <c r="EB34" s="51">
        <f t="shared" si="171"/>
        <v>-2</v>
      </c>
      <c r="EC34" s="51">
        <f t="shared" ref="EC34:FH34" si="172">EC32-EB32</f>
        <v>-1</v>
      </c>
      <c r="ED34" s="51">
        <f t="shared" si="172"/>
        <v>-7</v>
      </c>
      <c r="EE34" s="51">
        <f t="shared" si="172"/>
        <v>2</v>
      </c>
      <c r="EF34" s="51">
        <f t="shared" si="172"/>
        <v>-4</v>
      </c>
      <c r="EG34" s="51">
        <f t="shared" si="172"/>
        <v>-1</v>
      </c>
      <c r="EH34" s="51">
        <f t="shared" si="172"/>
        <v>6</v>
      </c>
      <c r="EI34" s="51">
        <f t="shared" si="172"/>
        <v>-69</v>
      </c>
      <c r="EJ34" s="51">
        <f t="shared" si="172"/>
        <v>0</v>
      </c>
      <c r="EK34" s="51">
        <f t="shared" si="172"/>
        <v>0</v>
      </c>
      <c r="EL34" s="51">
        <f t="shared" si="172"/>
        <v>0</v>
      </c>
      <c r="EM34" s="51">
        <f t="shared" si="172"/>
        <v>0</v>
      </c>
      <c r="EN34" s="51">
        <f t="shared" si="172"/>
        <v>0</v>
      </c>
      <c r="EO34" s="51">
        <f t="shared" si="172"/>
        <v>0</v>
      </c>
      <c r="EP34" s="51">
        <f t="shared" si="172"/>
        <v>0</v>
      </c>
      <c r="EQ34" s="51">
        <f t="shared" si="172"/>
        <v>0</v>
      </c>
      <c r="ER34" s="51">
        <f t="shared" si="172"/>
        <v>0</v>
      </c>
      <c r="ES34" s="51">
        <f t="shared" si="172"/>
        <v>0</v>
      </c>
      <c r="ET34" s="51">
        <f t="shared" si="172"/>
        <v>0</v>
      </c>
      <c r="EU34" s="51">
        <f t="shared" si="172"/>
        <v>0</v>
      </c>
      <c r="EV34" s="51">
        <f t="shared" si="172"/>
        <v>0</v>
      </c>
      <c r="EW34" s="51">
        <f t="shared" si="172"/>
        <v>0</v>
      </c>
      <c r="EX34" s="51">
        <f t="shared" si="172"/>
        <v>0</v>
      </c>
      <c r="EY34" s="51">
        <f t="shared" si="172"/>
        <v>0</v>
      </c>
      <c r="EZ34" s="51">
        <f t="shared" si="172"/>
        <v>0</v>
      </c>
      <c r="FA34" s="51">
        <f t="shared" si="172"/>
        <v>0</v>
      </c>
      <c r="FB34" s="51">
        <f t="shared" si="172"/>
        <v>0</v>
      </c>
      <c r="FC34" s="51">
        <f t="shared" si="172"/>
        <v>0</v>
      </c>
      <c r="FD34" s="51">
        <f t="shared" si="172"/>
        <v>0</v>
      </c>
      <c r="FE34" s="51">
        <f t="shared" si="172"/>
        <v>0</v>
      </c>
      <c r="FF34" s="51">
        <f t="shared" si="172"/>
        <v>0</v>
      </c>
      <c r="FG34" s="51">
        <f t="shared" si="172"/>
        <v>0</v>
      </c>
      <c r="FH34" s="51">
        <f t="shared" si="172"/>
        <v>0</v>
      </c>
      <c r="FI34" s="51">
        <f t="shared" ref="FI34:GN34" si="173">FI32-FH32</f>
        <v>0</v>
      </c>
      <c r="FJ34" s="51">
        <f t="shared" si="173"/>
        <v>0</v>
      </c>
      <c r="FK34" s="51">
        <f t="shared" si="173"/>
        <v>0</v>
      </c>
      <c r="FL34" s="51">
        <f t="shared" si="173"/>
        <v>0</v>
      </c>
      <c r="FM34" s="51">
        <f t="shared" si="173"/>
        <v>0</v>
      </c>
      <c r="FN34" s="51">
        <f t="shared" si="173"/>
        <v>0</v>
      </c>
      <c r="FO34" s="51">
        <f t="shared" si="173"/>
        <v>0</v>
      </c>
      <c r="FP34" s="51">
        <f t="shared" si="173"/>
        <v>0</v>
      </c>
      <c r="FQ34" s="51">
        <f t="shared" si="173"/>
        <v>0</v>
      </c>
      <c r="FR34" s="51">
        <f t="shared" si="173"/>
        <v>0</v>
      </c>
      <c r="FS34" s="51">
        <f t="shared" si="173"/>
        <v>0</v>
      </c>
      <c r="FT34" s="51">
        <f t="shared" si="173"/>
        <v>0</v>
      </c>
      <c r="FU34" s="51">
        <f t="shared" si="173"/>
        <v>0</v>
      </c>
      <c r="FV34" s="51">
        <f t="shared" si="173"/>
        <v>0</v>
      </c>
      <c r="FW34" s="51">
        <f t="shared" si="173"/>
        <v>0</v>
      </c>
      <c r="FX34" s="51">
        <f t="shared" si="173"/>
        <v>0</v>
      </c>
      <c r="FY34" s="51">
        <f t="shared" si="173"/>
        <v>0</v>
      </c>
      <c r="FZ34" s="51">
        <f t="shared" si="173"/>
        <v>0</v>
      </c>
      <c r="GA34" s="51">
        <f t="shared" si="173"/>
        <v>0</v>
      </c>
      <c r="GB34" s="51">
        <f t="shared" si="173"/>
        <v>0</v>
      </c>
      <c r="GC34" s="51">
        <f t="shared" si="173"/>
        <v>0</v>
      </c>
      <c r="GD34" s="51">
        <f t="shared" si="173"/>
        <v>0</v>
      </c>
      <c r="GE34" s="51">
        <f t="shared" si="173"/>
        <v>0</v>
      </c>
      <c r="GF34" s="51">
        <f t="shared" si="173"/>
        <v>0</v>
      </c>
      <c r="GG34" s="51">
        <f t="shared" si="173"/>
        <v>0</v>
      </c>
      <c r="GH34" s="51">
        <f t="shared" si="173"/>
        <v>0</v>
      </c>
      <c r="GI34" s="51">
        <f t="shared" si="173"/>
        <v>0</v>
      </c>
      <c r="GJ34" s="51">
        <f t="shared" si="173"/>
        <v>0</v>
      </c>
      <c r="GK34" s="51">
        <f t="shared" si="173"/>
        <v>0</v>
      </c>
      <c r="GL34" s="51">
        <f t="shared" si="173"/>
        <v>0</v>
      </c>
      <c r="GM34" s="51">
        <f t="shared" si="173"/>
        <v>0</v>
      </c>
      <c r="GN34" s="51">
        <f t="shared" si="173"/>
        <v>0</v>
      </c>
      <c r="GO34" s="51">
        <f t="shared" ref="GO34:HT34" si="174">GO32-GN32</f>
        <v>0</v>
      </c>
      <c r="GP34" s="51">
        <f t="shared" si="174"/>
        <v>0</v>
      </c>
      <c r="GQ34" s="51">
        <f t="shared" si="174"/>
        <v>0</v>
      </c>
      <c r="GR34" s="51">
        <f t="shared" si="174"/>
        <v>0</v>
      </c>
      <c r="GS34" s="51">
        <f t="shared" si="174"/>
        <v>0</v>
      </c>
      <c r="GT34" s="51">
        <f t="shared" si="174"/>
        <v>0</v>
      </c>
      <c r="GU34" s="51">
        <f t="shared" si="174"/>
        <v>0</v>
      </c>
      <c r="GV34" s="51">
        <f t="shared" si="174"/>
        <v>0</v>
      </c>
      <c r="GW34" s="51">
        <f t="shared" si="174"/>
        <v>0</v>
      </c>
      <c r="GX34" s="51">
        <f t="shared" si="174"/>
        <v>0</v>
      </c>
      <c r="GY34" s="51">
        <f t="shared" si="174"/>
        <v>0</v>
      </c>
      <c r="GZ34" s="51">
        <f t="shared" si="174"/>
        <v>0</v>
      </c>
      <c r="HA34" s="51">
        <f t="shared" si="174"/>
        <v>0</v>
      </c>
      <c r="HB34" s="51">
        <f t="shared" si="174"/>
        <v>0</v>
      </c>
      <c r="HC34" s="51">
        <f t="shared" si="174"/>
        <v>0</v>
      </c>
      <c r="HD34" s="51">
        <f t="shared" si="174"/>
        <v>0</v>
      </c>
      <c r="HE34" s="51">
        <f t="shared" si="174"/>
        <v>0</v>
      </c>
      <c r="HF34" s="51">
        <f t="shared" si="174"/>
        <v>0</v>
      </c>
      <c r="HG34" s="51">
        <f t="shared" si="174"/>
        <v>0</v>
      </c>
      <c r="HH34" s="51">
        <f t="shared" si="174"/>
        <v>0</v>
      </c>
      <c r="HI34" s="51">
        <f t="shared" si="174"/>
        <v>0</v>
      </c>
      <c r="HJ34" s="51">
        <f t="shared" si="174"/>
        <v>0</v>
      </c>
      <c r="HK34" s="51">
        <f t="shared" si="174"/>
        <v>0</v>
      </c>
      <c r="HL34" s="51">
        <f t="shared" si="174"/>
        <v>0</v>
      </c>
      <c r="HM34" s="51">
        <f t="shared" si="174"/>
        <v>0</v>
      </c>
      <c r="HN34" s="51">
        <f t="shared" si="174"/>
        <v>0</v>
      </c>
      <c r="HO34" s="51">
        <f t="shared" si="174"/>
        <v>0</v>
      </c>
      <c r="HP34" s="51">
        <f t="shared" si="174"/>
        <v>0</v>
      </c>
      <c r="HQ34" s="51">
        <f t="shared" si="174"/>
        <v>0</v>
      </c>
      <c r="HR34" s="51">
        <f t="shared" si="174"/>
        <v>0</v>
      </c>
      <c r="HS34" s="51">
        <f t="shared" si="174"/>
        <v>0</v>
      </c>
      <c r="HT34" s="51">
        <f t="shared" si="174"/>
        <v>0</v>
      </c>
      <c r="HU34" s="51">
        <f t="shared" ref="HU34:IG34" si="175">HU32-HT32</f>
        <v>0</v>
      </c>
      <c r="HV34" s="51">
        <f t="shared" si="175"/>
        <v>0</v>
      </c>
      <c r="HW34" s="51">
        <f t="shared" si="175"/>
        <v>0</v>
      </c>
      <c r="HX34" s="51">
        <f t="shared" si="175"/>
        <v>0</v>
      </c>
      <c r="HY34" s="51">
        <f t="shared" si="175"/>
        <v>0</v>
      </c>
      <c r="HZ34" s="51">
        <f t="shared" si="175"/>
        <v>0</v>
      </c>
      <c r="IA34" s="51">
        <f t="shared" si="175"/>
        <v>0</v>
      </c>
      <c r="IB34" s="51">
        <f t="shared" si="175"/>
        <v>0</v>
      </c>
      <c r="IC34" s="51">
        <f t="shared" si="175"/>
        <v>0</v>
      </c>
      <c r="ID34" s="51">
        <f t="shared" si="175"/>
        <v>0</v>
      </c>
      <c r="IE34" s="51">
        <f t="shared" si="175"/>
        <v>0</v>
      </c>
      <c r="IF34" s="51">
        <f t="shared" si="175"/>
        <v>0</v>
      </c>
      <c r="IG34" s="51">
        <f t="shared" si="175"/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>
        <v>1631</v>
      </c>
      <c r="EC36" s="49">
        <v>1644</v>
      </c>
      <c r="ED36" s="49">
        <v>1646</v>
      </c>
      <c r="EE36" s="49">
        <v>1654</v>
      </c>
      <c r="EF36" s="49">
        <v>1660</v>
      </c>
      <c r="EG36" s="49">
        <v>1662</v>
      </c>
      <c r="EH36" s="49">
        <v>1668</v>
      </c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176">(T36/S36)-1</f>
        <v>0</v>
      </c>
      <c r="U37" s="36">
        <f t="shared" si="176"/>
        <v>2</v>
      </c>
      <c r="V37" s="36">
        <f t="shared" si="176"/>
        <v>1</v>
      </c>
      <c r="W37" s="36">
        <f t="shared" si="176"/>
        <v>1</v>
      </c>
      <c r="X37" s="36">
        <f t="shared" si="176"/>
        <v>0.16666666666666674</v>
      </c>
      <c r="Y37" s="36">
        <f t="shared" si="176"/>
        <v>0.64285714285714279</v>
      </c>
      <c r="Z37" s="36">
        <f t="shared" si="176"/>
        <v>0.43478260869565211</v>
      </c>
      <c r="AA37" s="36">
        <f t="shared" si="176"/>
        <v>0.30303030303030298</v>
      </c>
      <c r="AB37" s="36">
        <f t="shared" si="176"/>
        <v>0.39534883720930236</v>
      </c>
      <c r="AC37" s="36">
        <f t="shared" si="176"/>
        <v>0.26666666666666661</v>
      </c>
      <c r="AD37" s="36">
        <f t="shared" si="176"/>
        <v>0.31578947368421062</v>
      </c>
      <c r="AE37" s="36">
        <f t="shared" si="176"/>
        <v>0.18999999999999995</v>
      </c>
      <c r="AF37" s="36">
        <f t="shared" si="176"/>
        <v>0.17647058823529416</v>
      </c>
      <c r="AG37" s="36">
        <f t="shared" si="176"/>
        <v>0.14285714285714279</v>
      </c>
      <c r="AH37" s="36">
        <f t="shared" si="176"/>
        <v>0.16874999999999996</v>
      </c>
      <c r="AI37" s="36">
        <f t="shared" si="176"/>
        <v>0.11764705882352944</v>
      </c>
      <c r="AJ37" s="36">
        <f t="shared" si="176"/>
        <v>0.17703349282296643</v>
      </c>
      <c r="AK37" s="36">
        <f t="shared" si="176"/>
        <v>8.1300813008130079E-2</v>
      </c>
      <c r="AL37" s="36">
        <f t="shared" si="176"/>
        <v>0.10902255639097747</v>
      </c>
      <c r="AM37" s="36">
        <f t="shared" si="176"/>
        <v>5.4237288135593253E-2</v>
      </c>
      <c r="AN37" s="36">
        <f t="shared" si="176"/>
        <v>0.10932475884244375</v>
      </c>
      <c r="AO37" s="36">
        <f t="shared" si="176"/>
        <v>0.10144927536231885</v>
      </c>
      <c r="AP37" s="36">
        <f t="shared" si="176"/>
        <v>7.6315789473684115E-2</v>
      </c>
      <c r="AQ37" s="36">
        <f t="shared" si="176"/>
        <v>6.3569682151589202E-2</v>
      </c>
      <c r="AR37" s="36">
        <f t="shared" si="176"/>
        <v>8.0459770114942541E-2</v>
      </c>
      <c r="AS37" s="36">
        <f t="shared" si="176"/>
        <v>7.2340425531914887E-2</v>
      </c>
      <c r="AT37" s="36">
        <f t="shared" si="176"/>
        <v>6.1507936507936511E-2</v>
      </c>
      <c r="AU37" s="36">
        <f t="shared" si="176"/>
        <v>5.9813084112149584E-2</v>
      </c>
      <c r="AV37" s="36">
        <f t="shared" si="176"/>
        <v>5.6437389770723101E-2</v>
      </c>
      <c r="AW37" s="36">
        <f t="shared" si="176"/>
        <v>5.0083472454090172E-2</v>
      </c>
      <c r="AX37" s="36">
        <f t="shared" si="176"/>
        <v>4.4515103338632844E-2</v>
      </c>
      <c r="AY37" s="36">
        <f t="shared" si="176"/>
        <v>4.5662100456621113E-2</v>
      </c>
      <c r="AZ37" s="36">
        <f t="shared" ref="AZ37:CC37" si="177">(AZ36/AY36)-1</f>
        <v>3.9301310043668103E-2</v>
      </c>
      <c r="BA37" s="36">
        <f t="shared" si="177"/>
        <v>2.9411764705882248E-2</v>
      </c>
      <c r="BB37" s="36">
        <f t="shared" si="177"/>
        <v>3.6734693877551017E-2</v>
      </c>
      <c r="BC37" s="36">
        <f t="shared" si="177"/>
        <v>3.0183727034120755E-2</v>
      </c>
      <c r="BD37" s="36">
        <f t="shared" si="177"/>
        <v>4.4585987261146487E-2</v>
      </c>
      <c r="BE37" s="36">
        <f t="shared" si="177"/>
        <v>4.1463414634146378E-2</v>
      </c>
      <c r="BF37" s="36">
        <f t="shared" si="177"/>
        <v>3.0444964871194413E-2</v>
      </c>
      <c r="BG37" s="36">
        <f t="shared" si="177"/>
        <v>2.6136363636363624E-2</v>
      </c>
      <c r="BH37" s="36">
        <f t="shared" si="177"/>
        <v>2.7685492801771794E-2</v>
      </c>
      <c r="BI37" s="36">
        <f t="shared" si="177"/>
        <v>2.155172413793105E-2</v>
      </c>
      <c r="BJ37" s="36">
        <f t="shared" si="177"/>
        <v>2.6371308016877704E-2</v>
      </c>
      <c r="BK37" s="36">
        <f t="shared" si="177"/>
        <v>1.6443987667009274E-2</v>
      </c>
      <c r="BL37" s="36">
        <f t="shared" si="177"/>
        <v>1.8200202224469164E-2</v>
      </c>
      <c r="BM37" s="36">
        <f t="shared" si="177"/>
        <v>1.5888778550148919E-2</v>
      </c>
      <c r="BN37" s="36">
        <f t="shared" si="177"/>
        <v>1.9550342130987275E-2</v>
      </c>
      <c r="BO37" s="36">
        <f t="shared" si="177"/>
        <v>1.9175455417066223E-2</v>
      </c>
      <c r="BP37" s="36">
        <f t="shared" si="177"/>
        <v>1.0348071495766664E-2</v>
      </c>
      <c r="BQ37" s="36">
        <f t="shared" si="177"/>
        <v>1.3966480446927276E-2</v>
      </c>
      <c r="BR37" s="36">
        <f t="shared" si="177"/>
        <v>1.469237832874204E-2</v>
      </c>
      <c r="BS37" s="36">
        <f t="shared" si="177"/>
        <v>8.1447963800904688E-3</v>
      </c>
      <c r="BT37" s="36">
        <f t="shared" si="177"/>
        <v>1.0771992818671361E-2</v>
      </c>
      <c r="BU37" s="36">
        <f t="shared" si="177"/>
        <v>7.9928952042629398E-3</v>
      </c>
      <c r="BV37" s="36">
        <f t="shared" si="177"/>
        <v>7.9295154185021755E-3</v>
      </c>
      <c r="BW37" s="36">
        <f t="shared" si="177"/>
        <v>1.6608391608391671E-2</v>
      </c>
      <c r="BX37" s="36">
        <f t="shared" si="177"/>
        <v>1.0318142734307756E-2</v>
      </c>
      <c r="BY37" s="36">
        <f t="shared" si="177"/>
        <v>7.6595744680851841E-3</v>
      </c>
      <c r="BZ37" s="36">
        <f t="shared" si="177"/>
        <v>5.0675675675675436E-3</v>
      </c>
      <c r="CA37" s="36">
        <f t="shared" si="177"/>
        <v>1.0924369747899121E-2</v>
      </c>
      <c r="CB37" s="36">
        <f t="shared" si="177"/>
        <v>1.2468827930174564E-2</v>
      </c>
      <c r="CC37" s="36">
        <f t="shared" si="177"/>
        <v>1.0673234811165777E-2</v>
      </c>
      <c r="CD37" s="36">
        <f t="shared" ref="CD37:CV37" si="178">(CD36/CC36)-1</f>
        <v>1.2997562956945652E-2</v>
      </c>
      <c r="CE37" s="36">
        <f t="shared" si="178"/>
        <v>1.2830793905372895E-2</v>
      </c>
      <c r="CF37" s="36">
        <f t="shared" si="178"/>
        <v>1.1084718923198844E-2</v>
      </c>
      <c r="CG37" s="36">
        <f t="shared" si="178"/>
        <v>9.3970242756460376E-3</v>
      </c>
      <c r="CH37" s="36">
        <f t="shared" si="178"/>
        <v>1.0085337470907785E-2</v>
      </c>
      <c r="CI37" s="36">
        <f t="shared" si="178"/>
        <v>1.0752688172043001E-2</v>
      </c>
      <c r="CJ37" s="36">
        <f t="shared" si="178"/>
        <v>1.0638297872340496E-2</v>
      </c>
      <c r="CK37" s="36">
        <f t="shared" si="178"/>
        <v>9.0225563909773765E-3</v>
      </c>
      <c r="CL37" s="36">
        <f t="shared" si="178"/>
        <v>1.0432190760059523E-2</v>
      </c>
      <c r="CM37" s="36">
        <f t="shared" si="178"/>
        <v>9.587020648967659E-3</v>
      </c>
      <c r="CN37" s="36">
        <f t="shared" si="178"/>
        <v>1.0226442658875179E-2</v>
      </c>
      <c r="CO37" s="36">
        <f t="shared" si="178"/>
        <v>9.3998553868401835E-3</v>
      </c>
      <c r="CP37" s="36">
        <f t="shared" si="178"/>
        <v>1.0028653295129031E-2</v>
      </c>
      <c r="CQ37" s="36">
        <f t="shared" si="178"/>
        <v>9.9290780141843005E-3</v>
      </c>
      <c r="CR37" s="36">
        <f t="shared" si="178"/>
        <v>8.4269662921347965E-3</v>
      </c>
      <c r="CS37" s="36">
        <f t="shared" si="178"/>
        <v>7.6601671309193264E-3</v>
      </c>
      <c r="CT37" s="36">
        <f t="shared" si="178"/>
        <v>5.5286800276435066E-3</v>
      </c>
      <c r="CU37" s="36">
        <f t="shared" si="178"/>
        <v>6.8728522336769515E-3</v>
      </c>
      <c r="CV37" s="36">
        <f t="shared" si="178"/>
        <v>6.1433447098975247E-3</v>
      </c>
      <c r="CW37" s="36">
        <f t="shared" ref="CW37:EB37" si="179">(CW36/CV36)-1</f>
        <v>3.3921302578019397E-3</v>
      </c>
      <c r="CX37" s="36">
        <f t="shared" si="179"/>
        <v>4.0567951318457585E-3</v>
      </c>
      <c r="CY37" s="36">
        <f t="shared" si="179"/>
        <v>4.7138047138046701E-3</v>
      </c>
      <c r="CZ37" s="36">
        <f t="shared" si="179"/>
        <v>3.3512064343164116E-3</v>
      </c>
      <c r="DA37" s="36">
        <f t="shared" si="179"/>
        <v>4.676018704074858E-3</v>
      </c>
      <c r="DB37" s="36">
        <f t="shared" si="179"/>
        <v>6.6489361702126715E-4</v>
      </c>
      <c r="DC37" s="36">
        <f t="shared" si="179"/>
        <v>4.6511627906977715E-3</v>
      </c>
      <c r="DD37" s="36">
        <f t="shared" si="179"/>
        <v>3.3068783068783691E-3</v>
      </c>
      <c r="DE37" s="36">
        <f t="shared" si="179"/>
        <v>1.9775873434411118E-3</v>
      </c>
      <c r="DF37" s="36">
        <f t="shared" si="179"/>
        <v>1.3157894736841591E-3</v>
      </c>
      <c r="DG37" s="36">
        <f t="shared" si="179"/>
        <v>6.5703022339036465E-4</v>
      </c>
      <c r="DH37" s="36">
        <f t="shared" si="179"/>
        <v>6.5659881812218934E-4</v>
      </c>
      <c r="DI37" s="36">
        <f t="shared" si="179"/>
        <v>1.9685039370078705E-3</v>
      </c>
      <c r="DJ37" s="36">
        <f t="shared" si="179"/>
        <v>6.5487884741322056E-4</v>
      </c>
      <c r="DK37" s="36">
        <f t="shared" si="179"/>
        <v>1.3089005235602524E-3</v>
      </c>
      <c r="DL37" s="36">
        <f t="shared" si="179"/>
        <v>2.614379084967311E-3</v>
      </c>
      <c r="DM37" s="36">
        <f t="shared" si="179"/>
        <v>3.9113428943937656E-3</v>
      </c>
      <c r="DN37" s="36">
        <f t="shared" si="179"/>
        <v>1.9480519480519209E-3</v>
      </c>
      <c r="DO37" s="36">
        <f t="shared" si="179"/>
        <v>3.8885288399221896E-3</v>
      </c>
      <c r="DP37" s="36">
        <f t="shared" si="179"/>
        <v>3.8734667527438038E-3</v>
      </c>
      <c r="DQ37" s="36">
        <f t="shared" si="179"/>
        <v>3.8585209003214604E-3</v>
      </c>
      <c r="DR37" s="36">
        <f t="shared" si="179"/>
        <v>1.9218449711724261E-3</v>
      </c>
      <c r="DS37" s="36">
        <f t="shared" si="179"/>
        <v>2.5575447570331811E-3</v>
      </c>
      <c r="DT37" s="36">
        <f t="shared" si="179"/>
        <v>5.1020408163264808E-3</v>
      </c>
      <c r="DU37" s="36">
        <f t="shared" si="179"/>
        <v>1.9035532994924331E-3</v>
      </c>
      <c r="DV37" s="36">
        <f t="shared" si="179"/>
        <v>5.0664977834071756E-3</v>
      </c>
      <c r="DW37" s="36">
        <f t="shared" si="179"/>
        <v>6.9313169502205341E-3</v>
      </c>
      <c r="DX37" s="36">
        <f t="shared" si="179"/>
        <v>4.3804755944931717E-3</v>
      </c>
      <c r="DY37" s="36">
        <f t="shared" si="179"/>
        <v>5.6074766355140859E-3</v>
      </c>
      <c r="DZ37" s="36">
        <f t="shared" si="179"/>
        <v>3.7174721189590088E-3</v>
      </c>
      <c r="EA37" s="36">
        <f t="shared" si="179"/>
        <v>5.5555555555555358E-3</v>
      </c>
      <c r="EB37" s="36">
        <f t="shared" si="179"/>
        <v>1.2277470841006721E-3</v>
      </c>
      <c r="EC37" s="36">
        <f t="shared" ref="EC37:FH37" si="180">(EC36/EB36)-1</f>
        <v>7.9705702023298297E-3</v>
      </c>
      <c r="ED37" s="36">
        <f t="shared" si="180"/>
        <v>1.2165450121655041E-3</v>
      </c>
      <c r="EE37" s="36">
        <f t="shared" si="180"/>
        <v>4.8602673147022379E-3</v>
      </c>
      <c r="EF37" s="36">
        <f t="shared" si="180"/>
        <v>3.6275695284160303E-3</v>
      </c>
      <c r="EG37" s="36">
        <f t="shared" si="180"/>
        <v>1.2048192771083599E-3</v>
      </c>
      <c r="EH37" s="36">
        <f t="shared" si="180"/>
        <v>3.6101083032491488E-3</v>
      </c>
      <c r="EI37" s="36">
        <f t="shared" si="180"/>
        <v>-1</v>
      </c>
      <c r="EJ37" s="36" t="e">
        <f t="shared" si="180"/>
        <v>#DIV/0!</v>
      </c>
      <c r="EK37" s="36" t="e">
        <f t="shared" si="180"/>
        <v>#DIV/0!</v>
      </c>
      <c r="EL37" s="36" t="e">
        <f t="shared" si="180"/>
        <v>#DIV/0!</v>
      </c>
      <c r="EM37" s="36" t="e">
        <f t="shared" si="180"/>
        <v>#DIV/0!</v>
      </c>
      <c r="EN37" s="36" t="e">
        <f t="shared" si="180"/>
        <v>#DIV/0!</v>
      </c>
      <c r="EO37" s="36" t="e">
        <f t="shared" si="180"/>
        <v>#DIV/0!</v>
      </c>
      <c r="EP37" s="36" t="e">
        <f t="shared" si="180"/>
        <v>#DIV/0!</v>
      </c>
      <c r="EQ37" s="36" t="e">
        <f t="shared" si="180"/>
        <v>#DIV/0!</v>
      </c>
      <c r="ER37" s="36" t="e">
        <f t="shared" si="180"/>
        <v>#DIV/0!</v>
      </c>
      <c r="ES37" s="36" t="e">
        <f t="shared" si="180"/>
        <v>#DIV/0!</v>
      </c>
      <c r="ET37" s="36" t="e">
        <f t="shared" si="180"/>
        <v>#DIV/0!</v>
      </c>
      <c r="EU37" s="36" t="e">
        <f t="shared" si="180"/>
        <v>#DIV/0!</v>
      </c>
      <c r="EV37" s="36" t="e">
        <f t="shared" si="180"/>
        <v>#DIV/0!</v>
      </c>
      <c r="EW37" s="36" t="e">
        <f t="shared" si="180"/>
        <v>#DIV/0!</v>
      </c>
      <c r="EX37" s="36" t="e">
        <f t="shared" si="180"/>
        <v>#DIV/0!</v>
      </c>
      <c r="EY37" s="36" t="e">
        <f t="shared" si="180"/>
        <v>#DIV/0!</v>
      </c>
      <c r="EZ37" s="36" t="e">
        <f t="shared" si="180"/>
        <v>#DIV/0!</v>
      </c>
      <c r="FA37" s="36" t="e">
        <f t="shared" si="180"/>
        <v>#DIV/0!</v>
      </c>
      <c r="FB37" s="36" t="e">
        <f t="shared" si="180"/>
        <v>#DIV/0!</v>
      </c>
      <c r="FC37" s="36" t="e">
        <f t="shared" si="180"/>
        <v>#DIV/0!</v>
      </c>
      <c r="FD37" s="36" t="e">
        <f t="shared" si="180"/>
        <v>#DIV/0!</v>
      </c>
      <c r="FE37" s="36" t="e">
        <f t="shared" si="180"/>
        <v>#DIV/0!</v>
      </c>
      <c r="FF37" s="36" t="e">
        <f t="shared" si="180"/>
        <v>#DIV/0!</v>
      </c>
      <c r="FG37" s="36" t="e">
        <f t="shared" si="180"/>
        <v>#DIV/0!</v>
      </c>
      <c r="FH37" s="36" t="e">
        <f t="shared" si="180"/>
        <v>#DIV/0!</v>
      </c>
      <c r="FI37" s="36" t="e">
        <f t="shared" ref="FI37:GN37" si="181">(FI36/FH36)-1</f>
        <v>#DIV/0!</v>
      </c>
      <c r="FJ37" s="36" t="e">
        <f t="shared" si="181"/>
        <v>#DIV/0!</v>
      </c>
      <c r="FK37" s="36" t="e">
        <f t="shared" si="181"/>
        <v>#DIV/0!</v>
      </c>
      <c r="FL37" s="36" t="e">
        <f t="shared" si="181"/>
        <v>#DIV/0!</v>
      </c>
      <c r="FM37" s="36" t="e">
        <f t="shared" si="181"/>
        <v>#DIV/0!</v>
      </c>
      <c r="FN37" s="36" t="e">
        <f t="shared" si="181"/>
        <v>#DIV/0!</v>
      </c>
      <c r="FO37" s="36" t="e">
        <f t="shared" si="181"/>
        <v>#DIV/0!</v>
      </c>
      <c r="FP37" s="36" t="e">
        <f t="shared" si="181"/>
        <v>#DIV/0!</v>
      </c>
      <c r="FQ37" s="36" t="e">
        <f t="shared" si="181"/>
        <v>#DIV/0!</v>
      </c>
      <c r="FR37" s="36" t="e">
        <f t="shared" si="181"/>
        <v>#DIV/0!</v>
      </c>
      <c r="FS37" s="36" t="e">
        <f t="shared" si="181"/>
        <v>#DIV/0!</v>
      </c>
      <c r="FT37" s="36" t="e">
        <f t="shared" si="181"/>
        <v>#DIV/0!</v>
      </c>
      <c r="FU37" s="36" t="e">
        <f t="shared" si="181"/>
        <v>#DIV/0!</v>
      </c>
      <c r="FV37" s="36" t="e">
        <f t="shared" si="181"/>
        <v>#DIV/0!</v>
      </c>
      <c r="FW37" s="36" t="e">
        <f t="shared" si="181"/>
        <v>#DIV/0!</v>
      </c>
      <c r="FX37" s="36" t="e">
        <f t="shared" si="181"/>
        <v>#DIV/0!</v>
      </c>
      <c r="FY37" s="36" t="e">
        <f t="shared" si="181"/>
        <v>#DIV/0!</v>
      </c>
      <c r="FZ37" s="36" t="e">
        <f t="shared" si="181"/>
        <v>#DIV/0!</v>
      </c>
      <c r="GA37" s="36" t="e">
        <f t="shared" si="181"/>
        <v>#DIV/0!</v>
      </c>
      <c r="GB37" s="36" t="e">
        <f t="shared" si="181"/>
        <v>#DIV/0!</v>
      </c>
      <c r="GC37" s="36" t="e">
        <f t="shared" si="181"/>
        <v>#DIV/0!</v>
      </c>
      <c r="GD37" s="36" t="e">
        <f t="shared" si="181"/>
        <v>#DIV/0!</v>
      </c>
      <c r="GE37" s="36" t="e">
        <f t="shared" si="181"/>
        <v>#DIV/0!</v>
      </c>
      <c r="GF37" s="36" t="e">
        <f t="shared" si="181"/>
        <v>#DIV/0!</v>
      </c>
      <c r="GG37" s="36" t="e">
        <f t="shared" si="181"/>
        <v>#DIV/0!</v>
      </c>
      <c r="GH37" s="36" t="e">
        <f t="shared" si="181"/>
        <v>#DIV/0!</v>
      </c>
      <c r="GI37" s="36" t="e">
        <f t="shared" si="181"/>
        <v>#DIV/0!</v>
      </c>
      <c r="GJ37" s="36" t="e">
        <f t="shared" si="181"/>
        <v>#DIV/0!</v>
      </c>
      <c r="GK37" s="36" t="e">
        <f t="shared" si="181"/>
        <v>#DIV/0!</v>
      </c>
      <c r="GL37" s="36" t="e">
        <f t="shared" si="181"/>
        <v>#DIV/0!</v>
      </c>
      <c r="GM37" s="36" t="e">
        <f t="shared" si="181"/>
        <v>#DIV/0!</v>
      </c>
      <c r="GN37" s="36" t="e">
        <f t="shared" si="181"/>
        <v>#DIV/0!</v>
      </c>
      <c r="GO37" s="36" t="e">
        <f t="shared" ref="GO37:HT37" si="182">(GO36/GN36)-1</f>
        <v>#DIV/0!</v>
      </c>
      <c r="GP37" s="36" t="e">
        <f t="shared" si="182"/>
        <v>#DIV/0!</v>
      </c>
      <c r="GQ37" s="36" t="e">
        <f t="shared" si="182"/>
        <v>#DIV/0!</v>
      </c>
      <c r="GR37" s="36" t="e">
        <f t="shared" si="182"/>
        <v>#DIV/0!</v>
      </c>
      <c r="GS37" s="36" t="e">
        <f t="shared" si="182"/>
        <v>#DIV/0!</v>
      </c>
      <c r="GT37" s="36" t="e">
        <f t="shared" si="182"/>
        <v>#DIV/0!</v>
      </c>
      <c r="GU37" s="36" t="e">
        <f t="shared" si="182"/>
        <v>#DIV/0!</v>
      </c>
      <c r="GV37" s="36" t="e">
        <f t="shared" si="182"/>
        <v>#DIV/0!</v>
      </c>
      <c r="GW37" s="36" t="e">
        <f t="shared" si="182"/>
        <v>#DIV/0!</v>
      </c>
      <c r="GX37" s="36" t="e">
        <f t="shared" si="182"/>
        <v>#DIV/0!</v>
      </c>
      <c r="GY37" s="36" t="e">
        <f t="shared" si="182"/>
        <v>#DIV/0!</v>
      </c>
      <c r="GZ37" s="36" t="e">
        <f t="shared" si="182"/>
        <v>#DIV/0!</v>
      </c>
      <c r="HA37" s="36" t="e">
        <f t="shared" si="182"/>
        <v>#DIV/0!</v>
      </c>
      <c r="HB37" s="36" t="e">
        <f t="shared" si="182"/>
        <v>#DIV/0!</v>
      </c>
      <c r="HC37" s="36" t="e">
        <f t="shared" si="182"/>
        <v>#DIV/0!</v>
      </c>
      <c r="HD37" s="36" t="e">
        <f t="shared" si="182"/>
        <v>#DIV/0!</v>
      </c>
      <c r="HE37" s="36" t="e">
        <f t="shared" si="182"/>
        <v>#DIV/0!</v>
      </c>
      <c r="HF37" s="36" t="e">
        <f t="shared" si="182"/>
        <v>#DIV/0!</v>
      </c>
      <c r="HG37" s="36" t="e">
        <f t="shared" si="182"/>
        <v>#DIV/0!</v>
      </c>
      <c r="HH37" s="36" t="e">
        <f t="shared" si="182"/>
        <v>#DIV/0!</v>
      </c>
      <c r="HI37" s="36" t="e">
        <f t="shared" si="182"/>
        <v>#DIV/0!</v>
      </c>
      <c r="HJ37" s="36" t="e">
        <f t="shared" si="182"/>
        <v>#DIV/0!</v>
      </c>
      <c r="HK37" s="36" t="e">
        <f t="shared" si="182"/>
        <v>#DIV/0!</v>
      </c>
      <c r="HL37" s="36" t="e">
        <f t="shared" si="182"/>
        <v>#DIV/0!</v>
      </c>
      <c r="HM37" s="36" t="e">
        <f t="shared" si="182"/>
        <v>#DIV/0!</v>
      </c>
      <c r="HN37" s="36" t="e">
        <f t="shared" si="182"/>
        <v>#DIV/0!</v>
      </c>
      <c r="HO37" s="36" t="e">
        <f t="shared" si="182"/>
        <v>#DIV/0!</v>
      </c>
      <c r="HP37" s="36" t="e">
        <f t="shared" si="182"/>
        <v>#DIV/0!</v>
      </c>
      <c r="HQ37" s="36" t="e">
        <f t="shared" si="182"/>
        <v>#DIV/0!</v>
      </c>
      <c r="HR37" s="36" t="e">
        <f t="shared" si="182"/>
        <v>#DIV/0!</v>
      </c>
      <c r="HS37" s="36" t="e">
        <f t="shared" si="182"/>
        <v>#DIV/0!</v>
      </c>
      <c r="HT37" s="36" t="e">
        <f t="shared" si="182"/>
        <v>#DIV/0!</v>
      </c>
      <c r="HU37" s="36" t="e">
        <f t="shared" ref="HU37:IZ37" si="183">(HU36/HT36)-1</f>
        <v>#DIV/0!</v>
      </c>
      <c r="HV37" s="36" t="e">
        <f t="shared" si="183"/>
        <v>#DIV/0!</v>
      </c>
      <c r="HW37" s="36" t="e">
        <f t="shared" si="183"/>
        <v>#DIV/0!</v>
      </c>
      <c r="HX37" s="36" t="e">
        <f t="shared" si="183"/>
        <v>#DIV/0!</v>
      </c>
      <c r="HY37" s="36" t="e">
        <f t="shared" si="183"/>
        <v>#DIV/0!</v>
      </c>
      <c r="HZ37" s="36" t="e">
        <f t="shared" si="183"/>
        <v>#DIV/0!</v>
      </c>
      <c r="IA37" s="36" t="e">
        <f t="shared" si="183"/>
        <v>#DIV/0!</v>
      </c>
      <c r="IB37" s="36" t="e">
        <f t="shared" si="183"/>
        <v>#DIV/0!</v>
      </c>
      <c r="IC37" s="36" t="e">
        <f t="shared" si="183"/>
        <v>#DIV/0!</v>
      </c>
      <c r="ID37" s="36" t="e">
        <f t="shared" si="183"/>
        <v>#DIV/0!</v>
      </c>
      <c r="IE37" s="36" t="e">
        <f t="shared" si="183"/>
        <v>#DIV/0!</v>
      </c>
      <c r="IF37" s="36" t="e">
        <f t="shared" si="183"/>
        <v>#DIV/0!</v>
      </c>
      <c r="IG37" s="36" t="e">
        <f t="shared" si="183"/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184">F36-E36</f>
        <v>0</v>
      </c>
      <c r="G38" s="52">
        <f t="shared" si="184"/>
        <v>0</v>
      </c>
      <c r="H38" s="52">
        <f t="shared" si="184"/>
        <v>0</v>
      </c>
      <c r="I38" s="52">
        <f t="shared" si="184"/>
        <v>0</v>
      </c>
      <c r="J38" s="52">
        <f t="shared" si="184"/>
        <v>0</v>
      </c>
      <c r="K38" s="52">
        <f t="shared" si="184"/>
        <v>0</v>
      </c>
      <c r="L38" s="52">
        <f t="shared" si="184"/>
        <v>0</v>
      </c>
      <c r="M38" s="52">
        <f t="shared" si="184"/>
        <v>0</v>
      </c>
      <c r="N38" s="52">
        <f t="shared" si="184"/>
        <v>0</v>
      </c>
      <c r="O38" s="52">
        <f t="shared" si="184"/>
        <v>0</v>
      </c>
      <c r="P38" s="52">
        <f t="shared" si="184"/>
        <v>0</v>
      </c>
      <c r="Q38" s="52">
        <f t="shared" si="184"/>
        <v>0</v>
      </c>
      <c r="R38" s="52">
        <f t="shared" si="184"/>
        <v>0</v>
      </c>
      <c r="S38" s="52">
        <f t="shared" si="184"/>
        <v>1</v>
      </c>
      <c r="T38" s="52">
        <f t="shared" si="184"/>
        <v>0</v>
      </c>
      <c r="U38" s="52">
        <f t="shared" si="184"/>
        <v>2</v>
      </c>
      <c r="V38" s="52">
        <f t="shared" si="184"/>
        <v>3</v>
      </c>
      <c r="W38" s="52">
        <f t="shared" si="184"/>
        <v>6</v>
      </c>
      <c r="X38" s="52">
        <f t="shared" si="184"/>
        <v>2</v>
      </c>
      <c r="Y38" s="52">
        <f t="shared" si="184"/>
        <v>9</v>
      </c>
      <c r="Z38" s="52">
        <f t="shared" si="184"/>
        <v>10</v>
      </c>
      <c r="AA38" s="52">
        <f t="shared" si="184"/>
        <v>10</v>
      </c>
      <c r="AB38" s="52">
        <f t="shared" si="184"/>
        <v>17</v>
      </c>
      <c r="AC38" s="52">
        <f t="shared" si="184"/>
        <v>16</v>
      </c>
      <c r="AD38" s="52">
        <f t="shared" si="184"/>
        <v>24</v>
      </c>
      <c r="AE38" s="52">
        <f t="shared" si="184"/>
        <v>19</v>
      </c>
      <c r="AF38" s="52">
        <f t="shared" si="184"/>
        <v>21</v>
      </c>
      <c r="AG38" s="52">
        <f t="shared" si="184"/>
        <v>20</v>
      </c>
      <c r="AH38" s="52">
        <f t="shared" si="184"/>
        <v>27</v>
      </c>
      <c r="AI38" s="52">
        <f t="shared" si="184"/>
        <v>22</v>
      </c>
      <c r="AJ38" s="52">
        <f t="shared" si="184"/>
        <v>37</v>
      </c>
      <c r="AK38" s="52">
        <f t="shared" si="184"/>
        <v>20</v>
      </c>
      <c r="AL38" s="52">
        <f t="shared" ref="AL38:BQ38" si="185">AL36-AK36</f>
        <v>29</v>
      </c>
      <c r="AM38" s="52">
        <f t="shared" si="185"/>
        <v>16</v>
      </c>
      <c r="AN38" s="52">
        <f t="shared" si="185"/>
        <v>34</v>
      </c>
      <c r="AO38" s="52">
        <f t="shared" si="185"/>
        <v>35</v>
      </c>
      <c r="AP38" s="52">
        <f t="shared" si="185"/>
        <v>29</v>
      </c>
      <c r="AQ38" s="52">
        <f t="shared" si="185"/>
        <v>26</v>
      </c>
      <c r="AR38" s="52">
        <f t="shared" si="185"/>
        <v>35</v>
      </c>
      <c r="AS38" s="52">
        <f t="shared" si="185"/>
        <v>34</v>
      </c>
      <c r="AT38" s="52">
        <f t="shared" si="185"/>
        <v>31</v>
      </c>
      <c r="AU38" s="52">
        <f t="shared" si="185"/>
        <v>32</v>
      </c>
      <c r="AV38" s="52">
        <f t="shared" si="185"/>
        <v>32</v>
      </c>
      <c r="AW38" s="52">
        <f t="shared" si="185"/>
        <v>30</v>
      </c>
      <c r="AX38" s="52">
        <f t="shared" si="185"/>
        <v>28</v>
      </c>
      <c r="AY38" s="52">
        <f t="shared" si="185"/>
        <v>30</v>
      </c>
      <c r="AZ38" s="52">
        <f t="shared" si="185"/>
        <v>27</v>
      </c>
      <c r="BA38" s="52">
        <f t="shared" si="185"/>
        <v>21</v>
      </c>
      <c r="BB38" s="52">
        <f t="shared" si="185"/>
        <v>27</v>
      </c>
      <c r="BC38" s="52">
        <f t="shared" si="185"/>
        <v>23</v>
      </c>
      <c r="BD38" s="52">
        <f t="shared" si="185"/>
        <v>35</v>
      </c>
      <c r="BE38" s="52">
        <f t="shared" si="185"/>
        <v>34</v>
      </c>
      <c r="BF38" s="52">
        <f t="shared" si="185"/>
        <v>26</v>
      </c>
      <c r="BG38" s="52">
        <f t="shared" si="185"/>
        <v>23</v>
      </c>
      <c r="BH38" s="52">
        <f t="shared" si="185"/>
        <v>25</v>
      </c>
      <c r="BI38" s="52">
        <f t="shared" si="185"/>
        <v>20</v>
      </c>
      <c r="BJ38" s="52">
        <f t="shared" si="185"/>
        <v>25</v>
      </c>
      <c r="BK38" s="52">
        <f t="shared" si="185"/>
        <v>16</v>
      </c>
      <c r="BL38" s="52">
        <f t="shared" si="185"/>
        <v>18</v>
      </c>
      <c r="BM38" s="52">
        <f t="shared" si="185"/>
        <v>16</v>
      </c>
      <c r="BN38" s="52">
        <f t="shared" si="185"/>
        <v>20</v>
      </c>
      <c r="BO38" s="52">
        <f t="shared" si="185"/>
        <v>20</v>
      </c>
      <c r="BP38" s="52">
        <f t="shared" si="185"/>
        <v>11</v>
      </c>
      <c r="BQ38" s="52">
        <f t="shared" si="185"/>
        <v>15</v>
      </c>
      <c r="BR38" s="52">
        <f t="shared" ref="BR38:CC38" si="186">BR36-BQ36</f>
        <v>16</v>
      </c>
      <c r="BS38" s="52">
        <f t="shared" si="186"/>
        <v>9</v>
      </c>
      <c r="BT38" s="52">
        <f t="shared" si="186"/>
        <v>12</v>
      </c>
      <c r="BU38" s="52">
        <f t="shared" si="186"/>
        <v>9</v>
      </c>
      <c r="BV38" s="52">
        <f t="shared" si="186"/>
        <v>9</v>
      </c>
      <c r="BW38" s="52">
        <f t="shared" si="186"/>
        <v>19</v>
      </c>
      <c r="BX38" s="52">
        <f t="shared" si="186"/>
        <v>12</v>
      </c>
      <c r="BY38" s="52">
        <f t="shared" si="186"/>
        <v>9</v>
      </c>
      <c r="BZ38" s="52">
        <f t="shared" si="186"/>
        <v>6</v>
      </c>
      <c r="CA38" s="52">
        <f t="shared" si="186"/>
        <v>13</v>
      </c>
      <c r="CB38" s="52">
        <f t="shared" si="186"/>
        <v>15</v>
      </c>
      <c r="CC38" s="52">
        <f t="shared" si="186"/>
        <v>13</v>
      </c>
      <c r="CD38" s="52">
        <f t="shared" ref="CD38:CV38" si="187">CD36-CC36</f>
        <v>16</v>
      </c>
      <c r="CE38" s="52">
        <f t="shared" si="187"/>
        <v>16</v>
      </c>
      <c r="CF38" s="52">
        <f t="shared" si="187"/>
        <v>14</v>
      </c>
      <c r="CG38" s="52">
        <f t="shared" si="187"/>
        <v>12</v>
      </c>
      <c r="CH38" s="52">
        <f t="shared" si="187"/>
        <v>13</v>
      </c>
      <c r="CI38" s="52">
        <f t="shared" si="187"/>
        <v>14</v>
      </c>
      <c r="CJ38" s="52">
        <f t="shared" si="187"/>
        <v>14</v>
      </c>
      <c r="CK38" s="52">
        <f t="shared" si="187"/>
        <v>12</v>
      </c>
      <c r="CL38" s="52">
        <f t="shared" si="187"/>
        <v>14</v>
      </c>
      <c r="CM38" s="52">
        <f t="shared" si="187"/>
        <v>13</v>
      </c>
      <c r="CN38" s="52">
        <f t="shared" si="187"/>
        <v>14</v>
      </c>
      <c r="CO38" s="52">
        <f t="shared" si="187"/>
        <v>13</v>
      </c>
      <c r="CP38" s="52">
        <f t="shared" si="187"/>
        <v>14</v>
      </c>
      <c r="CQ38" s="52">
        <f t="shared" si="187"/>
        <v>14</v>
      </c>
      <c r="CR38" s="52">
        <f t="shared" si="187"/>
        <v>12</v>
      </c>
      <c r="CS38" s="52">
        <f t="shared" si="187"/>
        <v>11</v>
      </c>
      <c r="CT38" s="52">
        <f t="shared" si="187"/>
        <v>8</v>
      </c>
      <c r="CU38" s="52">
        <f t="shared" si="187"/>
        <v>10</v>
      </c>
      <c r="CV38" s="52">
        <f t="shared" si="187"/>
        <v>9</v>
      </c>
      <c r="CW38" s="52">
        <f t="shared" ref="CW38:EB38" si="188">CW36-CV36</f>
        <v>5</v>
      </c>
      <c r="CX38" s="52">
        <f t="shared" si="188"/>
        <v>6</v>
      </c>
      <c r="CY38" s="52">
        <f t="shared" si="188"/>
        <v>7</v>
      </c>
      <c r="CZ38" s="52">
        <f t="shared" si="188"/>
        <v>5</v>
      </c>
      <c r="DA38" s="52">
        <f t="shared" si="188"/>
        <v>7</v>
      </c>
      <c r="DB38" s="52">
        <f t="shared" si="188"/>
        <v>1</v>
      </c>
      <c r="DC38" s="52">
        <f t="shared" si="188"/>
        <v>7</v>
      </c>
      <c r="DD38" s="52">
        <f t="shared" si="188"/>
        <v>5</v>
      </c>
      <c r="DE38" s="52">
        <f t="shared" si="188"/>
        <v>3</v>
      </c>
      <c r="DF38" s="52">
        <f t="shared" si="188"/>
        <v>2</v>
      </c>
      <c r="DG38" s="52">
        <f t="shared" si="188"/>
        <v>1</v>
      </c>
      <c r="DH38" s="52">
        <f t="shared" si="188"/>
        <v>1</v>
      </c>
      <c r="DI38" s="52">
        <f t="shared" si="188"/>
        <v>3</v>
      </c>
      <c r="DJ38" s="52">
        <f t="shared" si="188"/>
        <v>1</v>
      </c>
      <c r="DK38" s="52">
        <f t="shared" si="188"/>
        <v>2</v>
      </c>
      <c r="DL38" s="52">
        <f t="shared" si="188"/>
        <v>4</v>
      </c>
      <c r="DM38" s="52">
        <f t="shared" si="188"/>
        <v>6</v>
      </c>
      <c r="DN38" s="52">
        <f t="shared" si="188"/>
        <v>3</v>
      </c>
      <c r="DO38" s="52">
        <f t="shared" si="188"/>
        <v>6</v>
      </c>
      <c r="DP38" s="52">
        <f t="shared" si="188"/>
        <v>6</v>
      </c>
      <c r="DQ38" s="52">
        <f t="shared" si="188"/>
        <v>6</v>
      </c>
      <c r="DR38" s="52">
        <f t="shared" si="188"/>
        <v>3</v>
      </c>
      <c r="DS38" s="52">
        <f t="shared" si="188"/>
        <v>4</v>
      </c>
      <c r="DT38" s="52">
        <f t="shared" si="188"/>
        <v>8</v>
      </c>
      <c r="DU38" s="52">
        <f t="shared" si="188"/>
        <v>3</v>
      </c>
      <c r="DV38" s="52">
        <f t="shared" si="188"/>
        <v>8</v>
      </c>
      <c r="DW38" s="52">
        <f t="shared" si="188"/>
        <v>11</v>
      </c>
      <c r="DX38" s="52">
        <f t="shared" si="188"/>
        <v>7</v>
      </c>
      <c r="DY38" s="52">
        <f t="shared" si="188"/>
        <v>9</v>
      </c>
      <c r="DZ38" s="52">
        <f t="shared" si="188"/>
        <v>6</v>
      </c>
      <c r="EA38" s="52">
        <f t="shared" si="188"/>
        <v>9</v>
      </c>
      <c r="EB38" s="52">
        <f t="shared" si="188"/>
        <v>2</v>
      </c>
      <c r="EC38" s="52">
        <f t="shared" ref="EC38:FH38" si="189">EC36-EB36</f>
        <v>13</v>
      </c>
      <c r="ED38" s="52">
        <f t="shared" si="189"/>
        <v>2</v>
      </c>
      <c r="EE38" s="52">
        <f t="shared" si="189"/>
        <v>8</v>
      </c>
      <c r="EF38" s="52">
        <f t="shared" si="189"/>
        <v>6</v>
      </c>
      <c r="EG38" s="52">
        <f t="shared" si="189"/>
        <v>2</v>
      </c>
      <c r="EH38" s="52">
        <f t="shared" si="189"/>
        <v>6</v>
      </c>
      <c r="EI38" s="52">
        <f t="shared" si="189"/>
        <v>-1668</v>
      </c>
      <c r="EJ38" s="52">
        <f t="shared" si="189"/>
        <v>0</v>
      </c>
      <c r="EK38" s="52">
        <f t="shared" si="189"/>
        <v>0</v>
      </c>
      <c r="EL38" s="52">
        <f t="shared" si="189"/>
        <v>0</v>
      </c>
      <c r="EM38" s="52">
        <f t="shared" si="189"/>
        <v>0</v>
      </c>
      <c r="EN38" s="52">
        <f t="shared" si="189"/>
        <v>0</v>
      </c>
      <c r="EO38" s="52">
        <f t="shared" si="189"/>
        <v>0</v>
      </c>
      <c r="EP38" s="52">
        <f t="shared" si="189"/>
        <v>0</v>
      </c>
      <c r="EQ38" s="52">
        <f t="shared" si="189"/>
        <v>0</v>
      </c>
      <c r="ER38" s="52">
        <f t="shared" si="189"/>
        <v>0</v>
      </c>
      <c r="ES38" s="52">
        <f t="shared" si="189"/>
        <v>0</v>
      </c>
      <c r="ET38" s="52">
        <f t="shared" si="189"/>
        <v>0</v>
      </c>
      <c r="EU38" s="52">
        <f t="shared" si="189"/>
        <v>0</v>
      </c>
      <c r="EV38" s="52">
        <f t="shared" si="189"/>
        <v>0</v>
      </c>
      <c r="EW38" s="52">
        <f t="shared" si="189"/>
        <v>0</v>
      </c>
      <c r="EX38" s="52">
        <f t="shared" si="189"/>
        <v>0</v>
      </c>
      <c r="EY38" s="52">
        <f t="shared" si="189"/>
        <v>0</v>
      </c>
      <c r="EZ38" s="52">
        <f t="shared" si="189"/>
        <v>0</v>
      </c>
      <c r="FA38" s="52">
        <f t="shared" si="189"/>
        <v>0</v>
      </c>
      <c r="FB38" s="52">
        <f t="shared" si="189"/>
        <v>0</v>
      </c>
      <c r="FC38" s="52">
        <f t="shared" si="189"/>
        <v>0</v>
      </c>
      <c r="FD38" s="52">
        <f t="shared" si="189"/>
        <v>0</v>
      </c>
      <c r="FE38" s="52">
        <f t="shared" si="189"/>
        <v>0</v>
      </c>
      <c r="FF38" s="52">
        <f t="shared" si="189"/>
        <v>0</v>
      </c>
      <c r="FG38" s="52">
        <f t="shared" si="189"/>
        <v>0</v>
      </c>
      <c r="FH38" s="52">
        <f t="shared" si="189"/>
        <v>0</v>
      </c>
      <c r="FI38" s="52">
        <f t="shared" ref="FI38:GN38" si="190">FI36-FH36</f>
        <v>0</v>
      </c>
      <c r="FJ38" s="52">
        <f t="shared" si="190"/>
        <v>0</v>
      </c>
      <c r="FK38" s="52">
        <f t="shared" si="190"/>
        <v>0</v>
      </c>
      <c r="FL38" s="52">
        <f t="shared" si="190"/>
        <v>0</v>
      </c>
      <c r="FM38" s="52">
        <f t="shared" si="190"/>
        <v>0</v>
      </c>
      <c r="FN38" s="52">
        <f t="shared" si="190"/>
        <v>0</v>
      </c>
      <c r="FO38" s="52">
        <f t="shared" si="190"/>
        <v>0</v>
      </c>
      <c r="FP38" s="52">
        <f t="shared" si="190"/>
        <v>0</v>
      </c>
      <c r="FQ38" s="52">
        <f t="shared" si="190"/>
        <v>0</v>
      </c>
      <c r="FR38" s="52">
        <f t="shared" si="190"/>
        <v>0</v>
      </c>
      <c r="FS38" s="52">
        <f t="shared" si="190"/>
        <v>0</v>
      </c>
      <c r="FT38" s="52">
        <f t="shared" si="190"/>
        <v>0</v>
      </c>
      <c r="FU38" s="52">
        <f t="shared" si="190"/>
        <v>0</v>
      </c>
      <c r="FV38" s="52">
        <f t="shared" si="190"/>
        <v>0</v>
      </c>
      <c r="FW38" s="52">
        <f t="shared" si="190"/>
        <v>0</v>
      </c>
      <c r="FX38" s="52">
        <f t="shared" si="190"/>
        <v>0</v>
      </c>
      <c r="FY38" s="52">
        <f t="shared" si="190"/>
        <v>0</v>
      </c>
      <c r="FZ38" s="52">
        <f t="shared" si="190"/>
        <v>0</v>
      </c>
      <c r="GA38" s="52">
        <f t="shared" si="190"/>
        <v>0</v>
      </c>
      <c r="GB38" s="52">
        <f t="shared" si="190"/>
        <v>0</v>
      </c>
      <c r="GC38" s="52">
        <f t="shared" si="190"/>
        <v>0</v>
      </c>
      <c r="GD38" s="52">
        <f t="shared" si="190"/>
        <v>0</v>
      </c>
      <c r="GE38" s="52">
        <f t="shared" si="190"/>
        <v>0</v>
      </c>
      <c r="GF38" s="52">
        <f t="shared" si="190"/>
        <v>0</v>
      </c>
      <c r="GG38" s="52">
        <f t="shared" si="190"/>
        <v>0</v>
      </c>
      <c r="GH38" s="52">
        <f t="shared" si="190"/>
        <v>0</v>
      </c>
      <c r="GI38" s="52">
        <f t="shared" si="190"/>
        <v>0</v>
      </c>
      <c r="GJ38" s="52">
        <f t="shared" si="190"/>
        <v>0</v>
      </c>
      <c r="GK38" s="52">
        <f t="shared" si="190"/>
        <v>0</v>
      </c>
      <c r="GL38" s="52">
        <f t="shared" si="190"/>
        <v>0</v>
      </c>
      <c r="GM38" s="52">
        <f t="shared" si="190"/>
        <v>0</v>
      </c>
      <c r="GN38" s="52">
        <f t="shared" si="190"/>
        <v>0</v>
      </c>
      <c r="GO38" s="52">
        <f t="shared" ref="GO38:HT38" si="191">GO36-GN36</f>
        <v>0</v>
      </c>
      <c r="GP38" s="52">
        <f t="shared" si="191"/>
        <v>0</v>
      </c>
      <c r="GQ38" s="52">
        <f t="shared" si="191"/>
        <v>0</v>
      </c>
      <c r="GR38" s="52">
        <f t="shared" si="191"/>
        <v>0</v>
      </c>
      <c r="GS38" s="52">
        <f t="shared" si="191"/>
        <v>0</v>
      </c>
      <c r="GT38" s="52">
        <f t="shared" si="191"/>
        <v>0</v>
      </c>
      <c r="GU38" s="52">
        <f t="shared" si="191"/>
        <v>0</v>
      </c>
      <c r="GV38" s="52">
        <f t="shared" si="191"/>
        <v>0</v>
      </c>
      <c r="GW38" s="52">
        <f t="shared" si="191"/>
        <v>0</v>
      </c>
      <c r="GX38" s="52">
        <f t="shared" si="191"/>
        <v>0</v>
      </c>
      <c r="GY38" s="52">
        <f t="shared" si="191"/>
        <v>0</v>
      </c>
      <c r="GZ38" s="52">
        <f t="shared" si="191"/>
        <v>0</v>
      </c>
      <c r="HA38" s="52">
        <f t="shared" si="191"/>
        <v>0</v>
      </c>
      <c r="HB38" s="52">
        <f t="shared" si="191"/>
        <v>0</v>
      </c>
      <c r="HC38" s="52">
        <f t="shared" si="191"/>
        <v>0</v>
      </c>
      <c r="HD38" s="52">
        <f t="shared" si="191"/>
        <v>0</v>
      </c>
      <c r="HE38" s="52">
        <f t="shared" si="191"/>
        <v>0</v>
      </c>
      <c r="HF38" s="52">
        <f t="shared" si="191"/>
        <v>0</v>
      </c>
      <c r="HG38" s="52">
        <f t="shared" si="191"/>
        <v>0</v>
      </c>
      <c r="HH38" s="52">
        <f t="shared" si="191"/>
        <v>0</v>
      </c>
      <c r="HI38" s="52">
        <f t="shared" si="191"/>
        <v>0</v>
      </c>
      <c r="HJ38" s="52">
        <f t="shared" si="191"/>
        <v>0</v>
      </c>
      <c r="HK38" s="52">
        <f t="shared" si="191"/>
        <v>0</v>
      </c>
      <c r="HL38" s="52">
        <f t="shared" si="191"/>
        <v>0</v>
      </c>
      <c r="HM38" s="52">
        <f t="shared" si="191"/>
        <v>0</v>
      </c>
      <c r="HN38" s="52">
        <f t="shared" si="191"/>
        <v>0</v>
      </c>
      <c r="HO38" s="52">
        <f t="shared" si="191"/>
        <v>0</v>
      </c>
      <c r="HP38" s="52">
        <f t="shared" si="191"/>
        <v>0</v>
      </c>
      <c r="HQ38" s="52">
        <f t="shared" si="191"/>
        <v>0</v>
      </c>
      <c r="HR38" s="52">
        <f t="shared" si="191"/>
        <v>0</v>
      </c>
      <c r="HS38" s="52">
        <f t="shared" si="191"/>
        <v>0</v>
      </c>
      <c r="HT38" s="52">
        <f t="shared" si="191"/>
        <v>0</v>
      </c>
      <c r="HU38" s="52">
        <f t="shared" ref="HU38:IG38" si="192">HU36-HT36</f>
        <v>0</v>
      </c>
      <c r="HV38" s="52">
        <f t="shared" si="192"/>
        <v>0</v>
      </c>
      <c r="HW38" s="52">
        <f t="shared" si="192"/>
        <v>0</v>
      </c>
      <c r="HX38" s="52">
        <f t="shared" si="192"/>
        <v>0</v>
      </c>
      <c r="HY38" s="52">
        <f t="shared" si="192"/>
        <v>0</v>
      </c>
      <c r="HZ38" s="52">
        <f t="shared" si="192"/>
        <v>0</v>
      </c>
      <c r="IA38" s="52">
        <f t="shared" si="192"/>
        <v>0</v>
      </c>
      <c r="IB38" s="52">
        <f t="shared" si="192"/>
        <v>0</v>
      </c>
      <c r="IC38" s="52">
        <f t="shared" si="192"/>
        <v>0</v>
      </c>
      <c r="ID38" s="52">
        <f t="shared" si="192"/>
        <v>0</v>
      </c>
      <c r="IE38" s="52">
        <f t="shared" si="192"/>
        <v>0</v>
      </c>
      <c r="IF38" s="52">
        <f t="shared" si="192"/>
        <v>0</v>
      </c>
      <c r="IG38" s="52">
        <f t="shared" si="192"/>
        <v>0</v>
      </c>
    </row>
    <row r="41" spans="2:241">
      <c r="G41" s="18"/>
      <c r="H41" s="18"/>
      <c r="I41" s="18"/>
      <c r="J41" s="18"/>
      <c r="K41" s="18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D3" activePane="bottomRight" state="frozen"/>
      <selection pane="topRight" activeCell="C1" sqref="C1"/>
      <selection pane="bottomLeft" activeCell="A3" sqref="A3"/>
      <selection pane="bottomRight" activeCell="EM36" sqref="EM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>
        <v>17900</v>
      </c>
      <c r="EH4" s="61">
        <v>17957</v>
      </c>
      <c r="EI4" s="61">
        <v>18001</v>
      </c>
      <c r="EJ4" s="61">
        <v>18068</v>
      </c>
      <c r="EK4" s="61">
        <v>18109</v>
      </c>
      <c r="EL4" s="61">
        <v>18142</v>
      </c>
      <c r="EM4" s="61">
        <v>18184</v>
      </c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:DT5" si="2">(CO4-CN4)/CO4</f>
        <v>1.2575603329540691E-3</v>
      </c>
      <c r="CP5" s="32">
        <f t="shared" si="2"/>
        <v>-1.1978199676588608E-4</v>
      </c>
      <c r="CQ5" s="32">
        <f t="shared" si="2"/>
        <v>3.5921690714242952E-4</v>
      </c>
      <c r="CR5" s="32">
        <f t="shared" si="2"/>
        <v>8.9723651154444313E-4</v>
      </c>
      <c r="CS5" s="32">
        <f t="shared" si="2"/>
        <v>4.1853512705530642E-4</v>
      </c>
      <c r="CT5" s="32">
        <f t="shared" si="2"/>
        <v>8.3637015353366388E-4</v>
      </c>
      <c r="CU5" s="32">
        <f t="shared" si="2"/>
        <v>1.252983293556086E-3</v>
      </c>
      <c r="CV5" s="32">
        <f t="shared" si="2"/>
        <v>0</v>
      </c>
      <c r="CW5" s="32">
        <f t="shared" si="2"/>
        <v>1.7273214604800761E-3</v>
      </c>
      <c r="CX5" s="32">
        <f t="shared" si="2"/>
        <v>8.9264460842656515E-4</v>
      </c>
      <c r="CY5" s="32">
        <f t="shared" si="2"/>
        <v>8.9184850466734046E-4</v>
      </c>
      <c r="CZ5" s="32">
        <f t="shared" si="2"/>
        <v>8.9105381965070695E-4</v>
      </c>
      <c r="DA5" s="32">
        <f t="shared" si="2"/>
        <v>1.2459210916641946E-3</v>
      </c>
      <c r="DB5" s="32">
        <f t="shared" si="2"/>
        <v>3.1935655568040688E-3</v>
      </c>
      <c r="DC5" s="32">
        <f t="shared" si="2"/>
        <v>2.3011564786405477E-3</v>
      </c>
      <c r="DD5" s="32">
        <f t="shared" si="2"/>
        <v>1.1198208286674132E-3</v>
      </c>
      <c r="DE5" s="32">
        <f t="shared" si="2"/>
        <v>1.2361667059100541E-3</v>
      </c>
      <c r="DF5" s="32">
        <f t="shared" si="2"/>
        <v>1.1171870406303287E-3</v>
      </c>
      <c r="DG5" s="32">
        <f t="shared" si="2"/>
        <v>9.9859022556390972E-4</v>
      </c>
      <c r="DH5" s="32">
        <f t="shared" si="2"/>
        <v>2.4610336341263331E-3</v>
      </c>
      <c r="DI5" s="32">
        <f t="shared" si="2"/>
        <v>7.0265839091228485E-4</v>
      </c>
      <c r="DJ5" s="32">
        <f t="shared" si="2"/>
        <v>1.1113060770895479E-3</v>
      </c>
      <c r="DK5" s="32">
        <f t="shared" si="2"/>
        <v>2.566944752348171E-3</v>
      </c>
      <c r="DL5" s="32">
        <f t="shared" si="2"/>
        <v>2.2120030269515106E-3</v>
      </c>
      <c r="DM5" s="32">
        <f t="shared" si="2"/>
        <v>1.6852626685262668E-3</v>
      </c>
      <c r="DN5" s="32">
        <f t="shared" si="2"/>
        <v>1.6245068461359943E-3</v>
      </c>
      <c r="DO5" s="32">
        <f t="shared" si="2"/>
        <v>3.4798747245099175E-4</v>
      </c>
      <c r="DP5" s="32">
        <f t="shared" si="2"/>
        <v>4.0582062728274104E-4</v>
      </c>
      <c r="DQ5" s="32">
        <f t="shared" si="2"/>
        <v>4.099307159353349E-3</v>
      </c>
      <c r="DR5" s="32">
        <f t="shared" si="2"/>
        <v>5.19360609383115E-4</v>
      </c>
      <c r="DS5" s="32">
        <f t="shared" si="2"/>
        <v>5.7673452909625701E-4</v>
      </c>
      <c r="DT5" s="32">
        <f t="shared" si="2"/>
        <v>1.8996085655077135E-3</v>
      </c>
      <c r="DU5" s="32">
        <f t="shared" ref="DU5:EZ5" si="3">(DU4-DT4)/DU4</f>
        <v>3.9561951722951669E-3</v>
      </c>
      <c r="DV5" s="32">
        <f t="shared" si="3"/>
        <v>2.2929206076239609E-4</v>
      </c>
      <c r="DW5" s="32">
        <f t="shared" si="3"/>
        <v>1.773861295490959E-3</v>
      </c>
      <c r="DX5" s="32">
        <f t="shared" si="3"/>
        <v>1.4855445091989487E-3</v>
      </c>
      <c r="DY5" s="32">
        <f t="shared" si="3"/>
        <v>1.0844129901261344E-3</v>
      </c>
      <c r="DZ5" s="32">
        <f t="shared" si="3"/>
        <v>3.6394654535115154E-3</v>
      </c>
      <c r="EA5" s="32">
        <f t="shared" si="3"/>
        <v>2.212891511575125E-3</v>
      </c>
      <c r="EB5" s="32">
        <f t="shared" si="3"/>
        <v>2.2644927536231885E-3</v>
      </c>
      <c r="EC5" s="32">
        <f t="shared" si="3"/>
        <v>3.3290075043728488E-3</v>
      </c>
      <c r="ED5" s="32">
        <f t="shared" si="3"/>
        <v>1.4086094207798061E-3</v>
      </c>
      <c r="EE5" s="32">
        <f t="shared" si="3"/>
        <v>1.0131712259371835E-3</v>
      </c>
      <c r="EF5" s="32">
        <f t="shared" si="3"/>
        <v>3.1981147954889748E-3</v>
      </c>
      <c r="EG5" s="32">
        <f t="shared" si="3"/>
        <v>4.3016759776536313E-3</v>
      </c>
      <c r="EH5" s="32">
        <f t="shared" si="3"/>
        <v>3.1742495962577269E-3</v>
      </c>
      <c r="EI5" s="32">
        <f t="shared" si="3"/>
        <v>2.4443086495194713E-3</v>
      </c>
      <c r="EJ5" s="32">
        <f t="shared" si="3"/>
        <v>3.7082134159840603E-3</v>
      </c>
      <c r="EK5" s="32">
        <f t="shared" si="3"/>
        <v>2.2640675907007564E-3</v>
      </c>
      <c r="EL5" s="32">
        <f t="shared" si="3"/>
        <v>1.8189835740271194E-3</v>
      </c>
      <c r="EM5" s="32">
        <f t="shared" si="3"/>
        <v>2.3097228332600089E-3</v>
      </c>
      <c r="EN5" s="32" t="e">
        <f t="shared" si="3"/>
        <v>#DIV/0!</v>
      </c>
      <c r="EO5" s="32" t="e">
        <f t="shared" si="3"/>
        <v>#DIV/0!</v>
      </c>
      <c r="EP5" s="32" t="e">
        <f t="shared" si="3"/>
        <v>#DIV/0!</v>
      </c>
      <c r="EQ5" s="32" t="e">
        <f t="shared" si="3"/>
        <v>#DIV/0!</v>
      </c>
      <c r="ER5" s="32" t="e">
        <f t="shared" si="3"/>
        <v>#DIV/0!</v>
      </c>
      <c r="ES5" s="32" t="e">
        <f t="shared" si="3"/>
        <v>#DIV/0!</v>
      </c>
      <c r="ET5" s="32" t="e">
        <f t="shared" si="3"/>
        <v>#DIV/0!</v>
      </c>
      <c r="EU5" s="32" t="e">
        <f t="shared" si="3"/>
        <v>#DIV/0!</v>
      </c>
      <c r="EV5" s="32" t="e">
        <f t="shared" si="3"/>
        <v>#DIV/0!</v>
      </c>
      <c r="EW5" s="32" t="e">
        <f t="shared" si="3"/>
        <v>#DIV/0!</v>
      </c>
      <c r="EX5" s="32" t="e">
        <f t="shared" si="3"/>
        <v>#DIV/0!</v>
      </c>
      <c r="EY5" s="32" t="e">
        <f t="shared" si="3"/>
        <v>#DIV/0!</v>
      </c>
      <c r="EZ5" s="32" t="e">
        <f t="shared" si="3"/>
        <v>#DIV/0!</v>
      </c>
      <c r="FA5" s="32" t="e">
        <f t="shared" ref="FA5:GF5" si="4">(FA4-EZ4)/FA4</f>
        <v>#DIV/0!</v>
      </c>
      <c r="FB5" s="32" t="e">
        <f t="shared" si="4"/>
        <v>#DIV/0!</v>
      </c>
      <c r="FC5" s="32" t="e">
        <f t="shared" si="4"/>
        <v>#DIV/0!</v>
      </c>
      <c r="FD5" s="32" t="e">
        <f t="shared" si="4"/>
        <v>#DIV/0!</v>
      </c>
      <c r="FE5" s="32" t="e">
        <f t="shared" si="4"/>
        <v>#DIV/0!</v>
      </c>
      <c r="FF5" s="32" t="e">
        <f t="shared" si="4"/>
        <v>#DIV/0!</v>
      </c>
      <c r="FG5" s="32" t="e">
        <f t="shared" si="4"/>
        <v>#DIV/0!</v>
      </c>
      <c r="FH5" s="32" t="e">
        <f t="shared" si="4"/>
        <v>#DIV/0!</v>
      </c>
      <c r="FI5" s="32" t="e">
        <f t="shared" si="4"/>
        <v>#DIV/0!</v>
      </c>
      <c r="FJ5" s="32" t="e">
        <f t="shared" si="4"/>
        <v>#DIV/0!</v>
      </c>
      <c r="FK5" s="32" t="e">
        <f t="shared" si="4"/>
        <v>#DIV/0!</v>
      </c>
      <c r="FL5" s="32" t="e">
        <f t="shared" si="4"/>
        <v>#DIV/0!</v>
      </c>
      <c r="FM5" s="32" t="e">
        <f t="shared" si="4"/>
        <v>#DIV/0!</v>
      </c>
      <c r="FN5" s="32" t="e">
        <f t="shared" si="4"/>
        <v>#DIV/0!</v>
      </c>
      <c r="FO5" s="32" t="e">
        <f t="shared" si="4"/>
        <v>#DIV/0!</v>
      </c>
      <c r="FP5" s="32" t="e">
        <f t="shared" si="4"/>
        <v>#DIV/0!</v>
      </c>
      <c r="FQ5" s="32" t="e">
        <f t="shared" si="4"/>
        <v>#DIV/0!</v>
      </c>
      <c r="FR5" s="32" t="e">
        <f t="shared" si="4"/>
        <v>#DIV/0!</v>
      </c>
      <c r="FS5" s="32" t="e">
        <f t="shared" si="4"/>
        <v>#DIV/0!</v>
      </c>
      <c r="FT5" s="32" t="e">
        <f t="shared" si="4"/>
        <v>#DIV/0!</v>
      </c>
      <c r="FU5" s="32" t="e">
        <f t="shared" si="4"/>
        <v>#DIV/0!</v>
      </c>
      <c r="FV5" s="32" t="e">
        <f t="shared" si="4"/>
        <v>#DIV/0!</v>
      </c>
      <c r="FW5" s="32" t="e">
        <f t="shared" si="4"/>
        <v>#DIV/0!</v>
      </c>
      <c r="FX5" s="32" t="e">
        <f t="shared" si="4"/>
        <v>#DIV/0!</v>
      </c>
      <c r="FY5" s="32" t="e">
        <f t="shared" si="4"/>
        <v>#DIV/0!</v>
      </c>
      <c r="FZ5" s="32" t="e">
        <f t="shared" si="4"/>
        <v>#DIV/0!</v>
      </c>
      <c r="GA5" s="32" t="e">
        <f t="shared" si="4"/>
        <v>#DIV/0!</v>
      </c>
      <c r="GB5" s="32" t="e">
        <f t="shared" si="4"/>
        <v>#DIV/0!</v>
      </c>
      <c r="GC5" s="32" t="e">
        <f t="shared" si="4"/>
        <v>#DIV/0!</v>
      </c>
      <c r="GD5" s="32" t="e">
        <f t="shared" si="4"/>
        <v>#DIV/0!</v>
      </c>
      <c r="GE5" s="32" t="e">
        <f t="shared" si="4"/>
        <v>#DIV/0!</v>
      </c>
      <c r="GF5" s="32" t="e">
        <f t="shared" si="4"/>
        <v>#DIV/0!</v>
      </c>
      <c r="GG5" s="32" t="e">
        <f t="shared" ref="GG5:HL5" si="5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6">F4-E4</f>
        <v>0</v>
      </c>
      <c r="G6" s="50">
        <f t="shared" si="6"/>
        <v>0</v>
      </c>
      <c r="H6" s="50">
        <f t="shared" si="6"/>
        <v>0</v>
      </c>
      <c r="I6" s="50">
        <f t="shared" si="6"/>
        <v>2</v>
      </c>
      <c r="J6" s="50">
        <f t="shared" si="6"/>
        <v>0</v>
      </c>
      <c r="K6" s="50">
        <f t="shared" si="6"/>
        <v>1</v>
      </c>
      <c r="L6" s="50">
        <f t="shared" si="6"/>
        <v>2</v>
      </c>
      <c r="M6" s="50">
        <f t="shared" si="6"/>
        <v>3</v>
      </c>
      <c r="N6" s="50">
        <f t="shared" si="6"/>
        <v>7</v>
      </c>
      <c r="O6" s="50">
        <f t="shared" si="6"/>
        <v>7</v>
      </c>
      <c r="P6" s="50">
        <f t="shared" si="6"/>
        <v>5</v>
      </c>
      <c r="Q6" s="50">
        <f t="shared" si="6"/>
        <v>0</v>
      </c>
      <c r="R6" s="50">
        <f t="shared" si="6"/>
        <v>9</v>
      </c>
      <c r="S6" s="50">
        <f t="shared" si="6"/>
        <v>8</v>
      </c>
      <c r="T6" s="50">
        <f t="shared" si="6"/>
        <v>9</v>
      </c>
      <c r="U6" s="50">
        <f t="shared" si="6"/>
        <v>24</v>
      </c>
      <c r="V6" s="50">
        <f t="shared" si="6"/>
        <v>26</v>
      </c>
      <c r="W6" s="50">
        <f t="shared" si="6"/>
        <v>35</v>
      </c>
      <c r="X6" s="50">
        <f t="shared" si="6"/>
        <v>58</v>
      </c>
      <c r="Y6" s="50">
        <f t="shared" si="6"/>
        <v>93</v>
      </c>
      <c r="Z6" s="50">
        <f t="shared" si="6"/>
        <v>92</v>
      </c>
      <c r="AA6" s="50">
        <f t="shared" si="6"/>
        <v>125</v>
      </c>
      <c r="AB6" s="50">
        <f t="shared" si="6"/>
        <v>138</v>
      </c>
      <c r="AC6" s="50">
        <f t="shared" si="6"/>
        <v>181</v>
      </c>
      <c r="AD6" s="50">
        <f t="shared" si="6"/>
        <v>182</v>
      </c>
      <c r="AE6" s="50">
        <f t="shared" si="6"/>
        <v>123</v>
      </c>
      <c r="AF6" s="50">
        <f t="shared" si="6"/>
        <v>387</v>
      </c>
      <c r="AG6" s="50">
        <f t="shared" si="6"/>
        <v>341</v>
      </c>
      <c r="AH6" s="50">
        <f t="shared" si="6"/>
        <v>585</v>
      </c>
      <c r="AI6" s="50">
        <f t="shared" si="6"/>
        <v>592</v>
      </c>
      <c r="AJ6" s="50">
        <f t="shared" si="6"/>
        <v>515</v>
      </c>
      <c r="AK6" s="50">
        <f t="shared" si="6"/>
        <v>251</v>
      </c>
      <c r="AL6" s="50">
        <f t="shared" si="6"/>
        <v>651</v>
      </c>
      <c r="AM6" s="50">
        <f t="shared" si="6"/>
        <v>458</v>
      </c>
      <c r="AN6" s="50">
        <f t="shared" si="6"/>
        <v>428</v>
      </c>
      <c r="AO6" s="50">
        <f t="shared" si="6"/>
        <v>561</v>
      </c>
      <c r="AP6" s="50">
        <f t="shared" si="6"/>
        <v>381</v>
      </c>
      <c r="AQ6" s="50">
        <f t="shared" si="6"/>
        <v>250</v>
      </c>
      <c r="AR6" s="50">
        <f t="shared" si="6"/>
        <v>176</v>
      </c>
      <c r="AS6" s="50">
        <f t="shared" si="6"/>
        <v>346</v>
      </c>
      <c r="AT6" s="50">
        <f t="shared" si="6"/>
        <v>334</v>
      </c>
      <c r="AU6" s="50">
        <f t="shared" si="6"/>
        <v>716</v>
      </c>
      <c r="AV6" s="50">
        <f t="shared" si="6"/>
        <v>795</v>
      </c>
      <c r="AW6" s="50">
        <f t="shared" si="6"/>
        <v>367</v>
      </c>
      <c r="AX6" s="50">
        <f t="shared" si="6"/>
        <v>483</v>
      </c>
      <c r="AY6" s="50">
        <f t="shared" si="6"/>
        <v>237</v>
      </c>
      <c r="AZ6" s="50">
        <f t="shared" si="6"/>
        <v>318</v>
      </c>
      <c r="BA6" s="50">
        <f t="shared" si="6"/>
        <v>449</v>
      </c>
      <c r="BB6" s="50">
        <f t="shared" si="6"/>
        <v>486</v>
      </c>
      <c r="BC6" s="50">
        <f t="shared" si="6"/>
        <v>87</v>
      </c>
      <c r="BD6" s="50">
        <f t="shared" si="6"/>
        <v>438</v>
      </c>
      <c r="BE6" s="50">
        <f t="shared" si="6"/>
        <v>386</v>
      </c>
      <c r="BF6" s="50">
        <f t="shared" si="6"/>
        <v>395</v>
      </c>
      <c r="BG6" s="50">
        <f t="shared" si="6"/>
        <v>263</v>
      </c>
      <c r="BH6" s="50">
        <f t="shared" si="6"/>
        <v>344</v>
      </c>
      <c r="BI6" s="50">
        <f t="shared" si="6"/>
        <v>232</v>
      </c>
      <c r="BJ6" s="50">
        <f t="shared" si="6"/>
        <v>325</v>
      </c>
      <c r="BK6" s="50">
        <f t="shared" si="6"/>
        <v>244</v>
      </c>
      <c r="BL6" s="50">
        <f t="shared" si="6"/>
        <v>254</v>
      </c>
      <c r="BM6" s="50">
        <f t="shared" si="6"/>
        <v>110</v>
      </c>
      <c r="BN6" s="50">
        <f t="shared" si="6"/>
        <v>206</v>
      </c>
      <c r="BO6" s="50">
        <f t="shared" si="6"/>
        <v>13</v>
      </c>
      <c r="BP6" s="50">
        <f t="shared" si="6"/>
        <v>192</v>
      </c>
      <c r="BQ6" s="50">
        <f t="shared" si="6"/>
        <v>141</v>
      </c>
      <c r="BR6" s="50">
        <f t="shared" ref="BR6:CM6" si="7">BR4-BQ4</f>
        <v>84</v>
      </c>
      <c r="BS6" s="50">
        <f t="shared" si="7"/>
        <v>70</v>
      </c>
      <c r="BT6" s="50">
        <f t="shared" si="7"/>
        <v>120</v>
      </c>
      <c r="BU6" s="50">
        <f t="shared" si="7"/>
        <v>58</v>
      </c>
      <c r="BV6" s="50">
        <f t="shared" si="7"/>
        <v>57</v>
      </c>
      <c r="BW6" s="50">
        <f t="shared" si="7"/>
        <v>194</v>
      </c>
      <c r="BX6" s="50">
        <f t="shared" si="7"/>
        <v>359</v>
      </c>
      <c r="BY6" s="50">
        <f t="shared" si="7"/>
        <v>45</v>
      </c>
      <c r="BZ6" s="50">
        <f t="shared" si="7"/>
        <v>98</v>
      </c>
      <c r="CA6" s="50">
        <f t="shared" si="7"/>
        <v>56</v>
      </c>
      <c r="CB6" s="50">
        <f t="shared" si="7"/>
        <v>45</v>
      </c>
      <c r="CC6" s="50">
        <f t="shared" si="7"/>
        <v>59</v>
      </c>
      <c r="CD6" s="50">
        <f t="shared" si="7"/>
        <v>54</v>
      </c>
      <c r="CE6" s="50">
        <f t="shared" si="7"/>
        <v>48</v>
      </c>
      <c r="CF6" s="50">
        <f t="shared" si="7"/>
        <v>68</v>
      </c>
      <c r="CG6" s="50">
        <f t="shared" si="7"/>
        <v>70</v>
      </c>
      <c r="CH6" s="50">
        <f t="shared" si="7"/>
        <v>44</v>
      </c>
      <c r="CI6" s="50">
        <f t="shared" si="7"/>
        <v>76</v>
      </c>
      <c r="CJ6" s="50">
        <f t="shared" si="7"/>
        <v>16</v>
      </c>
      <c r="CK6" s="50">
        <f t="shared" si="7"/>
        <v>52</v>
      </c>
      <c r="CL6" s="50">
        <f t="shared" si="7"/>
        <v>56</v>
      </c>
      <c r="CM6" s="50">
        <f t="shared" si="7"/>
        <v>68</v>
      </c>
      <c r="CN6" s="50">
        <f t="shared" ref="CN6:EI6" si="8">CN4-CM4</f>
        <v>14</v>
      </c>
      <c r="CO6" s="50">
        <f t="shared" si="8"/>
        <v>21</v>
      </c>
      <c r="CP6" s="50">
        <f t="shared" si="8"/>
        <v>-2</v>
      </c>
      <c r="CQ6" s="50">
        <f t="shared" si="8"/>
        <v>6</v>
      </c>
      <c r="CR6" s="50">
        <f t="shared" si="8"/>
        <v>15</v>
      </c>
      <c r="CS6" s="50">
        <f t="shared" si="8"/>
        <v>7</v>
      </c>
      <c r="CT6" s="50">
        <f t="shared" si="8"/>
        <v>14</v>
      </c>
      <c r="CU6" s="50">
        <f t="shared" si="8"/>
        <v>21</v>
      </c>
      <c r="CV6" s="50">
        <f t="shared" si="8"/>
        <v>0</v>
      </c>
      <c r="CW6" s="50">
        <f t="shared" si="8"/>
        <v>29</v>
      </c>
      <c r="CX6" s="50">
        <f t="shared" si="8"/>
        <v>15</v>
      </c>
      <c r="CY6" s="50">
        <f t="shared" si="8"/>
        <v>15</v>
      </c>
      <c r="CZ6" s="50">
        <f t="shared" si="8"/>
        <v>15</v>
      </c>
      <c r="DA6" s="50">
        <f t="shared" si="8"/>
        <v>21</v>
      </c>
      <c r="DB6" s="50">
        <f t="shared" si="8"/>
        <v>54</v>
      </c>
      <c r="DC6" s="50">
        <f t="shared" si="8"/>
        <v>39</v>
      </c>
      <c r="DD6" s="50">
        <f t="shared" si="8"/>
        <v>19</v>
      </c>
      <c r="DE6" s="50">
        <f t="shared" si="8"/>
        <v>21</v>
      </c>
      <c r="DF6" s="50">
        <f t="shared" si="8"/>
        <v>19</v>
      </c>
      <c r="DG6" s="50">
        <f t="shared" si="8"/>
        <v>17</v>
      </c>
      <c r="DH6" s="50">
        <f t="shared" si="8"/>
        <v>42</v>
      </c>
      <c r="DI6" s="50">
        <f t="shared" si="8"/>
        <v>12</v>
      </c>
      <c r="DJ6" s="50">
        <f t="shared" si="8"/>
        <v>19</v>
      </c>
      <c r="DK6" s="50">
        <f t="shared" si="8"/>
        <v>44</v>
      </c>
      <c r="DL6" s="50">
        <f t="shared" si="8"/>
        <v>38</v>
      </c>
      <c r="DM6" s="50">
        <f t="shared" si="8"/>
        <v>29</v>
      </c>
      <c r="DN6" s="50">
        <f t="shared" si="8"/>
        <v>28</v>
      </c>
      <c r="DO6" s="50">
        <f t="shared" si="8"/>
        <v>6</v>
      </c>
      <c r="DP6" s="50">
        <f t="shared" si="8"/>
        <v>7</v>
      </c>
      <c r="DQ6" s="50">
        <f t="shared" si="8"/>
        <v>71</v>
      </c>
      <c r="DR6" s="50">
        <f t="shared" si="8"/>
        <v>9</v>
      </c>
      <c r="DS6" s="50">
        <f t="shared" si="8"/>
        <v>10</v>
      </c>
      <c r="DT6" s="50">
        <f t="shared" si="8"/>
        <v>33</v>
      </c>
      <c r="DU6" s="50">
        <f t="shared" si="8"/>
        <v>69</v>
      </c>
      <c r="DV6" s="50">
        <f t="shared" si="8"/>
        <v>4</v>
      </c>
      <c r="DW6" s="50">
        <f t="shared" si="8"/>
        <v>31</v>
      </c>
      <c r="DX6" s="50">
        <f t="shared" si="8"/>
        <v>26</v>
      </c>
      <c r="DY6" s="50">
        <f t="shared" si="8"/>
        <v>19</v>
      </c>
      <c r="DZ6" s="50">
        <f t="shared" si="8"/>
        <v>64</v>
      </c>
      <c r="EA6" s="50">
        <f t="shared" si="8"/>
        <v>39</v>
      </c>
      <c r="EB6" s="50">
        <f t="shared" si="8"/>
        <v>40</v>
      </c>
      <c r="EC6" s="50">
        <f t="shared" si="8"/>
        <v>59</v>
      </c>
      <c r="ED6" s="50">
        <f t="shared" si="8"/>
        <v>25</v>
      </c>
      <c r="EE6" s="50">
        <f t="shared" si="8"/>
        <v>18</v>
      </c>
      <c r="EF6" s="50">
        <f t="shared" si="8"/>
        <v>57</v>
      </c>
      <c r="EG6" s="50">
        <f t="shared" si="8"/>
        <v>77</v>
      </c>
      <c r="EH6" s="50">
        <f t="shared" si="8"/>
        <v>57</v>
      </c>
      <c r="EI6" s="50">
        <f t="shared" si="8"/>
        <v>44</v>
      </c>
      <c r="EJ6" s="50">
        <f t="shared" ref="EJ6:GG6" si="9">EJ4-EI4</f>
        <v>67</v>
      </c>
      <c r="EK6" s="50">
        <f t="shared" si="9"/>
        <v>41</v>
      </c>
      <c r="EL6" s="50">
        <f t="shared" si="9"/>
        <v>33</v>
      </c>
      <c r="EM6" s="50">
        <f t="shared" si="9"/>
        <v>42</v>
      </c>
      <c r="EN6" s="50">
        <f t="shared" si="9"/>
        <v>-18184</v>
      </c>
      <c r="EO6" s="50">
        <f t="shared" si="9"/>
        <v>0</v>
      </c>
      <c r="EP6" s="50">
        <f t="shared" si="9"/>
        <v>0</v>
      </c>
      <c r="EQ6" s="50">
        <f t="shared" si="9"/>
        <v>0</v>
      </c>
      <c r="ER6" s="50">
        <f t="shared" si="9"/>
        <v>0</v>
      </c>
      <c r="ES6" s="50">
        <f t="shared" si="9"/>
        <v>0</v>
      </c>
      <c r="ET6" s="50">
        <f t="shared" si="9"/>
        <v>0</v>
      </c>
      <c r="EU6" s="50">
        <f t="shared" si="9"/>
        <v>0</v>
      </c>
      <c r="EV6" s="50">
        <f t="shared" si="9"/>
        <v>0</v>
      </c>
      <c r="EW6" s="50">
        <f t="shared" si="9"/>
        <v>0</v>
      </c>
      <c r="EX6" s="50">
        <f t="shared" si="9"/>
        <v>0</v>
      </c>
      <c r="EY6" s="50">
        <f t="shared" si="9"/>
        <v>0</v>
      </c>
      <c r="EZ6" s="50">
        <f t="shared" si="9"/>
        <v>0</v>
      </c>
      <c r="FA6" s="50">
        <f t="shared" si="9"/>
        <v>0</v>
      </c>
      <c r="FB6" s="50">
        <f t="shared" si="9"/>
        <v>0</v>
      </c>
      <c r="FC6" s="50">
        <f t="shared" si="9"/>
        <v>0</v>
      </c>
      <c r="FD6" s="50">
        <f t="shared" si="9"/>
        <v>0</v>
      </c>
      <c r="FE6" s="50">
        <f t="shared" si="9"/>
        <v>0</v>
      </c>
      <c r="FF6" s="50">
        <f t="shared" si="9"/>
        <v>0</v>
      </c>
      <c r="FG6" s="50">
        <f t="shared" si="9"/>
        <v>0</v>
      </c>
      <c r="FH6" s="50">
        <f t="shared" si="9"/>
        <v>0</v>
      </c>
      <c r="FI6" s="50">
        <f t="shared" si="9"/>
        <v>0</v>
      </c>
      <c r="FJ6" s="50">
        <f t="shared" si="9"/>
        <v>0</v>
      </c>
      <c r="FK6" s="50">
        <f t="shared" si="9"/>
        <v>0</v>
      </c>
      <c r="FL6" s="50">
        <f t="shared" si="9"/>
        <v>0</v>
      </c>
      <c r="FM6" s="50">
        <f t="shared" si="9"/>
        <v>0</v>
      </c>
      <c r="FN6" s="50">
        <f t="shared" si="9"/>
        <v>0</v>
      </c>
      <c r="FO6" s="50">
        <f t="shared" si="9"/>
        <v>0</v>
      </c>
      <c r="FP6" s="50">
        <f t="shared" si="9"/>
        <v>0</v>
      </c>
      <c r="FQ6" s="50">
        <f t="shared" si="9"/>
        <v>0</v>
      </c>
      <c r="FR6" s="50">
        <f t="shared" si="9"/>
        <v>0</v>
      </c>
      <c r="FS6" s="50">
        <f t="shared" si="9"/>
        <v>0</v>
      </c>
      <c r="FT6" s="50">
        <f t="shared" si="9"/>
        <v>0</v>
      </c>
      <c r="FU6" s="50">
        <f t="shared" si="9"/>
        <v>0</v>
      </c>
      <c r="FV6" s="50">
        <f t="shared" si="9"/>
        <v>0</v>
      </c>
      <c r="FW6" s="50">
        <f t="shared" si="9"/>
        <v>0</v>
      </c>
      <c r="FX6" s="50">
        <f t="shared" si="9"/>
        <v>0</v>
      </c>
      <c r="FY6" s="50">
        <f t="shared" si="9"/>
        <v>0</v>
      </c>
      <c r="FZ6" s="50">
        <f t="shared" si="9"/>
        <v>0</v>
      </c>
      <c r="GA6" s="50">
        <f t="shared" si="9"/>
        <v>0</v>
      </c>
      <c r="GB6" s="50">
        <f t="shared" si="9"/>
        <v>0</v>
      </c>
      <c r="GC6" s="50">
        <f t="shared" si="9"/>
        <v>0</v>
      </c>
      <c r="GD6" s="50">
        <f t="shared" si="9"/>
        <v>0</v>
      </c>
      <c r="GE6" s="50">
        <f t="shared" si="9"/>
        <v>0</v>
      </c>
      <c r="GF6" s="50">
        <f t="shared" si="9"/>
        <v>0</v>
      </c>
      <c r="GG6" s="50">
        <f t="shared" si="9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>
        <v>821</v>
      </c>
      <c r="EH7" s="62">
        <v>821</v>
      </c>
      <c r="EI7" s="62">
        <v>821</v>
      </c>
      <c r="EJ7" s="62">
        <v>821</v>
      </c>
      <c r="EK7" s="62">
        <v>822</v>
      </c>
      <c r="EL7" s="62">
        <v>823</v>
      </c>
      <c r="EM7" s="62">
        <v>823</v>
      </c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">(F7-E7)/F7</f>
        <v>#DIV/0!</v>
      </c>
      <c r="G8" s="54" t="e">
        <f t="shared" si="10"/>
        <v>#DIV/0!</v>
      </c>
      <c r="H8" s="54" t="e">
        <f t="shared" si="10"/>
        <v>#DIV/0!</v>
      </c>
      <c r="I8" s="54" t="e">
        <f t="shared" si="10"/>
        <v>#DIV/0!</v>
      </c>
      <c r="J8" s="54" t="e">
        <f t="shared" si="10"/>
        <v>#DIV/0!</v>
      </c>
      <c r="K8" s="54" t="e">
        <f t="shared" si="10"/>
        <v>#DIV/0!</v>
      </c>
      <c r="L8" s="54" t="e">
        <f t="shared" si="10"/>
        <v>#DIV/0!</v>
      </c>
      <c r="M8" s="54" t="e">
        <f t="shared" si="10"/>
        <v>#DIV/0!</v>
      </c>
      <c r="N8" s="54" t="e">
        <f t="shared" si="10"/>
        <v>#DIV/0!</v>
      </c>
      <c r="O8" s="54" t="e">
        <f t="shared" si="10"/>
        <v>#DIV/0!</v>
      </c>
      <c r="P8" s="54" t="e">
        <f t="shared" si="10"/>
        <v>#DIV/0!</v>
      </c>
      <c r="Q8" s="54" t="e">
        <f t="shared" si="10"/>
        <v>#DIV/0!</v>
      </c>
      <c r="R8" s="54" t="e">
        <f t="shared" si="10"/>
        <v>#DIV/0!</v>
      </c>
      <c r="S8" s="54" t="e">
        <f t="shared" si="10"/>
        <v>#DIV/0!</v>
      </c>
      <c r="T8" s="54" t="e">
        <f t="shared" si="10"/>
        <v>#DIV/0!</v>
      </c>
      <c r="U8" s="54" t="e">
        <f t="shared" si="10"/>
        <v>#DIV/0!</v>
      </c>
      <c r="V8" s="54" t="e">
        <f t="shared" si="10"/>
        <v>#DIV/0!</v>
      </c>
      <c r="W8" s="54" t="e">
        <f t="shared" si="10"/>
        <v>#DIV/0!</v>
      </c>
      <c r="X8" s="54" t="e">
        <f t="shared" si="10"/>
        <v>#DIV/0!</v>
      </c>
      <c r="Y8" s="54" t="e">
        <f t="shared" si="10"/>
        <v>#DIV/0!</v>
      </c>
      <c r="Z8" s="54" t="e">
        <f t="shared" si="10"/>
        <v>#DIV/0!</v>
      </c>
      <c r="AA8" s="54">
        <f t="shared" si="10"/>
        <v>1</v>
      </c>
      <c r="AB8" s="54">
        <f t="shared" si="10"/>
        <v>0.75</v>
      </c>
      <c r="AC8" s="54">
        <f t="shared" si="10"/>
        <v>0.2</v>
      </c>
      <c r="AD8" s="54">
        <f t="shared" si="10"/>
        <v>0.44444444444444442</v>
      </c>
      <c r="AE8" s="54">
        <f t="shared" si="10"/>
        <v>0.35714285714285715</v>
      </c>
      <c r="AF8" s="54">
        <f t="shared" si="10"/>
        <v>0.3</v>
      </c>
      <c r="AG8" s="54">
        <f t="shared" si="10"/>
        <v>0.2857142857142857</v>
      </c>
      <c r="AH8" s="54">
        <f t="shared" si="10"/>
        <v>0.15151515151515152</v>
      </c>
      <c r="AI8" s="54">
        <f t="shared" si="10"/>
        <v>0.25</v>
      </c>
      <c r="AJ8" s="54">
        <f t="shared" si="10"/>
        <v>0.27868852459016391</v>
      </c>
      <c r="AK8" s="54">
        <f t="shared" si="10"/>
        <v>0.17567567567567569</v>
      </c>
      <c r="AL8" s="54">
        <f t="shared" si="10"/>
        <v>0.10843373493975904</v>
      </c>
      <c r="AM8" s="54">
        <f t="shared" si="10"/>
        <v>0.12631578947368421</v>
      </c>
      <c r="AN8" s="54">
        <f t="shared" si="10"/>
        <v>0.11214953271028037</v>
      </c>
      <c r="AO8" s="54">
        <f t="shared" si="10"/>
        <v>0.17692307692307693</v>
      </c>
      <c r="AP8" s="54">
        <f t="shared" si="10"/>
        <v>7.8014184397163122E-2</v>
      </c>
      <c r="AQ8" s="54">
        <f t="shared" si="10"/>
        <v>0.10759493670886076</v>
      </c>
      <c r="AR8" s="54">
        <f t="shared" si="10"/>
        <v>5.9523809523809521E-2</v>
      </c>
      <c r="AS8" s="54">
        <f t="shared" si="10"/>
        <v>9.6774193548387094E-2</v>
      </c>
      <c r="AT8" s="54">
        <f t="shared" si="10"/>
        <v>0.10576923076923077</v>
      </c>
      <c r="AU8" s="54">
        <f t="shared" si="10"/>
        <v>7.1428571428571425E-2</v>
      </c>
      <c r="AV8" s="54">
        <f t="shared" si="10"/>
        <v>6.6666666666666666E-2</v>
      </c>
      <c r="AW8" s="54">
        <f t="shared" si="10"/>
        <v>6.9767441860465115E-2</v>
      </c>
      <c r="AX8" s="54">
        <f t="shared" si="10"/>
        <v>7.857142857142857E-2</v>
      </c>
      <c r="AY8" s="54">
        <f t="shared" si="10"/>
        <v>7.590759075907591E-2</v>
      </c>
      <c r="AZ8" s="54">
        <f t="shared" si="10"/>
        <v>5.6074766355140186E-2</v>
      </c>
      <c r="BA8" s="54">
        <f t="shared" si="10"/>
        <v>5.3097345132743362E-2</v>
      </c>
      <c r="BB8" s="54">
        <f t="shared" si="10"/>
        <v>4.507042253521127E-2</v>
      </c>
      <c r="BC8" s="54">
        <f t="shared" si="10"/>
        <v>5.8355437665782495E-2</v>
      </c>
      <c r="BD8" s="54">
        <f t="shared" si="10"/>
        <v>4.0712468193384227E-2</v>
      </c>
      <c r="BE8" s="54">
        <f t="shared" si="10"/>
        <v>3.9119804400977995E-2</v>
      </c>
      <c r="BF8" s="54">
        <f t="shared" si="10"/>
        <v>3.5377358490566037E-2</v>
      </c>
      <c r="BG8" s="54">
        <f t="shared" si="10"/>
        <v>3.8548752834467119E-2</v>
      </c>
      <c r="BH8" s="54">
        <f t="shared" si="10"/>
        <v>2.8634361233480177E-2</v>
      </c>
      <c r="BI8" s="54">
        <f t="shared" si="10"/>
        <v>4.4210526315789471E-2</v>
      </c>
      <c r="BJ8" s="54">
        <f t="shared" si="10"/>
        <v>3.2586558044806514E-2</v>
      </c>
      <c r="BK8" s="54">
        <f t="shared" si="10"/>
        <v>2.1912350597609563E-2</v>
      </c>
      <c r="BL8" s="54">
        <f t="shared" si="10"/>
        <v>3.2755298651252408E-2</v>
      </c>
      <c r="BM8" s="54">
        <f t="shared" si="10"/>
        <v>3.1716417910447763E-2</v>
      </c>
      <c r="BN8" s="54">
        <f t="shared" si="10"/>
        <v>1.8315018315018316E-2</v>
      </c>
      <c r="BO8" s="54">
        <f t="shared" si="10"/>
        <v>1.7985611510791366E-2</v>
      </c>
      <c r="BP8" s="54">
        <f t="shared" si="10"/>
        <v>1.7667844522968199E-2</v>
      </c>
      <c r="BQ8" s="54">
        <f t="shared" si="10"/>
        <v>2.0761245674740483E-2</v>
      </c>
      <c r="BR8" s="54">
        <f t="shared" ref="BR8:CN8" si="11">(BR7-BQ7)/BR7</f>
        <v>1.1965811965811967E-2</v>
      </c>
      <c r="BS8" s="54">
        <f t="shared" si="11"/>
        <v>2.0100502512562814E-2</v>
      </c>
      <c r="BT8" s="54">
        <f t="shared" si="11"/>
        <v>1.9704433497536946E-2</v>
      </c>
      <c r="BU8" s="54">
        <f t="shared" si="11"/>
        <v>6.5252854812398045E-3</v>
      </c>
      <c r="BV8" s="54">
        <f t="shared" si="11"/>
        <v>1.6051364365971106E-2</v>
      </c>
      <c r="BW8" s="54">
        <f t="shared" si="11"/>
        <v>1.7350157728706624E-2</v>
      </c>
      <c r="BX8" s="54">
        <f t="shared" si="11"/>
        <v>7.8247261345852897E-3</v>
      </c>
      <c r="BY8" s="54">
        <f t="shared" si="11"/>
        <v>9.3023255813953487E-3</v>
      </c>
      <c r="BZ8" s="54">
        <f t="shared" si="11"/>
        <v>4.6296296296296294E-3</v>
      </c>
      <c r="CA8" s="54">
        <f t="shared" si="11"/>
        <v>4.608294930875576E-3</v>
      </c>
      <c r="CB8" s="54">
        <f t="shared" si="11"/>
        <v>1.3636363636363636E-2</v>
      </c>
      <c r="CC8" s="54">
        <f t="shared" si="11"/>
        <v>1.0494752623688156E-2</v>
      </c>
      <c r="CD8" s="54">
        <f t="shared" si="11"/>
        <v>1.0385756676557863E-2</v>
      </c>
      <c r="CE8" s="54">
        <f t="shared" si="11"/>
        <v>4.4313146233382573E-3</v>
      </c>
      <c r="CF8" s="54">
        <f t="shared" si="11"/>
        <v>1.023391812865497E-2</v>
      </c>
      <c r="CG8" s="54">
        <f t="shared" si="11"/>
        <v>1.2987012987012988E-2</v>
      </c>
      <c r="CH8" s="54">
        <f t="shared" si="11"/>
        <v>7.1633237822349575E-3</v>
      </c>
      <c r="CI8" s="54">
        <f t="shared" si="11"/>
        <v>1.272984441301273E-2</v>
      </c>
      <c r="CJ8" s="54">
        <f t="shared" si="11"/>
        <v>8.4151472650771386E-3</v>
      </c>
      <c r="CK8" s="54">
        <f t="shared" si="11"/>
        <v>5.5788005578800556E-3</v>
      </c>
      <c r="CL8" s="54">
        <f t="shared" si="11"/>
        <v>1.1034482758620689E-2</v>
      </c>
      <c r="CM8" s="54">
        <f t="shared" si="11"/>
        <v>9.562841530054645E-3</v>
      </c>
      <c r="CN8" s="54">
        <f t="shared" si="11"/>
        <v>8.130081300813009E-3</v>
      </c>
      <c r="CO8" s="54">
        <f t="shared" ref="CO8:DT8" si="12">(CO7-CN7)/CO7</f>
        <v>8.0645161290322578E-3</v>
      </c>
      <c r="CP8" s="54">
        <f t="shared" si="12"/>
        <v>1.0638297872340425E-2</v>
      </c>
      <c r="CQ8" s="54">
        <f t="shared" si="12"/>
        <v>3.9735099337748344E-3</v>
      </c>
      <c r="CR8" s="54">
        <f t="shared" si="12"/>
        <v>7.8843626806833107E-3</v>
      </c>
      <c r="CS8" s="54">
        <f t="shared" si="12"/>
        <v>1.0403120936280884E-2</v>
      </c>
      <c r="CT8" s="54">
        <f t="shared" si="12"/>
        <v>5.1746442432082798E-3</v>
      </c>
      <c r="CU8" s="54">
        <f t="shared" si="12"/>
        <v>1.4030612244897959E-2</v>
      </c>
      <c r="CV8" s="54">
        <f t="shared" si="12"/>
        <v>8.8495575221238937E-3</v>
      </c>
      <c r="CW8" s="54">
        <f t="shared" si="12"/>
        <v>5.0314465408805029E-3</v>
      </c>
      <c r="CX8" s="54">
        <f t="shared" si="12"/>
        <v>1.2562814070351759E-3</v>
      </c>
      <c r="CY8" s="54">
        <f t="shared" si="12"/>
        <v>6.2421972534332081E-3</v>
      </c>
      <c r="CZ8" s="54">
        <f t="shared" si="12"/>
        <v>2.4906600249066002E-3</v>
      </c>
      <c r="DA8" s="54">
        <f t="shared" si="12"/>
        <v>1.2437810945273632E-3</v>
      </c>
      <c r="DB8" s="54">
        <f t="shared" si="12"/>
        <v>2.4813895781637717E-3</v>
      </c>
      <c r="DC8" s="54">
        <f t="shared" si="12"/>
        <v>1.2391573729863693E-3</v>
      </c>
      <c r="DD8" s="54">
        <f t="shared" si="12"/>
        <v>2.472187886279357E-3</v>
      </c>
      <c r="DE8" s="54">
        <f t="shared" si="12"/>
        <v>0</v>
      </c>
      <c r="DF8" s="54">
        <f t="shared" si="12"/>
        <v>1.2345679012345679E-3</v>
      </c>
      <c r="DG8" s="54">
        <f t="shared" si="12"/>
        <v>1.2330456226880395E-3</v>
      </c>
      <c r="DH8" s="54">
        <f t="shared" si="12"/>
        <v>1.2315270935960591E-3</v>
      </c>
      <c r="DI8" s="54">
        <f t="shared" si="12"/>
        <v>0</v>
      </c>
      <c r="DJ8" s="54">
        <f t="shared" si="12"/>
        <v>1.2300123001230013E-3</v>
      </c>
      <c r="DK8" s="54">
        <f t="shared" si="12"/>
        <v>0</v>
      </c>
      <c r="DL8" s="54">
        <f t="shared" si="12"/>
        <v>0</v>
      </c>
      <c r="DM8" s="54">
        <f t="shared" si="12"/>
        <v>0</v>
      </c>
      <c r="DN8" s="54">
        <f t="shared" si="12"/>
        <v>0</v>
      </c>
      <c r="DO8" s="54">
        <f t="shared" si="12"/>
        <v>1.2285012285012285E-3</v>
      </c>
      <c r="DP8" s="54">
        <f t="shared" si="12"/>
        <v>0</v>
      </c>
      <c r="DQ8" s="54">
        <f t="shared" si="12"/>
        <v>0</v>
      </c>
      <c r="DR8" s="54">
        <f t="shared" si="12"/>
        <v>0</v>
      </c>
      <c r="DS8" s="54">
        <f t="shared" si="12"/>
        <v>0</v>
      </c>
      <c r="DT8" s="54">
        <f t="shared" si="12"/>
        <v>1.2269938650306749E-3</v>
      </c>
      <c r="DU8" s="54">
        <f t="shared" ref="DU8:EZ8" si="13">(DU7-DT7)/DU7</f>
        <v>1.2254901960784314E-3</v>
      </c>
      <c r="DV8" s="54">
        <f t="shared" si="13"/>
        <v>0</v>
      </c>
      <c r="DW8" s="54">
        <f t="shared" si="13"/>
        <v>0</v>
      </c>
      <c r="DX8" s="54">
        <f t="shared" si="13"/>
        <v>1.2239902080783353E-3</v>
      </c>
      <c r="DY8" s="54">
        <f t="shared" si="13"/>
        <v>1.2224938875305623E-3</v>
      </c>
      <c r="DZ8" s="54">
        <f t="shared" si="13"/>
        <v>1.221001221001221E-3</v>
      </c>
      <c r="EA8" s="54">
        <f t="shared" si="13"/>
        <v>0</v>
      </c>
      <c r="EB8" s="54">
        <f t="shared" si="13"/>
        <v>0</v>
      </c>
      <c r="EC8" s="54">
        <f t="shared" si="13"/>
        <v>0</v>
      </c>
      <c r="ED8" s="54">
        <f t="shared" si="13"/>
        <v>0</v>
      </c>
      <c r="EE8" s="54">
        <f t="shared" si="13"/>
        <v>1.2195121951219512E-3</v>
      </c>
      <c r="EF8" s="54">
        <f t="shared" si="13"/>
        <v>1.2180267965895249E-3</v>
      </c>
      <c r="EG8" s="54">
        <f t="shared" si="13"/>
        <v>0</v>
      </c>
      <c r="EH8" s="54">
        <f t="shared" si="13"/>
        <v>0</v>
      </c>
      <c r="EI8" s="54">
        <f t="shared" si="13"/>
        <v>0</v>
      </c>
      <c r="EJ8" s="54">
        <f t="shared" si="13"/>
        <v>0</v>
      </c>
      <c r="EK8" s="54">
        <f t="shared" si="13"/>
        <v>1.2165450121654502E-3</v>
      </c>
      <c r="EL8" s="54">
        <f t="shared" si="13"/>
        <v>1.215066828675577E-3</v>
      </c>
      <c r="EM8" s="54">
        <f t="shared" si="13"/>
        <v>0</v>
      </c>
      <c r="EN8" s="54" t="e">
        <f t="shared" si="13"/>
        <v>#DIV/0!</v>
      </c>
      <c r="EO8" s="54" t="e">
        <f t="shared" si="13"/>
        <v>#DIV/0!</v>
      </c>
      <c r="EP8" s="54" t="e">
        <f t="shared" si="13"/>
        <v>#DIV/0!</v>
      </c>
      <c r="EQ8" s="54" t="e">
        <f t="shared" si="13"/>
        <v>#DIV/0!</v>
      </c>
      <c r="ER8" s="54" t="e">
        <f t="shared" si="13"/>
        <v>#DIV/0!</v>
      </c>
      <c r="ES8" s="54" t="e">
        <f t="shared" si="13"/>
        <v>#DIV/0!</v>
      </c>
      <c r="ET8" s="54" t="e">
        <f t="shared" si="13"/>
        <v>#DIV/0!</v>
      </c>
      <c r="EU8" s="54" t="e">
        <f t="shared" si="13"/>
        <v>#DIV/0!</v>
      </c>
      <c r="EV8" s="54" t="e">
        <f t="shared" si="13"/>
        <v>#DIV/0!</v>
      </c>
      <c r="EW8" s="54" t="e">
        <f t="shared" si="13"/>
        <v>#DIV/0!</v>
      </c>
      <c r="EX8" s="54" t="e">
        <f t="shared" si="13"/>
        <v>#DIV/0!</v>
      </c>
      <c r="EY8" s="54" t="e">
        <f t="shared" si="13"/>
        <v>#DIV/0!</v>
      </c>
      <c r="EZ8" s="54" t="e">
        <f t="shared" si="13"/>
        <v>#DIV/0!</v>
      </c>
      <c r="FA8" s="54" t="e">
        <f t="shared" ref="FA8:GF8" si="14">(FA7-EZ7)/FA7</f>
        <v>#DIV/0!</v>
      </c>
      <c r="FB8" s="54" t="e">
        <f t="shared" si="14"/>
        <v>#DIV/0!</v>
      </c>
      <c r="FC8" s="54" t="e">
        <f t="shared" si="14"/>
        <v>#DIV/0!</v>
      </c>
      <c r="FD8" s="54" t="e">
        <f t="shared" si="14"/>
        <v>#DIV/0!</v>
      </c>
      <c r="FE8" s="54" t="e">
        <f t="shared" si="14"/>
        <v>#DIV/0!</v>
      </c>
      <c r="FF8" s="54" t="e">
        <f t="shared" si="14"/>
        <v>#DIV/0!</v>
      </c>
      <c r="FG8" s="54" t="e">
        <f t="shared" si="14"/>
        <v>#DIV/0!</v>
      </c>
      <c r="FH8" s="54" t="e">
        <f t="shared" si="14"/>
        <v>#DIV/0!</v>
      </c>
      <c r="FI8" s="54" t="e">
        <f t="shared" si="14"/>
        <v>#DIV/0!</v>
      </c>
      <c r="FJ8" s="54" t="e">
        <f t="shared" si="14"/>
        <v>#DIV/0!</v>
      </c>
      <c r="FK8" s="54" t="e">
        <f t="shared" si="14"/>
        <v>#DIV/0!</v>
      </c>
      <c r="FL8" s="54" t="e">
        <f t="shared" si="14"/>
        <v>#DIV/0!</v>
      </c>
      <c r="FM8" s="54" t="e">
        <f t="shared" si="14"/>
        <v>#DIV/0!</v>
      </c>
      <c r="FN8" s="54" t="e">
        <f t="shared" si="14"/>
        <v>#DIV/0!</v>
      </c>
      <c r="FO8" s="54" t="e">
        <f t="shared" si="14"/>
        <v>#DIV/0!</v>
      </c>
      <c r="FP8" s="54" t="e">
        <f t="shared" si="14"/>
        <v>#DIV/0!</v>
      </c>
      <c r="FQ8" s="54" t="e">
        <f t="shared" si="14"/>
        <v>#DIV/0!</v>
      </c>
      <c r="FR8" s="54" t="e">
        <f t="shared" si="14"/>
        <v>#DIV/0!</v>
      </c>
      <c r="FS8" s="54" t="e">
        <f t="shared" si="14"/>
        <v>#DIV/0!</v>
      </c>
      <c r="FT8" s="54" t="e">
        <f t="shared" si="14"/>
        <v>#DIV/0!</v>
      </c>
      <c r="FU8" s="54" t="e">
        <f t="shared" si="14"/>
        <v>#DIV/0!</v>
      </c>
      <c r="FV8" s="54" t="e">
        <f t="shared" si="14"/>
        <v>#DIV/0!</v>
      </c>
      <c r="FW8" s="54" t="e">
        <f t="shared" si="14"/>
        <v>#DIV/0!</v>
      </c>
      <c r="FX8" s="54" t="e">
        <f t="shared" si="14"/>
        <v>#DIV/0!</v>
      </c>
      <c r="FY8" s="54" t="e">
        <f t="shared" si="14"/>
        <v>#DIV/0!</v>
      </c>
      <c r="FZ8" s="54" t="e">
        <f t="shared" si="14"/>
        <v>#DIV/0!</v>
      </c>
      <c r="GA8" s="54" t="e">
        <f t="shared" si="14"/>
        <v>#DIV/0!</v>
      </c>
      <c r="GB8" s="54" t="e">
        <f t="shared" si="14"/>
        <v>#DIV/0!</v>
      </c>
      <c r="GC8" s="54" t="e">
        <f t="shared" si="14"/>
        <v>#DIV/0!</v>
      </c>
      <c r="GD8" s="54" t="e">
        <f t="shared" si="14"/>
        <v>#DIV/0!</v>
      </c>
      <c r="GE8" s="54" t="e">
        <f t="shared" si="14"/>
        <v>#DIV/0!</v>
      </c>
      <c r="GF8" s="54" t="e">
        <f t="shared" si="14"/>
        <v>#DIV/0!</v>
      </c>
      <c r="GG8" s="54" t="e">
        <f t="shared" ref="GG8:HL8" si="15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16">F7-E7</f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si="16"/>
        <v>0</v>
      </c>
      <c r="L9" s="56">
        <f t="shared" si="16"/>
        <v>0</v>
      </c>
      <c r="M9" s="56">
        <f t="shared" si="16"/>
        <v>0</v>
      </c>
      <c r="N9" s="56">
        <f t="shared" si="16"/>
        <v>0</v>
      </c>
      <c r="O9" s="56">
        <f t="shared" si="16"/>
        <v>0</v>
      </c>
      <c r="P9" s="56">
        <f t="shared" si="16"/>
        <v>0</v>
      </c>
      <c r="Q9" s="56">
        <f t="shared" si="16"/>
        <v>0</v>
      </c>
      <c r="R9" s="56">
        <f t="shared" si="16"/>
        <v>0</v>
      </c>
      <c r="S9" s="56">
        <f t="shared" si="16"/>
        <v>0</v>
      </c>
      <c r="T9" s="56">
        <f t="shared" si="16"/>
        <v>0</v>
      </c>
      <c r="U9" s="56">
        <f t="shared" si="16"/>
        <v>0</v>
      </c>
      <c r="V9" s="56">
        <f t="shared" si="16"/>
        <v>0</v>
      </c>
      <c r="W9" s="56">
        <f t="shared" si="16"/>
        <v>0</v>
      </c>
      <c r="X9" s="56">
        <f t="shared" si="16"/>
        <v>0</v>
      </c>
      <c r="Y9" s="56">
        <f t="shared" si="16"/>
        <v>0</v>
      </c>
      <c r="Z9" s="56">
        <f t="shared" si="16"/>
        <v>0</v>
      </c>
      <c r="AA9" s="56">
        <f t="shared" si="16"/>
        <v>1</v>
      </c>
      <c r="AB9" s="56">
        <f t="shared" si="16"/>
        <v>3</v>
      </c>
      <c r="AC9" s="56">
        <f t="shared" si="16"/>
        <v>1</v>
      </c>
      <c r="AD9" s="56">
        <f t="shared" si="16"/>
        <v>4</v>
      </c>
      <c r="AE9" s="56">
        <f t="shared" si="16"/>
        <v>5</v>
      </c>
      <c r="AF9" s="56">
        <f t="shared" si="16"/>
        <v>6</v>
      </c>
      <c r="AG9" s="56">
        <f t="shared" si="16"/>
        <v>8</v>
      </c>
      <c r="AH9" s="56">
        <f t="shared" si="16"/>
        <v>5</v>
      </c>
      <c r="AI9" s="56">
        <f t="shared" si="16"/>
        <v>11</v>
      </c>
      <c r="AJ9" s="56">
        <f t="shared" si="16"/>
        <v>17</v>
      </c>
      <c r="AK9" s="56">
        <f t="shared" si="16"/>
        <v>13</v>
      </c>
      <c r="AL9" s="56">
        <f t="shared" si="16"/>
        <v>9</v>
      </c>
      <c r="AM9" s="56">
        <f t="shared" si="16"/>
        <v>12</v>
      </c>
      <c r="AN9" s="56">
        <f t="shared" si="16"/>
        <v>12</v>
      </c>
      <c r="AO9" s="56">
        <f t="shared" si="16"/>
        <v>23</v>
      </c>
      <c r="AP9" s="56">
        <f t="shared" si="16"/>
        <v>11</v>
      </c>
      <c r="AQ9" s="56">
        <f t="shared" si="16"/>
        <v>17</v>
      </c>
      <c r="AR9" s="56">
        <f t="shared" si="16"/>
        <v>10</v>
      </c>
      <c r="AS9" s="56">
        <f t="shared" si="16"/>
        <v>18</v>
      </c>
      <c r="AT9" s="56">
        <f t="shared" si="16"/>
        <v>22</v>
      </c>
      <c r="AU9" s="56">
        <f t="shared" si="16"/>
        <v>16</v>
      </c>
      <c r="AV9" s="56">
        <f t="shared" si="16"/>
        <v>16</v>
      </c>
      <c r="AW9" s="56">
        <f t="shared" si="16"/>
        <v>18</v>
      </c>
      <c r="AX9" s="56">
        <f t="shared" si="16"/>
        <v>22</v>
      </c>
      <c r="AY9" s="56">
        <f t="shared" si="16"/>
        <v>23</v>
      </c>
      <c r="AZ9" s="56">
        <f t="shared" si="16"/>
        <v>18</v>
      </c>
      <c r="BA9" s="56">
        <f t="shared" si="16"/>
        <v>18</v>
      </c>
      <c r="BB9" s="56">
        <f t="shared" si="16"/>
        <v>16</v>
      </c>
      <c r="BC9" s="56">
        <f t="shared" si="16"/>
        <v>22</v>
      </c>
      <c r="BD9" s="56">
        <f t="shared" si="16"/>
        <v>16</v>
      </c>
      <c r="BE9" s="56">
        <f t="shared" si="16"/>
        <v>16</v>
      </c>
      <c r="BF9" s="56">
        <f t="shared" si="16"/>
        <v>15</v>
      </c>
      <c r="BG9" s="56">
        <f t="shared" si="16"/>
        <v>17</v>
      </c>
      <c r="BH9" s="56">
        <f t="shared" si="16"/>
        <v>13</v>
      </c>
      <c r="BI9" s="56">
        <f t="shared" si="16"/>
        <v>21</v>
      </c>
      <c r="BJ9" s="56">
        <f t="shared" si="16"/>
        <v>16</v>
      </c>
      <c r="BK9" s="56">
        <f t="shared" si="16"/>
        <v>11</v>
      </c>
      <c r="BL9" s="56">
        <f t="shared" si="16"/>
        <v>17</v>
      </c>
      <c r="BM9" s="56">
        <f t="shared" si="16"/>
        <v>17</v>
      </c>
      <c r="BN9" s="56">
        <f t="shared" si="16"/>
        <v>10</v>
      </c>
      <c r="BO9" s="56">
        <f t="shared" si="16"/>
        <v>10</v>
      </c>
      <c r="BP9" s="56">
        <f t="shared" si="16"/>
        <v>10</v>
      </c>
      <c r="BQ9" s="56">
        <f t="shared" si="16"/>
        <v>12</v>
      </c>
      <c r="BR9" s="56">
        <f t="shared" ref="BR9:CM9" si="17">BR7-BQ7</f>
        <v>7</v>
      </c>
      <c r="BS9" s="56">
        <f t="shared" si="17"/>
        <v>12</v>
      </c>
      <c r="BT9" s="56">
        <f t="shared" si="17"/>
        <v>12</v>
      </c>
      <c r="BU9" s="56">
        <f t="shared" si="17"/>
        <v>4</v>
      </c>
      <c r="BV9" s="56">
        <f t="shared" si="17"/>
        <v>10</v>
      </c>
      <c r="BW9" s="56">
        <f t="shared" si="17"/>
        <v>11</v>
      </c>
      <c r="BX9" s="56">
        <f t="shared" si="17"/>
        <v>5</v>
      </c>
      <c r="BY9" s="56">
        <f t="shared" si="17"/>
        <v>6</v>
      </c>
      <c r="BZ9" s="56">
        <f t="shared" si="17"/>
        <v>3</v>
      </c>
      <c r="CA9" s="56">
        <f t="shared" si="17"/>
        <v>3</v>
      </c>
      <c r="CB9" s="56">
        <f t="shared" si="17"/>
        <v>9</v>
      </c>
      <c r="CC9" s="56">
        <f t="shared" si="17"/>
        <v>7</v>
      </c>
      <c r="CD9" s="56">
        <f t="shared" si="17"/>
        <v>7</v>
      </c>
      <c r="CE9" s="56">
        <f t="shared" si="17"/>
        <v>3</v>
      </c>
      <c r="CF9" s="56">
        <f t="shared" si="17"/>
        <v>7</v>
      </c>
      <c r="CG9" s="56">
        <f t="shared" si="17"/>
        <v>9</v>
      </c>
      <c r="CH9" s="56">
        <f t="shared" si="17"/>
        <v>5</v>
      </c>
      <c r="CI9" s="56">
        <f t="shared" si="17"/>
        <v>9</v>
      </c>
      <c r="CJ9" s="56">
        <f t="shared" si="17"/>
        <v>6</v>
      </c>
      <c r="CK9" s="56">
        <f t="shared" si="17"/>
        <v>4</v>
      </c>
      <c r="CL9" s="56">
        <f t="shared" si="17"/>
        <v>8</v>
      </c>
      <c r="CM9" s="56">
        <f t="shared" si="17"/>
        <v>7</v>
      </c>
      <c r="CN9" s="56">
        <f t="shared" ref="CN9:EI9" si="18">CN7-CM7</f>
        <v>6</v>
      </c>
      <c r="CO9" s="56">
        <f t="shared" si="18"/>
        <v>6</v>
      </c>
      <c r="CP9" s="56">
        <f t="shared" si="18"/>
        <v>8</v>
      </c>
      <c r="CQ9" s="56">
        <f t="shared" si="18"/>
        <v>3</v>
      </c>
      <c r="CR9" s="56">
        <f t="shared" si="18"/>
        <v>6</v>
      </c>
      <c r="CS9" s="56">
        <f t="shared" si="18"/>
        <v>8</v>
      </c>
      <c r="CT9" s="56">
        <f t="shared" si="18"/>
        <v>4</v>
      </c>
      <c r="CU9" s="56">
        <f t="shared" si="18"/>
        <v>11</v>
      </c>
      <c r="CV9" s="56">
        <f t="shared" si="18"/>
        <v>7</v>
      </c>
      <c r="CW9" s="56">
        <f t="shared" si="18"/>
        <v>4</v>
      </c>
      <c r="CX9" s="56">
        <f t="shared" si="18"/>
        <v>1</v>
      </c>
      <c r="CY9" s="56">
        <f t="shared" si="18"/>
        <v>5</v>
      </c>
      <c r="CZ9" s="56">
        <f t="shared" si="18"/>
        <v>2</v>
      </c>
      <c r="DA9" s="56">
        <f t="shared" si="18"/>
        <v>1</v>
      </c>
      <c r="DB9" s="56">
        <f t="shared" si="18"/>
        <v>2</v>
      </c>
      <c r="DC9" s="56">
        <f t="shared" si="18"/>
        <v>1</v>
      </c>
      <c r="DD9" s="56">
        <f t="shared" si="18"/>
        <v>2</v>
      </c>
      <c r="DE9" s="56">
        <f t="shared" si="18"/>
        <v>0</v>
      </c>
      <c r="DF9" s="56">
        <f t="shared" si="18"/>
        <v>1</v>
      </c>
      <c r="DG9" s="56">
        <f t="shared" si="18"/>
        <v>1</v>
      </c>
      <c r="DH9" s="56">
        <f t="shared" si="18"/>
        <v>1</v>
      </c>
      <c r="DI9" s="56">
        <f t="shared" si="18"/>
        <v>0</v>
      </c>
      <c r="DJ9" s="56">
        <f t="shared" si="18"/>
        <v>1</v>
      </c>
      <c r="DK9" s="56">
        <f t="shared" si="18"/>
        <v>0</v>
      </c>
      <c r="DL9" s="56">
        <f t="shared" si="18"/>
        <v>0</v>
      </c>
      <c r="DM9" s="56">
        <f t="shared" si="18"/>
        <v>0</v>
      </c>
      <c r="DN9" s="56">
        <f t="shared" si="18"/>
        <v>0</v>
      </c>
      <c r="DO9" s="56">
        <f t="shared" si="18"/>
        <v>1</v>
      </c>
      <c r="DP9" s="56">
        <f t="shared" si="18"/>
        <v>0</v>
      </c>
      <c r="DQ9" s="56">
        <f t="shared" si="18"/>
        <v>0</v>
      </c>
      <c r="DR9" s="56">
        <f t="shared" si="18"/>
        <v>0</v>
      </c>
      <c r="DS9" s="56">
        <f t="shared" si="18"/>
        <v>0</v>
      </c>
      <c r="DT9" s="56">
        <f t="shared" si="18"/>
        <v>1</v>
      </c>
      <c r="DU9" s="56">
        <f t="shared" si="18"/>
        <v>1</v>
      </c>
      <c r="DV9" s="56">
        <f t="shared" si="18"/>
        <v>0</v>
      </c>
      <c r="DW9" s="56">
        <f t="shared" si="18"/>
        <v>0</v>
      </c>
      <c r="DX9" s="56">
        <f t="shared" si="18"/>
        <v>1</v>
      </c>
      <c r="DY9" s="56">
        <f t="shared" si="18"/>
        <v>1</v>
      </c>
      <c r="DZ9" s="56">
        <f t="shared" si="18"/>
        <v>1</v>
      </c>
      <c r="EA9" s="56">
        <f t="shared" si="18"/>
        <v>0</v>
      </c>
      <c r="EB9" s="56">
        <f t="shared" si="18"/>
        <v>0</v>
      </c>
      <c r="EC9" s="56">
        <f t="shared" si="18"/>
        <v>0</v>
      </c>
      <c r="ED9" s="56">
        <f t="shared" si="18"/>
        <v>0</v>
      </c>
      <c r="EE9" s="56">
        <f t="shared" si="18"/>
        <v>1</v>
      </c>
      <c r="EF9" s="56">
        <f t="shared" si="18"/>
        <v>1</v>
      </c>
      <c r="EG9" s="56">
        <f t="shared" si="18"/>
        <v>0</v>
      </c>
      <c r="EH9" s="56">
        <f t="shared" si="18"/>
        <v>0</v>
      </c>
      <c r="EI9" s="56">
        <f t="shared" si="18"/>
        <v>0</v>
      </c>
      <c r="EJ9" s="56">
        <f t="shared" ref="EJ9:GG9" si="19">EJ7-EI7</f>
        <v>0</v>
      </c>
      <c r="EK9" s="56">
        <f t="shared" si="19"/>
        <v>1</v>
      </c>
      <c r="EL9" s="56">
        <f t="shared" si="19"/>
        <v>1</v>
      </c>
      <c r="EM9" s="56">
        <f t="shared" si="19"/>
        <v>0</v>
      </c>
      <c r="EN9" s="56">
        <f t="shared" si="19"/>
        <v>-823</v>
      </c>
      <c r="EO9" s="56">
        <f t="shared" si="19"/>
        <v>0</v>
      </c>
      <c r="EP9" s="56">
        <f t="shared" si="19"/>
        <v>0</v>
      </c>
      <c r="EQ9" s="56">
        <f t="shared" si="19"/>
        <v>0</v>
      </c>
      <c r="ER9" s="56">
        <f t="shared" si="19"/>
        <v>0</v>
      </c>
      <c r="ES9" s="56">
        <f t="shared" si="19"/>
        <v>0</v>
      </c>
      <c r="ET9" s="56">
        <f t="shared" si="19"/>
        <v>0</v>
      </c>
      <c r="EU9" s="56">
        <f t="shared" si="19"/>
        <v>0</v>
      </c>
      <c r="EV9" s="56">
        <f t="shared" si="19"/>
        <v>0</v>
      </c>
      <c r="EW9" s="56">
        <f t="shared" si="19"/>
        <v>0</v>
      </c>
      <c r="EX9" s="56">
        <f t="shared" si="19"/>
        <v>0</v>
      </c>
      <c r="EY9" s="56">
        <f t="shared" si="19"/>
        <v>0</v>
      </c>
      <c r="EZ9" s="56">
        <f t="shared" si="19"/>
        <v>0</v>
      </c>
      <c r="FA9" s="56">
        <f t="shared" si="19"/>
        <v>0</v>
      </c>
      <c r="FB9" s="56">
        <f t="shared" si="19"/>
        <v>0</v>
      </c>
      <c r="FC9" s="56">
        <f t="shared" si="19"/>
        <v>0</v>
      </c>
      <c r="FD9" s="56">
        <f t="shared" si="19"/>
        <v>0</v>
      </c>
      <c r="FE9" s="56">
        <f t="shared" si="19"/>
        <v>0</v>
      </c>
      <c r="FF9" s="56">
        <f t="shared" si="19"/>
        <v>0</v>
      </c>
      <c r="FG9" s="56">
        <f t="shared" si="19"/>
        <v>0</v>
      </c>
      <c r="FH9" s="56">
        <f t="shared" si="19"/>
        <v>0</v>
      </c>
      <c r="FI9" s="56">
        <f t="shared" si="19"/>
        <v>0</v>
      </c>
      <c r="FJ9" s="56">
        <f t="shared" si="19"/>
        <v>0</v>
      </c>
      <c r="FK9" s="56">
        <f t="shared" si="19"/>
        <v>0</v>
      </c>
      <c r="FL9" s="56">
        <f t="shared" si="19"/>
        <v>0</v>
      </c>
      <c r="FM9" s="56">
        <f t="shared" si="19"/>
        <v>0</v>
      </c>
      <c r="FN9" s="56">
        <f t="shared" si="19"/>
        <v>0</v>
      </c>
      <c r="FO9" s="56">
        <f t="shared" si="19"/>
        <v>0</v>
      </c>
      <c r="FP9" s="56">
        <f t="shared" si="19"/>
        <v>0</v>
      </c>
      <c r="FQ9" s="56">
        <f t="shared" si="19"/>
        <v>0</v>
      </c>
      <c r="FR9" s="56">
        <f t="shared" si="19"/>
        <v>0</v>
      </c>
      <c r="FS9" s="56">
        <f t="shared" si="19"/>
        <v>0</v>
      </c>
      <c r="FT9" s="56">
        <f t="shared" si="19"/>
        <v>0</v>
      </c>
      <c r="FU9" s="56">
        <f t="shared" si="19"/>
        <v>0</v>
      </c>
      <c r="FV9" s="56">
        <f t="shared" si="19"/>
        <v>0</v>
      </c>
      <c r="FW9" s="56">
        <f t="shared" si="19"/>
        <v>0</v>
      </c>
      <c r="FX9" s="56">
        <f t="shared" si="19"/>
        <v>0</v>
      </c>
      <c r="FY9" s="56">
        <f t="shared" si="19"/>
        <v>0</v>
      </c>
      <c r="FZ9" s="56">
        <f t="shared" si="19"/>
        <v>0</v>
      </c>
      <c r="GA9" s="56">
        <f t="shared" si="19"/>
        <v>0</v>
      </c>
      <c r="GB9" s="56">
        <f t="shared" si="19"/>
        <v>0</v>
      </c>
      <c r="GC9" s="56">
        <f t="shared" si="19"/>
        <v>0</v>
      </c>
      <c r="GD9" s="56">
        <f t="shared" si="19"/>
        <v>0</v>
      </c>
      <c r="GE9" s="56">
        <f t="shared" si="19"/>
        <v>0</v>
      </c>
      <c r="GF9" s="56">
        <f t="shared" si="19"/>
        <v>0</v>
      </c>
      <c r="GG9" s="56">
        <f t="shared" si="19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>
        <v>4232</v>
      </c>
      <c r="EH11" s="61">
        <v>4245</v>
      </c>
      <c r="EI11" s="61">
        <v>4254</v>
      </c>
      <c r="EJ11" s="61">
        <v>4255</v>
      </c>
      <c r="EK11" s="61">
        <v>4267</v>
      </c>
      <c r="EL11" s="61">
        <v>4276</v>
      </c>
      <c r="EM11" s="61">
        <v>4297</v>
      </c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">(F11-E11)/F11</f>
        <v>#DIV/0!</v>
      </c>
      <c r="G12" s="32" t="e">
        <f t="shared" si="20"/>
        <v>#DIV/0!</v>
      </c>
      <c r="H12" s="32" t="e">
        <f t="shared" si="20"/>
        <v>#DIV/0!</v>
      </c>
      <c r="I12" s="32" t="e">
        <f t="shared" si="20"/>
        <v>#DIV/0!</v>
      </c>
      <c r="J12" s="32">
        <f t="shared" si="20"/>
        <v>1</v>
      </c>
      <c r="K12" s="32">
        <f t="shared" si="20"/>
        <v>0</v>
      </c>
      <c r="L12" s="32">
        <f t="shared" si="20"/>
        <v>0</v>
      </c>
      <c r="M12" s="32">
        <f t="shared" si="20"/>
        <v>0</v>
      </c>
      <c r="N12" s="32">
        <f t="shared" si="20"/>
        <v>0</v>
      </c>
      <c r="O12" s="32">
        <f t="shared" si="20"/>
        <v>0</v>
      </c>
      <c r="P12" s="32">
        <f t="shared" si="20"/>
        <v>0</v>
      </c>
      <c r="Q12" s="32">
        <f t="shared" si="20"/>
        <v>0.5</v>
      </c>
      <c r="R12" s="32">
        <f t="shared" si="20"/>
        <v>0.33333333333333331</v>
      </c>
      <c r="S12" s="32">
        <f t="shared" si="20"/>
        <v>0.4</v>
      </c>
      <c r="T12" s="32">
        <f t="shared" si="20"/>
        <v>0.16666666666666666</v>
      </c>
      <c r="U12" s="32">
        <f t="shared" si="20"/>
        <v>0.25</v>
      </c>
      <c r="V12" s="32">
        <f t="shared" si="20"/>
        <v>0.2</v>
      </c>
      <c r="W12" s="32">
        <f t="shared" si="20"/>
        <v>0.67741935483870963</v>
      </c>
      <c r="X12" s="32">
        <f t="shared" si="20"/>
        <v>0.39215686274509803</v>
      </c>
      <c r="Y12" s="32">
        <f t="shared" si="20"/>
        <v>0.3108108108108108</v>
      </c>
      <c r="Z12" s="32">
        <f t="shared" si="20"/>
        <v>0.13953488372093023</v>
      </c>
      <c r="AA12" s="32">
        <f t="shared" si="20"/>
        <v>0.18867924528301888</v>
      </c>
      <c r="AB12" s="32">
        <f t="shared" si="20"/>
        <v>0.22627737226277372</v>
      </c>
      <c r="AC12" s="32">
        <f t="shared" si="20"/>
        <v>0.2388888888888889</v>
      </c>
      <c r="AD12" s="32">
        <f t="shared" si="20"/>
        <v>0.24369747899159663</v>
      </c>
      <c r="AE12" s="32">
        <f t="shared" si="20"/>
        <v>0.18771331058020477</v>
      </c>
      <c r="AF12" s="32">
        <f t="shared" si="20"/>
        <v>0.19726027397260273</v>
      </c>
      <c r="AG12" s="32">
        <f t="shared" si="20"/>
        <v>0.16091954022988506</v>
      </c>
      <c r="AH12" s="32">
        <f t="shared" si="20"/>
        <v>0.16346153846153846</v>
      </c>
      <c r="AI12" s="32">
        <f t="shared" si="20"/>
        <v>0.19629057187017002</v>
      </c>
      <c r="AJ12" s="32">
        <f t="shared" si="20"/>
        <v>8.744710860366714E-2</v>
      </c>
      <c r="AK12" s="32">
        <f t="shared" si="20"/>
        <v>9.5663265306122444E-2</v>
      </c>
      <c r="AL12" s="32">
        <f t="shared" si="20"/>
        <v>0.13940724478594951</v>
      </c>
      <c r="AM12" s="32">
        <f t="shared" si="20"/>
        <v>0.12655800575263662</v>
      </c>
      <c r="AN12" s="32">
        <f t="shared" si="20"/>
        <v>0.10163652024117141</v>
      </c>
      <c r="AO12" s="32">
        <f t="shared" si="20"/>
        <v>9.7200622083981336E-2</v>
      </c>
      <c r="AP12" s="32">
        <f t="shared" si="20"/>
        <v>6.2682215743440239E-2</v>
      </c>
      <c r="AQ12" s="32">
        <f t="shared" si="20"/>
        <v>4.8543689320388349E-2</v>
      </c>
      <c r="AR12" s="32">
        <f t="shared" si="20"/>
        <v>5.1939513477975013E-2</v>
      </c>
      <c r="AS12" s="32">
        <f t="shared" si="20"/>
        <v>0.13873159682899208</v>
      </c>
      <c r="AT12" s="32">
        <f t="shared" si="20"/>
        <v>5.3083109919571048E-2</v>
      </c>
      <c r="AU12" s="32">
        <f t="shared" si="20"/>
        <v>2.0997375328083989E-2</v>
      </c>
      <c r="AV12" s="32">
        <f t="shared" si="20"/>
        <v>0.13290851160673645</v>
      </c>
      <c r="AW12" s="32">
        <f t="shared" si="20"/>
        <v>5.5865921787709494E-2</v>
      </c>
      <c r="AX12" s="32">
        <f t="shared" si="20"/>
        <v>4.0807914262159933E-2</v>
      </c>
      <c r="AY12" s="32">
        <f t="shared" si="20"/>
        <v>2.0589422688736373E-2</v>
      </c>
      <c r="AZ12" s="32">
        <f t="shared" si="20"/>
        <v>2.8246371125931737E-2</v>
      </c>
      <c r="BA12" s="32">
        <f t="shared" si="20"/>
        <v>3.0429821224800303E-2</v>
      </c>
      <c r="BB12" s="32">
        <f t="shared" si="20"/>
        <v>4.6081277213352687E-2</v>
      </c>
      <c r="BC12" s="32">
        <f t="shared" si="20"/>
        <v>7.9193664506839456E-3</v>
      </c>
      <c r="BD12" s="32">
        <f t="shared" si="20"/>
        <v>2.9689137268599373E-2</v>
      </c>
      <c r="BE12" s="32">
        <f t="shared" si="20"/>
        <v>2.0526855969893943E-2</v>
      </c>
      <c r="BF12" s="32">
        <f t="shared" si="20"/>
        <v>9.8238482384823845E-3</v>
      </c>
      <c r="BG12" s="32">
        <f t="shared" si="20"/>
        <v>1.5671890630210069E-2</v>
      </c>
      <c r="BH12" s="32">
        <f t="shared" si="20"/>
        <v>1.7687520471667214E-2</v>
      </c>
      <c r="BI12" s="32">
        <f t="shared" si="20"/>
        <v>1.0051880674448769E-2</v>
      </c>
      <c r="BJ12" s="32">
        <f t="shared" si="20"/>
        <v>1.0269576379974325E-2</v>
      </c>
      <c r="BK12" s="32">
        <f t="shared" si="20"/>
        <v>2.1049324536600692E-2</v>
      </c>
      <c r="BL12" s="32">
        <f t="shared" si="20"/>
        <v>1.516089108910891E-2</v>
      </c>
      <c r="BM12" s="32">
        <f t="shared" si="20"/>
        <v>6.1500615006150061E-3</v>
      </c>
      <c r="BN12" s="32">
        <f t="shared" si="20"/>
        <v>1.124961994527212E-2</v>
      </c>
      <c r="BO12" s="32">
        <f t="shared" si="20"/>
        <v>1.5269461077844311E-2</v>
      </c>
      <c r="BP12" s="32">
        <f t="shared" si="20"/>
        <v>1.4458542342874005E-2</v>
      </c>
      <c r="BQ12" s="32">
        <f t="shared" si="20"/>
        <v>8.7744954665106758E-3</v>
      </c>
      <c r="BR12" s="32">
        <f t="shared" ref="BR12:CN12" si="21">(BR11-BQ11)/BR11</f>
        <v>2.0431990659661413E-3</v>
      </c>
      <c r="BS12" s="32">
        <f t="shared" si="21"/>
        <v>6.0922541340295913E-3</v>
      </c>
      <c r="BT12" s="32">
        <f t="shared" si="21"/>
        <v>8.9131684876365726E-3</v>
      </c>
      <c r="BU12" s="32">
        <f t="shared" si="21"/>
        <v>3.1527658354829464E-3</v>
      </c>
      <c r="BV12" s="32">
        <f t="shared" si="21"/>
        <v>4.56490727532097E-3</v>
      </c>
      <c r="BW12" s="32">
        <f t="shared" si="21"/>
        <v>1.1283497884344146E-2</v>
      </c>
      <c r="BX12" s="32">
        <f t="shared" si="21"/>
        <v>5.3310886644219978E-3</v>
      </c>
      <c r="BY12" s="32">
        <f t="shared" si="21"/>
        <v>4.7472772968444573E-3</v>
      </c>
      <c r="BZ12" s="32">
        <f t="shared" si="21"/>
        <v>0</v>
      </c>
      <c r="CA12" s="32">
        <f t="shared" si="21"/>
        <v>-1.0155148095909733E-2</v>
      </c>
      <c r="CB12" s="32">
        <f t="shared" si="21"/>
        <v>2.2516183506895581E-3</v>
      </c>
      <c r="CC12" s="32">
        <f t="shared" si="21"/>
        <v>1.6858668165214948E-3</v>
      </c>
      <c r="CD12" s="32">
        <f t="shared" si="21"/>
        <v>2.8019052956010089E-3</v>
      </c>
      <c r="CE12" s="32">
        <f t="shared" si="21"/>
        <v>8.0600333518621465E-3</v>
      </c>
      <c r="CF12" s="32">
        <f t="shared" si="21"/>
        <v>3.0479357162648932E-3</v>
      </c>
      <c r="CG12" s="32">
        <f t="shared" si="21"/>
        <v>4.6883618312189741E-3</v>
      </c>
      <c r="CH12" s="32">
        <f t="shared" si="21"/>
        <v>5.5126791620727675E-4</v>
      </c>
      <c r="CI12" s="32">
        <f t="shared" si="21"/>
        <v>4.3907793633369925E-3</v>
      </c>
      <c r="CJ12" s="32">
        <f t="shared" si="21"/>
        <v>3.0095759233926128E-3</v>
      </c>
      <c r="CK12" s="32">
        <f t="shared" si="21"/>
        <v>1.9115237575095577E-3</v>
      </c>
      <c r="CL12" s="32">
        <f t="shared" si="21"/>
        <v>5.4585152838427945E-4</v>
      </c>
      <c r="CM12" s="32">
        <f t="shared" si="21"/>
        <v>3.2644178454842221E-3</v>
      </c>
      <c r="CN12" s="32">
        <f t="shared" si="21"/>
        <v>1.9006244909041542E-3</v>
      </c>
      <c r="CO12" s="32">
        <f t="shared" ref="CO12:DT12" si="22">(CO11-CN11)/CO11</f>
        <v>0</v>
      </c>
      <c r="CP12" s="32">
        <f t="shared" si="22"/>
        <v>1.8970189701897019E-3</v>
      </c>
      <c r="CQ12" s="32">
        <f t="shared" si="22"/>
        <v>0</v>
      </c>
      <c r="CR12" s="32">
        <f t="shared" si="22"/>
        <v>5.3908355795148251E-3</v>
      </c>
      <c r="CS12" s="32">
        <f t="shared" si="22"/>
        <v>4.8283261802575111E-3</v>
      </c>
      <c r="CT12" s="32">
        <f t="shared" si="22"/>
        <v>2.941963091735758E-3</v>
      </c>
      <c r="CU12" s="32">
        <f t="shared" si="22"/>
        <v>1.3354700854700855E-3</v>
      </c>
      <c r="CV12" s="32">
        <f t="shared" si="22"/>
        <v>8.0064051240992789E-4</v>
      </c>
      <c r="CW12" s="32">
        <f t="shared" si="22"/>
        <v>1.5987210231814548E-3</v>
      </c>
      <c r="CX12" s="32">
        <f t="shared" si="22"/>
        <v>3.1872509960159364E-3</v>
      </c>
      <c r="CY12" s="32">
        <f t="shared" si="22"/>
        <v>1.3262599469496021E-3</v>
      </c>
      <c r="CZ12" s="32">
        <f t="shared" si="22"/>
        <v>5.014515703351808E-3</v>
      </c>
      <c r="DA12" s="32">
        <f t="shared" si="22"/>
        <v>2.6322716504343247E-3</v>
      </c>
      <c r="DB12" s="32">
        <f t="shared" si="22"/>
        <v>6.2777923097044209E-3</v>
      </c>
      <c r="DC12" s="32">
        <f t="shared" si="22"/>
        <v>7.8410872974385784E-4</v>
      </c>
      <c r="DD12" s="32">
        <f t="shared" si="22"/>
        <v>2.8668230388324213E-3</v>
      </c>
      <c r="DE12" s="32">
        <f t="shared" si="22"/>
        <v>0</v>
      </c>
      <c r="DF12" s="32">
        <f t="shared" si="22"/>
        <v>1.0413954699297059E-3</v>
      </c>
      <c r="DG12" s="32">
        <f t="shared" si="22"/>
        <v>1.3000520020800832E-3</v>
      </c>
      <c r="DH12" s="32">
        <f t="shared" si="22"/>
        <v>5.6876938986556358E-3</v>
      </c>
      <c r="DI12" s="32">
        <f t="shared" si="22"/>
        <v>1.5487867836861124E-3</v>
      </c>
      <c r="DJ12" s="32">
        <f t="shared" si="22"/>
        <v>4.6248715313463515E-3</v>
      </c>
      <c r="DK12" s="32">
        <f t="shared" si="22"/>
        <v>3.0737704918032786E-3</v>
      </c>
      <c r="DL12" s="32">
        <f t="shared" si="22"/>
        <v>2.3000255558395092E-3</v>
      </c>
      <c r="DM12" s="32">
        <f t="shared" si="22"/>
        <v>5.3380782918149468E-3</v>
      </c>
      <c r="DN12" s="32">
        <f t="shared" si="22"/>
        <v>5.3097345132743362E-3</v>
      </c>
      <c r="DO12" s="32">
        <f t="shared" si="22"/>
        <v>2.7735753908219871E-3</v>
      </c>
      <c r="DP12" s="32">
        <f t="shared" si="22"/>
        <v>6.2640942119769477E-3</v>
      </c>
      <c r="DQ12" s="32">
        <f t="shared" si="22"/>
        <v>3.495630461922597E-3</v>
      </c>
      <c r="DR12" s="32">
        <f t="shared" si="22"/>
        <v>2.242152466367713E-3</v>
      </c>
      <c r="DS12" s="32">
        <f t="shared" si="22"/>
        <v>6.9272637308263234E-3</v>
      </c>
      <c r="DT12" s="32">
        <f t="shared" si="22"/>
        <v>3.2059186189889025E-3</v>
      </c>
      <c r="DU12" s="32">
        <f t="shared" ref="DU12:EZ12" si="23">(DU11-DT11)/DU11</f>
        <v>2.4654832347140041E-4</v>
      </c>
      <c r="DV12" s="32">
        <f t="shared" si="23"/>
        <v>5.8823529411764705E-3</v>
      </c>
      <c r="DW12" s="32">
        <f t="shared" si="23"/>
        <v>3.4196384953590619E-3</v>
      </c>
      <c r="DX12" s="32">
        <f t="shared" si="23"/>
        <v>1.4634146341463415E-3</v>
      </c>
      <c r="DY12" s="32">
        <f t="shared" si="23"/>
        <v>2.4330900243309003E-3</v>
      </c>
      <c r="DZ12" s="32">
        <f t="shared" si="23"/>
        <v>2.6692550351856345E-3</v>
      </c>
      <c r="EA12" s="32">
        <f t="shared" si="23"/>
        <v>0</v>
      </c>
      <c r="EB12" s="32">
        <f t="shared" si="23"/>
        <v>3.8675368624607204E-3</v>
      </c>
      <c r="EC12" s="32">
        <f t="shared" si="23"/>
        <v>4.8111618955977865E-3</v>
      </c>
      <c r="ED12" s="32">
        <f t="shared" si="23"/>
        <v>7.6390546669849605E-3</v>
      </c>
      <c r="EE12" s="32">
        <f t="shared" si="23"/>
        <v>1.4302741358760429E-3</v>
      </c>
      <c r="EF12" s="32">
        <f t="shared" si="23"/>
        <v>3.7995725480883401E-3</v>
      </c>
      <c r="EG12" s="32">
        <f t="shared" si="23"/>
        <v>4.9621928166351604E-3</v>
      </c>
      <c r="EH12" s="32">
        <f t="shared" si="23"/>
        <v>3.0624263839811542E-3</v>
      </c>
      <c r="EI12" s="32">
        <f t="shared" si="23"/>
        <v>2.1156558533145277E-3</v>
      </c>
      <c r="EJ12" s="32">
        <f t="shared" si="23"/>
        <v>2.3501762632197415E-4</v>
      </c>
      <c r="EK12" s="32">
        <f t="shared" si="23"/>
        <v>2.8122802906022969E-3</v>
      </c>
      <c r="EL12" s="32">
        <f t="shared" si="23"/>
        <v>2.1047708138447149E-3</v>
      </c>
      <c r="EM12" s="32">
        <f t="shared" si="23"/>
        <v>4.8871305562020011E-3</v>
      </c>
      <c r="EN12" s="32" t="e">
        <f t="shared" si="23"/>
        <v>#DIV/0!</v>
      </c>
      <c r="EO12" s="32" t="e">
        <f t="shared" si="23"/>
        <v>#DIV/0!</v>
      </c>
      <c r="EP12" s="32" t="e">
        <f t="shared" si="23"/>
        <v>#DIV/0!</v>
      </c>
      <c r="EQ12" s="32" t="e">
        <f t="shared" si="23"/>
        <v>#DIV/0!</v>
      </c>
      <c r="ER12" s="32" t="e">
        <f t="shared" si="23"/>
        <v>#DIV/0!</v>
      </c>
      <c r="ES12" s="32" t="e">
        <f t="shared" si="23"/>
        <v>#DIV/0!</v>
      </c>
      <c r="ET12" s="32" t="e">
        <f t="shared" si="23"/>
        <v>#DIV/0!</v>
      </c>
      <c r="EU12" s="32" t="e">
        <f t="shared" si="23"/>
        <v>#DIV/0!</v>
      </c>
      <c r="EV12" s="32" t="e">
        <f t="shared" si="23"/>
        <v>#DIV/0!</v>
      </c>
      <c r="EW12" s="32" t="e">
        <f t="shared" si="23"/>
        <v>#DIV/0!</v>
      </c>
      <c r="EX12" s="32" t="e">
        <f t="shared" si="23"/>
        <v>#DIV/0!</v>
      </c>
      <c r="EY12" s="32" t="e">
        <f t="shared" si="23"/>
        <v>#DIV/0!</v>
      </c>
      <c r="EZ12" s="32" t="e">
        <f t="shared" si="23"/>
        <v>#DIV/0!</v>
      </c>
      <c r="FA12" s="32" t="e">
        <f t="shared" ref="FA12:GF12" si="24">(FA11-EZ11)/FA11</f>
        <v>#DIV/0!</v>
      </c>
      <c r="FB12" s="32" t="e">
        <f t="shared" si="24"/>
        <v>#DIV/0!</v>
      </c>
      <c r="FC12" s="32" t="e">
        <f t="shared" si="24"/>
        <v>#DIV/0!</v>
      </c>
      <c r="FD12" s="32" t="e">
        <f t="shared" si="24"/>
        <v>#DIV/0!</v>
      </c>
      <c r="FE12" s="32" t="e">
        <f t="shared" si="24"/>
        <v>#DIV/0!</v>
      </c>
      <c r="FF12" s="32" t="e">
        <f t="shared" si="24"/>
        <v>#DIV/0!</v>
      </c>
      <c r="FG12" s="32" t="e">
        <f t="shared" si="24"/>
        <v>#DIV/0!</v>
      </c>
      <c r="FH12" s="32" t="e">
        <f t="shared" si="24"/>
        <v>#DIV/0!</v>
      </c>
      <c r="FI12" s="32" t="e">
        <f t="shared" si="24"/>
        <v>#DIV/0!</v>
      </c>
      <c r="FJ12" s="32" t="e">
        <f t="shared" si="24"/>
        <v>#DIV/0!</v>
      </c>
      <c r="FK12" s="32" t="e">
        <f t="shared" si="24"/>
        <v>#DIV/0!</v>
      </c>
      <c r="FL12" s="32" t="e">
        <f t="shared" si="24"/>
        <v>#DIV/0!</v>
      </c>
      <c r="FM12" s="32" t="e">
        <f t="shared" si="24"/>
        <v>#DIV/0!</v>
      </c>
      <c r="FN12" s="32" t="e">
        <f t="shared" si="24"/>
        <v>#DIV/0!</v>
      </c>
      <c r="FO12" s="32" t="e">
        <f t="shared" si="24"/>
        <v>#DIV/0!</v>
      </c>
      <c r="FP12" s="32" t="e">
        <f t="shared" si="24"/>
        <v>#DIV/0!</v>
      </c>
      <c r="FQ12" s="32" t="e">
        <f t="shared" si="24"/>
        <v>#DIV/0!</v>
      </c>
      <c r="FR12" s="32" t="e">
        <f t="shared" si="24"/>
        <v>#DIV/0!</v>
      </c>
      <c r="FS12" s="32" t="e">
        <f t="shared" si="24"/>
        <v>#DIV/0!</v>
      </c>
      <c r="FT12" s="32" t="e">
        <f t="shared" si="24"/>
        <v>#DIV/0!</v>
      </c>
      <c r="FU12" s="32" t="e">
        <f t="shared" si="24"/>
        <v>#DIV/0!</v>
      </c>
      <c r="FV12" s="32" t="e">
        <f t="shared" si="24"/>
        <v>#DIV/0!</v>
      </c>
      <c r="FW12" s="32" t="e">
        <f t="shared" si="24"/>
        <v>#DIV/0!</v>
      </c>
      <c r="FX12" s="32" t="e">
        <f t="shared" si="24"/>
        <v>#DIV/0!</v>
      </c>
      <c r="FY12" s="32" t="e">
        <f t="shared" si="24"/>
        <v>#DIV/0!</v>
      </c>
      <c r="FZ12" s="32" t="e">
        <f t="shared" si="24"/>
        <v>#DIV/0!</v>
      </c>
      <c r="GA12" s="32" t="e">
        <f t="shared" si="24"/>
        <v>#DIV/0!</v>
      </c>
      <c r="GB12" s="32" t="e">
        <f t="shared" si="24"/>
        <v>#DIV/0!</v>
      </c>
      <c r="GC12" s="32" t="e">
        <f t="shared" si="24"/>
        <v>#DIV/0!</v>
      </c>
      <c r="GD12" s="32" t="e">
        <f t="shared" si="24"/>
        <v>#DIV/0!</v>
      </c>
      <c r="GE12" s="32" t="e">
        <f t="shared" si="24"/>
        <v>#DIV/0!</v>
      </c>
      <c r="GF12" s="32" t="e">
        <f t="shared" si="24"/>
        <v>#DIV/0!</v>
      </c>
      <c r="GG12" s="32" t="e">
        <f t="shared" ref="GG12:HL12" si="25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26">F11-E11</f>
        <v>0</v>
      </c>
      <c r="G13" s="50">
        <f t="shared" si="26"/>
        <v>0</v>
      </c>
      <c r="H13" s="50">
        <f t="shared" si="26"/>
        <v>0</v>
      </c>
      <c r="I13" s="50">
        <f t="shared" si="26"/>
        <v>0</v>
      </c>
      <c r="J13" s="50">
        <f t="shared" si="26"/>
        <v>1</v>
      </c>
      <c r="K13" s="50">
        <f t="shared" si="26"/>
        <v>0</v>
      </c>
      <c r="L13" s="50">
        <f t="shared" si="26"/>
        <v>0</v>
      </c>
      <c r="M13" s="50">
        <f t="shared" si="26"/>
        <v>0</v>
      </c>
      <c r="N13" s="50">
        <f t="shared" si="26"/>
        <v>0</v>
      </c>
      <c r="O13" s="50">
        <f t="shared" si="26"/>
        <v>0</v>
      </c>
      <c r="P13" s="50">
        <f t="shared" si="26"/>
        <v>0</v>
      </c>
      <c r="Q13" s="50">
        <f t="shared" si="26"/>
        <v>1</v>
      </c>
      <c r="R13" s="50">
        <f t="shared" si="26"/>
        <v>1</v>
      </c>
      <c r="S13" s="50">
        <f t="shared" si="26"/>
        <v>2</v>
      </c>
      <c r="T13" s="50">
        <f t="shared" si="26"/>
        <v>1</v>
      </c>
      <c r="U13" s="50">
        <f t="shared" si="26"/>
        <v>2</v>
      </c>
      <c r="V13" s="50">
        <f t="shared" si="26"/>
        <v>2</v>
      </c>
      <c r="W13" s="50">
        <f t="shared" si="26"/>
        <v>21</v>
      </c>
      <c r="X13" s="50">
        <f t="shared" si="26"/>
        <v>20</v>
      </c>
      <c r="Y13" s="50">
        <f t="shared" si="26"/>
        <v>23</v>
      </c>
      <c r="Z13" s="50">
        <f t="shared" si="26"/>
        <v>12</v>
      </c>
      <c r="AA13" s="50">
        <f t="shared" si="26"/>
        <v>20</v>
      </c>
      <c r="AB13" s="50">
        <f t="shared" si="26"/>
        <v>31</v>
      </c>
      <c r="AC13" s="50">
        <f t="shared" si="26"/>
        <v>43</v>
      </c>
      <c r="AD13" s="50">
        <f t="shared" si="26"/>
        <v>58</v>
      </c>
      <c r="AE13" s="50">
        <f t="shared" si="26"/>
        <v>55</v>
      </c>
      <c r="AF13" s="50">
        <f t="shared" si="26"/>
        <v>72</v>
      </c>
      <c r="AG13" s="50">
        <f t="shared" si="26"/>
        <v>70</v>
      </c>
      <c r="AH13" s="50">
        <f t="shared" si="26"/>
        <v>85</v>
      </c>
      <c r="AI13" s="50">
        <f t="shared" si="26"/>
        <v>127</v>
      </c>
      <c r="AJ13" s="50">
        <f t="shared" si="26"/>
        <v>62</v>
      </c>
      <c r="AK13" s="50">
        <f t="shared" si="26"/>
        <v>75</v>
      </c>
      <c r="AL13" s="50">
        <f t="shared" si="26"/>
        <v>127</v>
      </c>
      <c r="AM13" s="50">
        <f t="shared" si="26"/>
        <v>132</v>
      </c>
      <c r="AN13" s="50">
        <f t="shared" si="26"/>
        <v>118</v>
      </c>
      <c r="AO13" s="50">
        <f t="shared" si="26"/>
        <v>125</v>
      </c>
      <c r="AP13" s="50">
        <f t="shared" si="26"/>
        <v>86</v>
      </c>
      <c r="AQ13" s="50">
        <f t="shared" si="26"/>
        <v>70</v>
      </c>
      <c r="AR13" s="50">
        <f t="shared" si="26"/>
        <v>79</v>
      </c>
      <c r="AS13" s="50">
        <f t="shared" si="26"/>
        <v>245</v>
      </c>
      <c r="AT13" s="50">
        <f t="shared" si="26"/>
        <v>99</v>
      </c>
      <c r="AU13" s="50">
        <f t="shared" si="26"/>
        <v>40</v>
      </c>
      <c r="AV13" s="50">
        <f t="shared" si="26"/>
        <v>292</v>
      </c>
      <c r="AW13" s="50">
        <f t="shared" si="26"/>
        <v>130</v>
      </c>
      <c r="AX13" s="50">
        <f t="shared" si="26"/>
        <v>99</v>
      </c>
      <c r="AY13" s="50">
        <f t="shared" si="26"/>
        <v>51</v>
      </c>
      <c r="AZ13" s="50">
        <f t="shared" si="26"/>
        <v>72</v>
      </c>
      <c r="BA13" s="50">
        <f t="shared" si="26"/>
        <v>80</v>
      </c>
      <c r="BB13" s="50">
        <f t="shared" si="26"/>
        <v>127</v>
      </c>
      <c r="BC13" s="50">
        <f t="shared" si="26"/>
        <v>22</v>
      </c>
      <c r="BD13" s="50">
        <f t="shared" si="26"/>
        <v>85</v>
      </c>
      <c r="BE13" s="50">
        <f t="shared" si="26"/>
        <v>60</v>
      </c>
      <c r="BF13" s="50">
        <f t="shared" si="26"/>
        <v>29</v>
      </c>
      <c r="BG13" s="50">
        <f t="shared" si="26"/>
        <v>47</v>
      </c>
      <c r="BH13" s="50">
        <f t="shared" si="26"/>
        <v>54</v>
      </c>
      <c r="BI13" s="50">
        <f t="shared" si="26"/>
        <v>31</v>
      </c>
      <c r="BJ13" s="50">
        <f t="shared" si="26"/>
        <v>32</v>
      </c>
      <c r="BK13" s="50">
        <f t="shared" si="26"/>
        <v>67</v>
      </c>
      <c r="BL13" s="50">
        <f t="shared" si="26"/>
        <v>49</v>
      </c>
      <c r="BM13" s="50">
        <f t="shared" si="26"/>
        <v>20</v>
      </c>
      <c r="BN13" s="50">
        <f t="shared" si="26"/>
        <v>37</v>
      </c>
      <c r="BO13" s="50">
        <f t="shared" si="26"/>
        <v>51</v>
      </c>
      <c r="BP13" s="50">
        <f t="shared" si="26"/>
        <v>49</v>
      </c>
      <c r="BQ13" s="50">
        <f t="shared" si="26"/>
        <v>30</v>
      </c>
      <c r="BR13" s="50">
        <f t="shared" ref="BR13:CM13" si="27">BR11-BQ11</f>
        <v>7</v>
      </c>
      <c r="BS13" s="50">
        <f t="shared" si="27"/>
        <v>21</v>
      </c>
      <c r="BT13" s="50">
        <f t="shared" si="27"/>
        <v>31</v>
      </c>
      <c r="BU13" s="50">
        <f t="shared" si="27"/>
        <v>11</v>
      </c>
      <c r="BV13" s="50">
        <f t="shared" si="27"/>
        <v>16</v>
      </c>
      <c r="BW13" s="50">
        <f t="shared" si="27"/>
        <v>40</v>
      </c>
      <c r="BX13" s="50">
        <f t="shared" si="27"/>
        <v>19</v>
      </c>
      <c r="BY13" s="50">
        <f t="shared" si="27"/>
        <v>17</v>
      </c>
      <c r="BZ13" s="50">
        <f t="shared" si="27"/>
        <v>0</v>
      </c>
      <c r="CA13" s="50">
        <f t="shared" si="27"/>
        <v>-36</v>
      </c>
      <c r="CB13" s="50">
        <f t="shared" si="27"/>
        <v>8</v>
      </c>
      <c r="CC13" s="50">
        <f t="shared" si="27"/>
        <v>6</v>
      </c>
      <c r="CD13" s="50">
        <f t="shared" si="27"/>
        <v>10</v>
      </c>
      <c r="CE13" s="50">
        <f t="shared" si="27"/>
        <v>29</v>
      </c>
      <c r="CF13" s="50">
        <f t="shared" si="27"/>
        <v>11</v>
      </c>
      <c r="CG13" s="50">
        <f t="shared" si="27"/>
        <v>17</v>
      </c>
      <c r="CH13" s="50">
        <f t="shared" si="27"/>
        <v>2</v>
      </c>
      <c r="CI13" s="50">
        <f t="shared" si="27"/>
        <v>16</v>
      </c>
      <c r="CJ13" s="50">
        <f t="shared" si="27"/>
        <v>11</v>
      </c>
      <c r="CK13" s="50">
        <f t="shared" si="27"/>
        <v>7</v>
      </c>
      <c r="CL13" s="50">
        <f t="shared" si="27"/>
        <v>2</v>
      </c>
      <c r="CM13" s="50">
        <f t="shared" si="27"/>
        <v>12</v>
      </c>
      <c r="CN13" s="50">
        <f t="shared" ref="CN13:EI13" si="28">CN11-CM11</f>
        <v>7</v>
      </c>
      <c r="CO13" s="50">
        <f t="shared" si="28"/>
        <v>0</v>
      </c>
      <c r="CP13" s="50">
        <f t="shared" si="28"/>
        <v>7</v>
      </c>
      <c r="CQ13" s="50">
        <f t="shared" si="28"/>
        <v>0</v>
      </c>
      <c r="CR13" s="50">
        <f t="shared" si="28"/>
        <v>20</v>
      </c>
      <c r="CS13" s="50">
        <f t="shared" si="28"/>
        <v>18</v>
      </c>
      <c r="CT13" s="50">
        <f t="shared" si="28"/>
        <v>11</v>
      </c>
      <c r="CU13" s="50">
        <f t="shared" si="28"/>
        <v>5</v>
      </c>
      <c r="CV13" s="50">
        <f t="shared" si="28"/>
        <v>3</v>
      </c>
      <c r="CW13" s="50">
        <f t="shared" si="28"/>
        <v>6</v>
      </c>
      <c r="CX13" s="50">
        <f t="shared" si="28"/>
        <v>12</v>
      </c>
      <c r="CY13" s="50">
        <f t="shared" si="28"/>
        <v>5</v>
      </c>
      <c r="CZ13" s="50">
        <f t="shared" si="28"/>
        <v>19</v>
      </c>
      <c r="DA13" s="50">
        <f t="shared" si="28"/>
        <v>10</v>
      </c>
      <c r="DB13" s="50">
        <f t="shared" si="28"/>
        <v>24</v>
      </c>
      <c r="DC13" s="50">
        <f t="shared" si="28"/>
        <v>3</v>
      </c>
      <c r="DD13" s="50">
        <f t="shared" si="28"/>
        <v>11</v>
      </c>
      <c r="DE13" s="50">
        <f t="shared" si="28"/>
        <v>0</v>
      </c>
      <c r="DF13" s="50">
        <f t="shared" si="28"/>
        <v>4</v>
      </c>
      <c r="DG13" s="50">
        <f t="shared" si="28"/>
        <v>5</v>
      </c>
      <c r="DH13" s="50">
        <f t="shared" si="28"/>
        <v>22</v>
      </c>
      <c r="DI13" s="50">
        <f t="shared" si="28"/>
        <v>6</v>
      </c>
      <c r="DJ13" s="50">
        <f t="shared" si="28"/>
        <v>18</v>
      </c>
      <c r="DK13" s="50">
        <f t="shared" si="28"/>
        <v>12</v>
      </c>
      <c r="DL13" s="50">
        <f t="shared" si="28"/>
        <v>9</v>
      </c>
      <c r="DM13" s="50">
        <f t="shared" si="28"/>
        <v>21</v>
      </c>
      <c r="DN13" s="50">
        <f t="shared" si="28"/>
        <v>21</v>
      </c>
      <c r="DO13" s="50">
        <f t="shared" si="28"/>
        <v>11</v>
      </c>
      <c r="DP13" s="50">
        <f t="shared" si="28"/>
        <v>25</v>
      </c>
      <c r="DQ13" s="50">
        <f t="shared" si="28"/>
        <v>14</v>
      </c>
      <c r="DR13" s="50">
        <f t="shared" si="28"/>
        <v>9</v>
      </c>
      <c r="DS13" s="50">
        <f t="shared" si="28"/>
        <v>28</v>
      </c>
      <c r="DT13" s="50">
        <f t="shared" si="28"/>
        <v>13</v>
      </c>
      <c r="DU13" s="50">
        <f t="shared" si="28"/>
        <v>1</v>
      </c>
      <c r="DV13" s="50">
        <f t="shared" si="28"/>
        <v>24</v>
      </c>
      <c r="DW13" s="50">
        <f t="shared" si="28"/>
        <v>14</v>
      </c>
      <c r="DX13" s="50">
        <f t="shared" si="28"/>
        <v>6</v>
      </c>
      <c r="DY13" s="50">
        <f t="shared" si="28"/>
        <v>10</v>
      </c>
      <c r="DZ13" s="50">
        <f t="shared" si="28"/>
        <v>11</v>
      </c>
      <c r="EA13" s="50">
        <f t="shared" si="28"/>
        <v>0</v>
      </c>
      <c r="EB13" s="50">
        <f t="shared" si="28"/>
        <v>16</v>
      </c>
      <c r="EC13" s="50">
        <f t="shared" si="28"/>
        <v>20</v>
      </c>
      <c r="ED13" s="50">
        <f t="shared" si="28"/>
        <v>32</v>
      </c>
      <c r="EE13" s="50">
        <f t="shared" si="28"/>
        <v>6</v>
      </c>
      <c r="EF13" s="50">
        <f t="shared" si="28"/>
        <v>16</v>
      </c>
      <c r="EG13" s="50">
        <f t="shared" si="28"/>
        <v>21</v>
      </c>
      <c r="EH13" s="50">
        <f t="shared" si="28"/>
        <v>13</v>
      </c>
      <c r="EI13" s="50">
        <f t="shared" si="28"/>
        <v>9</v>
      </c>
      <c r="EJ13" s="50">
        <f t="shared" ref="EJ13:GG13" si="29">EJ11-EI11</f>
        <v>1</v>
      </c>
      <c r="EK13" s="50">
        <f t="shared" si="29"/>
        <v>12</v>
      </c>
      <c r="EL13" s="50">
        <f t="shared" si="29"/>
        <v>9</v>
      </c>
      <c r="EM13" s="50">
        <f t="shared" si="29"/>
        <v>21</v>
      </c>
      <c r="EN13" s="50">
        <f t="shared" si="29"/>
        <v>-4297</v>
      </c>
      <c r="EO13" s="50">
        <f t="shared" si="29"/>
        <v>0</v>
      </c>
      <c r="EP13" s="50">
        <f t="shared" si="29"/>
        <v>0</v>
      </c>
      <c r="EQ13" s="50">
        <f t="shared" si="29"/>
        <v>0</v>
      </c>
      <c r="ER13" s="50">
        <f t="shared" si="29"/>
        <v>0</v>
      </c>
      <c r="ES13" s="50">
        <f t="shared" si="29"/>
        <v>0</v>
      </c>
      <c r="ET13" s="50">
        <f t="shared" si="29"/>
        <v>0</v>
      </c>
      <c r="EU13" s="50">
        <f t="shared" si="29"/>
        <v>0</v>
      </c>
      <c r="EV13" s="50">
        <f t="shared" si="29"/>
        <v>0</v>
      </c>
      <c r="EW13" s="50">
        <f t="shared" si="29"/>
        <v>0</v>
      </c>
      <c r="EX13" s="50">
        <f t="shared" si="29"/>
        <v>0</v>
      </c>
      <c r="EY13" s="50">
        <f t="shared" si="29"/>
        <v>0</v>
      </c>
      <c r="EZ13" s="50">
        <f t="shared" si="29"/>
        <v>0</v>
      </c>
      <c r="FA13" s="50">
        <f t="shared" si="29"/>
        <v>0</v>
      </c>
      <c r="FB13" s="50">
        <f t="shared" si="29"/>
        <v>0</v>
      </c>
      <c r="FC13" s="50">
        <f t="shared" si="29"/>
        <v>0</v>
      </c>
      <c r="FD13" s="50">
        <f t="shared" si="29"/>
        <v>0</v>
      </c>
      <c r="FE13" s="50">
        <f t="shared" si="29"/>
        <v>0</v>
      </c>
      <c r="FF13" s="50">
        <f t="shared" si="29"/>
        <v>0</v>
      </c>
      <c r="FG13" s="50">
        <f t="shared" si="29"/>
        <v>0</v>
      </c>
      <c r="FH13" s="50">
        <f t="shared" si="29"/>
        <v>0</v>
      </c>
      <c r="FI13" s="50">
        <f t="shared" si="29"/>
        <v>0</v>
      </c>
      <c r="FJ13" s="50">
        <f t="shared" si="29"/>
        <v>0</v>
      </c>
      <c r="FK13" s="50">
        <f t="shared" si="29"/>
        <v>0</v>
      </c>
      <c r="FL13" s="50">
        <f t="shared" si="29"/>
        <v>0</v>
      </c>
      <c r="FM13" s="50">
        <f t="shared" si="29"/>
        <v>0</v>
      </c>
      <c r="FN13" s="50">
        <f t="shared" si="29"/>
        <v>0</v>
      </c>
      <c r="FO13" s="50">
        <f t="shared" si="29"/>
        <v>0</v>
      </c>
      <c r="FP13" s="50">
        <f t="shared" si="29"/>
        <v>0</v>
      </c>
      <c r="FQ13" s="50">
        <f t="shared" si="29"/>
        <v>0</v>
      </c>
      <c r="FR13" s="50">
        <f t="shared" si="29"/>
        <v>0</v>
      </c>
      <c r="FS13" s="50">
        <f t="shared" si="29"/>
        <v>0</v>
      </c>
      <c r="FT13" s="50">
        <f t="shared" si="29"/>
        <v>0</v>
      </c>
      <c r="FU13" s="50">
        <f t="shared" si="29"/>
        <v>0</v>
      </c>
      <c r="FV13" s="50">
        <f t="shared" si="29"/>
        <v>0</v>
      </c>
      <c r="FW13" s="50">
        <f t="shared" si="29"/>
        <v>0</v>
      </c>
      <c r="FX13" s="50">
        <f t="shared" si="29"/>
        <v>0</v>
      </c>
      <c r="FY13" s="50">
        <f t="shared" si="29"/>
        <v>0</v>
      </c>
      <c r="FZ13" s="50">
        <f t="shared" si="29"/>
        <v>0</v>
      </c>
      <c r="GA13" s="50">
        <f t="shared" si="29"/>
        <v>0</v>
      </c>
      <c r="GB13" s="50">
        <f t="shared" si="29"/>
        <v>0</v>
      </c>
      <c r="GC13" s="50">
        <f t="shared" si="29"/>
        <v>0</v>
      </c>
      <c r="GD13" s="50">
        <f t="shared" si="29"/>
        <v>0</v>
      </c>
      <c r="GE13" s="50">
        <f t="shared" si="29"/>
        <v>0</v>
      </c>
      <c r="GF13" s="50">
        <f t="shared" si="29"/>
        <v>0</v>
      </c>
      <c r="GG13" s="50">
        <f t="shared" si="29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>
        <v>248</v>
      </c>
      <c r="EH14" s="62">
        <v>248</v>
      </c>
      <c r="EI14" s="62">
        <v>250</v>
      </c>
      <c r="EJ14" s="62">
        <v>250</v>
      </c>
      <c r="EK14" s="62">
        <v>250</v>
      </c>
      <c r="EL14" s="62">
        <v>250</v>
      </c>
      <c r="EM14" s="62">
        <v>250</v>
      </c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">(F14-E14)/F14</f>
        <v>#DIV/0!</v>
      </c>
      <c r="G15" s="54" t="e">
        <f t="shared" si="30"/>
        <v>#DIV/0!</v>
      </c>
      <c r="H15" s="54" t="e">
        <f t="shared" si="30"/>
        <v>#DIV/0!</v>
      </c>
      <c r="I15" s="54" t="e">
        <f t="shared" si="30"/>
        <v>#DIV/0!</v>
      </c>
      <c r="J15" s="54" t="e">
        <f t="shared" si="30"/>
        <v>#DIV/0!</v>
      </c>
      <c r="K15" s="54" t="e">
        <f t="shared" si="30"/>
        <v>#DIV/0!</v>
      </c>
      <c r="L15" s="54" t="e">
        <f t="shared" si="30"/>
        <v>#DIV/0!</v>
      </c>
      <c r="M15" s="54" t="e">
        <f t="shared" si="30"/>
        <v>#DIV/0!</v>
      </c>
      <c r="N15" s="54" t="e">
        <f t="shared" si="30"/>
        <v>#DIV/0!</v>
      </c>
      <c r="O15" s="54" t="e">
        <f t="shared" si="30"/>
        <v>#DIV/0!</v>
      </c>
      <c r="P15" s="54" t="e">
        <f t="shared" si="30"/>
        <v>#DIV/0!</v>
      </c>
      <c r="Q15" s="54" t="e">
        <f t="shared" si="30"/>
        <v>#DIV/0!</v>
      </c>
      <c r="R15" s="54" t="e">
        <f t="shared" si="30"/>
        <v>#DIV/0!</v>
      </c>
      <c r="S15" s="54" t="e">
        <f t="shared" si="30"/>
        <v>#DIV/0!</v>
      </c>
      <c r="T15" s="54" t="e">
        <f t="shared" si="30"/>
        <v>#DIV/0!</v>
      </c>
      <c r="U15" s="54" t="e">
        <f t="shared" si="30"/>
        <v>#DIV/0!</v>
      </c>
      <c r="V15" s="54" t="e">
        <f t="shared" si="30"/>
        <v>#DIV/0!</v>
      </c>
      <c r="W15" s="54" t="e">
        <f t="shared" si="30"/>
        <v>#DIV/0!</v>
      </c>
      <c r="X15" s="54" t="e">
        <f t="shared" si="30"/>
        <v>#DIV/0!</v>
      </c>
      <c r="Y15" s="54" t="e">
        <f t="shared" si="30"/>
        <v>#DIV/0!</v>
      </c>
      <c r="Z15" s="54">
        <f t="shared" si="30"/>
        <v>1</v>
      </c>
      <c r="AA15" s="54">
        <f t="shared" si="30"/>
        <v>0.5</v>
      </c>
      <c r="AB15" s="54">
        <f t="shared" si="30"/>
        <v>0.5</v>
      </c>
      <c r="AC15" s="54">
        <f t="shared" si="30"/>
        <v>0</v>
      </c>
      <c r="AD15" s="54">
        <f t="shared" si="30"/>
        <v>0.2</v>
      </c>
      <c r="AE15" s="54">
        <f t="shared" si="30"/>
        <v>0.16666666666666666</v>
      </c>
      <c r="AF15" s="54">
        <f t="shared" si="30"/>
        <v>0.4</v>
      </c>
      <c r="AG15" s="54">
        <f t="shared" si="30"/>
        <v>0.23076923076923078</v>
      </c>
      <c r="AH15" s="54">
        <f t="shared" si="30"/>
        <v>0.27777777777777779</v>
      </c>
      <c r="AI15" s="54">
        <f t="shared" si="30"/>
        <v>0.35714285714285715</v>
      </c>
      <c r="AJ15" s="54">
        <f t="shared" si="30"/>
        <v>0</v>
      </c>
      <c r="AK15" s="54">
        <f t="shared" si="30"/>
        <v>0.17647058823529413</v>
      </c>
      <c r="AL15" s="54">
        <f t="shared" si="30"/>
        <v>0.15</v>
      </c>
      <c r="AM15" s="54">
        <f t="shared" si="30"/>
        <v>0.23076923076923078</v>
      </c>
      <c r="AN15" s="54">
        <f t="shared" si="30"/>
        <v>5.4545454545454543E-2</v>
      </c>
      <c r="AO15" s="54">
        <f t="shared" si="30"/>
        <v>9.8360655737704916E-2</v>
      </c>
      <c r="AP15" s="54">
        <f t="shared" si="30"/>
        <v>7.575757575757576E-2</v>
      </c>
      <c r="AQ15" s="54">
        <f t="shared" si="30"/>
        <v>8.3333333333333329E-2</v>
      </c>
      <c r="AR15" s="54">
        <f t="shared" si="30"/>
        <v>5.2631578947368418E-2</v>
      </c>
      <c r="AS15" s="54">
        <f t="shared" si="30"/>
        <v>0.13636363636363635</v>
      </c>
      <c r="AT15" s="54">
        <f t="shared" si="30"/>
        <v>8.3333333333333329E-2</v>
      </c>
      <c r="AU15" s="54">
        <f t="shared" si="30"/>
        <v>7.6923076923076927E-2</v>
      </c>
      <c r="AV15" s="54">
        <f t="shared" si="30"/>
        <v>2.8037383177570093E-2</v>
      </c>
      <c r="AW15" s="54">
        <f t="shared" si="30"/>
        <v>5.3097345132743362E-2</v>
      </c>
      <c r="AX15" s="54">
        <f t="shared" si="30"/>
        <v>5.8333333333333334E-2</v>
      </c>
      <c r="AY15" s="54">
        <f t="shared" si="30"/>
        <v>2.4390243902439025E-2</v>
      </c>
      <c r="AZ15" s="54">
        <f t="shared" si="30"/>
        <v>6.1068702290076333E-2</v>
      </c>
      <c r="BA15" s="54">
        <f t="shared" si="30"/>
        <v>3.6764705882352942E-2</v>
      </c>
      <c r="BB15" s="54">
        <f t="shared" si="30"/>
        <v>6.8493150684931503E-2</v>
      </c>
      <c r="BC15" s="54">
        <f t="shared" si="30"/>
        <v>1.3513513513513514E-2</v>
      </c>
      <c r="BD15" s="54">
        <f t="shared" si="30"/>
        <v>5.7324840764331211E-2</v>
      </c>
      <c r="BE15" s="54">
        <f t="shared" si="30"/>
        <v>4.2682926829268296E-2</v>
      </c>
      <c r="BF15" s="54">
        <f t="shared" si="30"/>
        <v>0</v>
      </c>
      <c r="BG15" s="54">
        <f t="shared" si="30"/>
        <v>4.0935672514619881E-2</v>
      </c>
      <c r="BH15" s="54">
        <f t="shared" si="30"/>
        <v>2.2857142857142857E-2</v>
      </c>
      <c r="BI15" s="54">
        <f t="shared" si="30"/>
        <v>2.23463687150838E-2</v>
      </c>
      <c r="BJ15" s="54">
        <f t="shared" si="30"/>
        <v>2.185792349726776E-2</v>
      </c>
      <c r="BK15" s="54">
        <f t="shared" si="30"/>
        <v>2.6595744680851064E-2</v>
      </c>
      <c r="BL15" s="54">
        <f t="shared" si="30"/>
        <v>0</v>
      </c>
      <c r="BM15" s="54">
        <f t="shared" si="30"/>
        <v>1.5706806282722512E-2</v>
      </c>
      <c r="BN15" s="54">
        <f t="shared" si="30"/>
        <v>1.5463917525773196E-2</v>
      </c>
      <c r="BO15" s="54">
        <f t="shared" si="30"/>
        <v>1.020408163265306E-2</v>
      </c>
      <c r="BP15" s="54">
        <f t="shared" si="30"/>
        <v>1.0101010101010102E-2</v>
      </c>
      <c r="BQ15" s="54">
        <f t="shared" si="30"/>
        <v>1.4925373134328358E-2</v>
      </c>
      <c r="BR15" s="54">
        <f t="shared" ref="BR15:CN15" si="31">(BR14-BQ14)/BR14</f>
        <v>2.4271844660194174E-2</v>
      </c>
      <c r="BS15" s="54">
        <f t="shared" si="31"/>
        <v>1.4354066985645933E-2</v>
      </c>
      <c r="BT15" s="54">
        <f t="shared" si="31"/>
        <v>0</v>
      </c>
      <c r="BU15" s="54">
        <f t="shared" si="31"/>
        <v>9.4786729857819912E-3</v>
      </c>
      <c r="BV15" s="54">
        <f t="shared" si="31"/>
        <v>9.3896713615023476E-3</v>
      </c>
      <c r="BW15" s="54">
        <f t="shared" si="31"/>
        <v>0</v>
      </c>
      <c r="BX15" s="54">
        <f t="shared" si="31"/>
        <v>4.6728971962616819E-3</v>
      </c>
      <c r="BY15" s="54">
        <f t="shared" si="31"/>
        <v>4.6511627906976744E-3</v>
      </c>
      <c r="BZ15" s="54">
        <f t="shared" si="31"/>
        <v>4.6296296296296294E-3</v>
      </c>
      <c r="CA15" s="54">
        <f t="shared" si="31"/>
        <v>0</v>
      </c>
      <c r="CB15" s="54">
        <f t="shared" si="31"/>
        <v>1.3698630136986301E-2</v>
      </c>
      <c r="CC15" s="54">
        <f t="shared" si="31"/>
        <v>9.0497737556561094E-3</v>
      </c>
      <c r="CD15" s="54">
        <f t="shared" si="31"/>
        <v>0</v>
      </c>
      <c r="CE15" s="54">
        <f t="shared" si="31"/>
        <v>0</v>
      </c>
      <c r="CF15" s="54">
        <f t="shared" si="31"/>
        <v>0</v>
      </c>
      <c r="CG15" s="54">
        <f t="shared" si="31"/>
        <v>0</v>
      </c>
      <c r="CH15" s="54">
        <f t="shared" si="31"/>
        <v>3.0701754385964911E-2</v>
      </c>
      <c r="CI15" s="54">
        <f t="shared" si="31"/>
        <v>-4.4052863436123352E-3</v>
      </c>
      <c r="CJ15" s="54">
        <f t="shared" si="31"/>
        <v>1.3043478260869565E-2</v>
      </c>
      <c r="CK15" s="54">
        <f t="shared" si="31"/>
        <v>8.6206896551724137E-3</v>
      </c>
      <c r="CL15" s="54">
        <f t="shared" si="31"/>
        <v>4.2918454935622317E-3</v>
      </c>
      <c r="CM15" s="54">
        <f t="shared" si="31"/>
        <v>-1.3043478260869565E-2</v>
      </c>
      <c r="CN15" s="54">
        <f t="shared" si="31"/>
        <v>4.329004329004329E-3</v>
      </c>
      <c r="CO15" s="54">
        <f t="shared" ref="CO15:DT15" si="32">(CO14-CN14)/CO14</f>
        <v>8.5836909871244635E-3</v>
      </c>
      <c r="CP15" s="54">
        <f t="shared" si="32"/>
        <v>4.2735042735042739E-3</v>
      </c>
      <c r="CQ15" s="54">
        <f t="shared" si="32"/>
        <v>4.2553191489361703E-3</v>
      </c>
      <c r="CR15" s="54">
        <f t="shared" si="32"/>
        <v>8.4388185654008432E-3</v>
      </c>
      <c r="CS15" s="54">
        <f t="shared" si="32"/>
        <v>0</v>
      </c>
      <c r="CT15" s="54">
        <f t="shared" si="32"/>
        <v>4.2016806722689074E-3</v>
      </c>
      <c r="CU15" s="54">
        <f t="shared" si="32"/>
        <v>0</v>
      </c>
      <c r="CV15" s="54">
        <f t="shared" si="32"/>
        <v>4.1841004184100415E-3</v>
      </c>
      <c r="CW15" s="54">
        <f t="shared" si="32"/>
        <v>4.1666666666666666E-3</v>
      </c>
      <c r="CX15" s="54">
        <f t="shared" si="32"/>
        <v>0</v>
      </c>
      <c r="CY15" s="54">
        <f t="shared" si="32"/>
        <v>0</v>
      </c>
      <c r="CZ15" s="54">
        <f t="shared" si="32"/>
        <v>1.6393442622950821E-2</v>
      </c>
      <c r="DA15" s="54">
        <f t="shared" si="32"/>
        <v>0</v>
      </c>
      <c r="DB15" s="54">
        <f t="shared" si="32"/>
        <v>0</v>
      </c>
      <c r="DC15" s="54">
        <f t="shared" si="32"/>
        <v>0</v>
      </c>
      <c r="DD15" s="54">
        <f t="shared" si="32"/>
        <v>0</v>
      </c>
      <c r="DE15" s="54">
        <f t="shared" si="32"/>
        <v>4.0816326530612249E-3</v>
      </c>
      <c r="DF15" s="54">
        <f t="shared" si="32"/>
        <v>4.0650406504065045E-3</v>
      </c>
      <c r="DG15" s="54">
        <f t="shared" si="32"/>
        <v>0</v>
      </c>
      <c r="DH15" s="54">
        <f t="shared" si="32"/>
        <v>0</v>
      </c>
      <c r="DI15" s="54">
        <f t="shared" si="32"/>
        <v>0</v>
      </c>
      <c r="DJ15" s="54">
        <f t="shared" si="32"/>
        <v>0</v>
      </c>
      <c r="DK15" s="54">
        <f t="shared" si="32"/>
        <v>0</v>
      </c>
      <c r="DL15" s="54">
        <f t="shared" si="32"/>
        <v>0</v>
      </c>
      <c r="DM15" s="54">
        <f t="shared" si="32"/>
        <v>0</v>
      </c>
      <c r="DN15" s="54">
        <f t="shared" si="32"/>
        <v>4.048582995951417E-3</v>
      </c>
      <c r="DO15" s="54">
        <f t="shared" si="32"/>
        <v>0</v>
      </c>
      <c r="DP15" s="54">
        <f t="shared" si="32"/>
        <v>4.0322580645161289E-3</v>
      </c>
      <c r="DQ15" s="54">
        <f t="shared" si="32"/>
        <v>0</v>
      </c>
      <c r="DR15" s="54">
        <f t="shared" si="32"/>
        <v>0</v>
      </c>
      <c r="DS15" s="54">
        <f t="shared" si="32"/>
        <v>0</v>
      </c>
      <c r="DT15" s="54">
        <f t="shared" si="32"/>
        <v>0</v>
      </c>
      <c r="DU15" s="54">
        <f t="shared" ref="DU15:EZ15" si="33">(DU14-DT14)/DU14</f>
        <v>0</v>
      </c>
      <c r="DV15" s="54">
        <f t="shared" si="33"/>
        <v>0</v>
      </c>
      <c r="DW15" s="54">
        <f t="shared" si="33"/>
        <v>0</v>
      </c>
      <c r="DX15" s="54">
        <f t="shared" si="33"/>
        <v>0</v>
      </c>
      <c r="DY15" s="54">
        <f t="shared" si="33"/>
        <v>0</v>
      </c>
      <c r="DZ15" s="54">
        <f t="shared" si="33"/>
        <v>0</v>
      </c>
      <c r="EA15" s="54">
        <f t="shared" si="33"/>
        <v>4.0160642570281121E-3</v>
      </c>
      <c r="EB15" s="54">
        <f t="shared" si="33"/>
        <v>-4.0322580645161289E-3</v>
      </c>
      <c r="EC15" s="54">
        <f t="shared" si="33"/>
        <v>0</v>
      </c>
      <c r="ED15" s="54">
        <f t="shared" si="33"/>
        <v>0</v>
      </c>
      <c r="EE15" s="54">
        <f t="shared" si="33"/>
        <v>0</v>
      </c>
      <c r="EF15" s="54">
        <f t="shared" si="33"/>
        <v>0</v>
      </c>
      <c r="EG15" s="54">
        <f t="shared" si="33"/>
        <v>0</v>
      </c>
      <c r="EH15" s="54">
        <f t="shared" si="33"/>
        <v>0</v>
      </c>
      <c r="EI15" s="54">
        <f t="shared" si="33"/>
        <v>8.0000000000000002E-3</v>
      </c>
      <c r="EJ15" s="54">
        <f t="shared" si="33"/>
        <v>0</v>
      </c>
      <c r="EK15" s="54">
        <f t="shared" si="33"/>
        <v>0</v>
      </c>
      <c r="EL15" s="54">
        <f t="shared" si="33"/>
        <v>0</v>
      </c>
      <c r="EM15" s="54">
        <f t="shared" si="33"/>
        <v>0</v>
      </c>
      <c r="EN15" s="54" t="e">
        <f t="shared" si="33"/>
        <v>#DIV/0!</v>
      </c>
      <c r="EO15" s="54" t="e">
        <f t="shared" si="33"/>
        <v>#DIV/0!</v>
      </c>
      <c r="EP15" s="54" t="e">
        <f t="shared" si="33"/>
        <v>#DIV/0!</v>
      </c>
      <c r="EQ15" s="54" t="e">
        <f t="shared" si="33"/>
        <v>#DIV/0!</v>
      </c>
      <c r="ER15" s="54" t="e">
        <f t="shared" si="33"/>
        <v>#DIV/0!</v>
      </c>
      <c r="ES15" s="54" t="e">
        <f t="shared" si="33"/>
        <v>#DIV/0!</v>
      </c>
      <c r="ET15" s="54" t="e">
        <f t="shared" si="33"/>
        <v>#DIV/0!</v>
      </c>
      <c r="EU15" s="54" t="e">
        <f t="shared" si="33"/>
        <v>#DIV/0!</v>
      </c>
      <c r="EV15" s="54" t="e">
        <f t="shared" si="33"/>
        <v>#DIV/0!</v>
      </c>
      <c r="EW15" s="54" t="e">
        <f t="shared" si="33"/>
        <v>#DIV/0!</v>
      </c>
      <c r="EX15" s="54" t="e">
        <f t="shared" si="33"/>
        <v>#DIV/0!</v>
      </c>
      <c r="EY15" s="54" t="e">
        <f t="shared" si="33"/>
        <v>#DIV/0!</v>
      </c>
      <c r="EZ15" s="54" t="e">
        <f t="shared" si="33"/>
        <v>#DIV/0!</v>
      </c>
      <c r="FA15" s="54" t="e">
        <f t="shared" ref="FA15:GF15" si="34">(FA14-EZ14)/FA14</f>
        <v>#DIV/0!</v>
      </c>
      <c r="FB15" s="54" t="e">
        <f t="shared" si="34"/>
        <v>#DIV/0!</v>
      </c>
      <c r="FC15" s="54" t="e">
        <f t="shared" si="34"/>
        <v>#DIV/0!</v>
      </c>
      <c r="FD15" s="54" t="e">
        <f t="shared" si="34"/>
        <v>#DIV/0!</v>
      </c>
      <c r="FE15" s="54" t="e">
        <f t="shared" si="34"/>
        <v>#DIV/0!</v>
      </c>
      <c r="FF15" s="54" t="e">
        <f t="shared" si="34"/>
        <v>#DIV/0!</v>
      </c>
      <c r="FG15" s="54" t="e">
        <f t="shared" si="34"/>
        <v>#DIV/0!</v>
      </c>
      <c r="FH15" s="54" t="e">
        <f t="shared" si="34"/>
        <v>#DIV/0!</v>
      </c>
      <c r="FI15" s="54" t="e">
        <f t="shared" si="34"/>
        <v>#DIV/0!</v>
      </c>
      <c r="FJ15" s="54" t="e">
        <f t="shared" si="34"/>
        <v>#DIV/0!</v>
      </c>
      <c r="FK15" s="54" t="e">
        <f t="shared" si="34"/>
        <v>#DIV/0!</v>
      </c>
      <c r="FL15" s="54" t="e">
        <f t="shared" si="34"/>
        <v>#DIV/0!</v>
      </c>
      <c r="FM15" s="54" t="e">
        <f t="shared" si="34"/>
        <v>#DIV/0!</v>
      </c>
      <c r="FN15" s="54" t="e">
        <f t="shared" si="34"/>
        <v>#DIV/0!</v>
      </c>
      <c r="FO15" s="54" t="e">
        <f t="shared" si="34"/>
        <v>#DIV/0!</v>
      </c>
      <c r="FP15" s="54" t="e">
        <f t="shared" si="34"/>
        <v>#DIV/0!</v>
      </c>
      <c r="FQ15" s="54" t="e">
        <f t="shared" si="34"/>
        <v>#DIV/0!</v>
      </c>
      <c r="FR15" s="54" t="e">
        <f t="shared" si="34"/>
        <v>#DIV/0!</v>
      </c>
      <c r="FS15" s="54" t="e">
        <f t="shared" si="34"/>
        <v>#DIV/0!</v>
      </c>
      <c r="FT15" s="54" t="e">
        <f t="shared" si="34"/>
        <v>#DIV/0!</v>
      </c>
      <c r="FU15" s="54" t="e">
        <f t="shared" si="34"/>
        <v>#DIV/0!</v>
      </c>
      <c r="FV15" s="54" t="e">
        <f t="shared" si="34"/>
        <v>#DIV/0!</v>
      </c>
      <c r="FW15" s="54" t="e">
        <f t="shared" si="34"/>
        <v>#DIV/0!</v>
      </c>
      <c r="FX15" s="54" t="e">
        <f t="shared" si="34"/>
        <v>#DIV/0!</v>
      </c>
      <c r="FY15" s="54" t="e">
        <f t="shared" si="34"/>
        <v>#DIV/0!</v>
      </c>
      <c r="FZ15" s="54" t="e">
        <f t="shared" si="34"/>
        <v>#DIV/0!</v>
      </c>
      <c r="GA15" s="54" t="e">
        <f t="shared" si="34"/>
        <v>#DIV/0!</v>
      </c>
      <c r="GB15" s="54" t="e">
        <f t="shared" si="34"/>
        <v>#DIV/0!</v>
      </c>
      <c r="GC15" s="54" t="e">
        <f t="shared" si="34"/>
        <v>#DIV/0!</v>
      </c>
      <c r="GD15" s="54" t="e">
        <f t="shared" si="34"/>
        <v>#DIV/0!</v>
      </c>
      <c r="GE15" s="54" t="e">
        <f t="shared" si="34"/>
        <v>#DIV/0!</v>
      </c>
      <c r="GF15" s="54" t="e">
        <f t="shared" si="34"/>
        <v>#DIV/0!</v>
      </c>
      <c r="GG15" s="54" t="e">
        <f t="shared" ref="GG15:HL15" si="35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36">F14-E14</f>
        <v>0</v>
      </c>
      <c r="G16" s="56">
        <f t="shared" si="36"/>
        <v>0</v>
      </c>
      <c r="H16" s="56">
        <f t="shared" si="36"/>
        <v>0</v>
      </c>
      <c r="I16" s="56">
        <f t="shared" si="36"/>
        <v>0</v>
      </c>
      <c r="J16" s="56">
        <f t="shared" si="36"/>
        <v>0</v>
      </c>
      <c r="K16" s="56">
        <f t="shared" si="36"/>
        <v>0</v>
      </c>
      <c r="L16" s="56">
        <f t="shared" si="36"/>
        <v>0</v>
      </c>
      <c r="M16" s="56">
        <f t="shared" si="36"/>
        <v>0</v>
      </c>
      <c r="N16" s="56">
        <f t="shared" si="36"/>
        <v>0</v>
      </c>
      <c r="O16" s="56">
        <f t="shared" si="36"/>
        <v>0</v>
      </c>
      <c r="P16" s="56">
        <f t="shared" si="36"/>
        <v>0</v>
      </c>
      <c r="Q16" s="56">
        <f t="shared" si="36"/>
        <v>0</v>
      </c>
      <c r="R16" s="56">
        <f t="shared" si="36"/>
        <v>0</v>
      </c>
      <c r="S16" s="56">
        <f t="shared" si="36"/>
        <v>0</v>
      </c>
      <c r="T16" s="56">
        <f t="shared" si="36"/>
        <v>0</v>
      </c>
      <c r="U16" s="56">
        <f t="shared" si="36"/>
        <v>0</v>
      </c>
      <c r="V16" s="56">
        <f t="shared" si="36"/>
        <v>0</v>
      </c>
      <c r="W16" s="56">
        <f t="shared" si="36"/>
        <v>0</v>
      </c>
      <c r="X16" s="56">
        <f t="shared" si="36"/>
        <v>0</v>
      </c>
      <c r="Y16" s="56">
        <f t="shared" si="36"/>
        <v>0</v>
      </c>
      <c r="Z16" s="56">
        <f t="shared" si="36"/>
        <v>1</v>
      </c>
      <c r="AA16" s="56">
        <f t="shared" si="36"/>
        <v>1</v>
      </c>
      <c r="AB16" s="56">
        <f t="shared" si="36"/>
        <v>2</v>
      </c>
      <c r="AC16" s="56">
        <f t="shared" si="36"/>
        <v>0</v>
      </c>
      <c r="AD16" s="56">
        <f t="shared" si="36"/>
        <v>1</v>
      </c>
      <c r="AE16" s="56">
        <f t="shared" si="36"/>
        <v>1</v>
      </c>
      <c r="AF16" s="56">
        <f t="shared" si="36"/>
        <v>4</v>
      </c>
      <c r="AG16" s="56">
        <f t="shared" si="36"/>
        <v>3</v>
      </c>
      <c r="AH16" s="56">
        <f t="shared" si="36"/>
        <v>5</v>
      </c>
      <c r="AI16" s="56">
        <f t="shared" si="36"/>
        <v>10</v>
      </c>
      <c r="AJ16" s="56">
        <f t="shared" si="36"/>
        <v>0</v>
      </c>
      <c r="AK16" s="56">
        <f t="shared" si="36"/>
        <v>6</v>
      </c>
      <c r="AL16" s="56">
        <f t="shared" si="36"/>
        <v>6</v>
      </c>
      <c r="AM16" s="56">
        <f t="shared" si="36"/>
        <v>12</v>
      </c>
      <c r="AN16" s="56">
        <f t="shared" si="36"/>
        <v>3</v>
      </c>
      <c r="AO16" s="56">
        <f t="shared" si="36"/>
        <v>6</v>
      </c>
      <c r="AP16" s="56">
        <f t="shared" si="36"/>
        <v>5</v>
      </c>
      <c r="AQ16" s="56">
        <f t="shared" si="36"/>
        <v>6</v>
      </c>
      <c r="AR16" s="56">
        <f t="shared" si="36"/>
        <v>4</v>
      </c>
      <c r="AS16" s="56">
        <f t="shared" si="36"/>
        <v>12</v>
      </c>
      <c r="AT16" s="56">
        <f t="shared" si="36"/>
        <v>8</v>
      </c>
      <c r="AU16" s="56">
        <f t="shared" si="36"/>
        <v>8</v>
      </c>
      <c r="AV16" s="56">
        <f t="shared" si="36"/>
        <v>3</v>
      </c>
      <c r="AW16" s="56">
        <f t="shared" si="36"/>
        <v>6</v>
      </c>
      <c r="AX16" s="56">
        <f t="shared" si="36"/>
        <v>7</v>
      </c>
      <c r="AY16" s="56">
        <f t="shared" si="36"/>
        <v>3</v>
      </c>
      <c r="AZ16" s="56">
        <f t="shared" si="36"/>
        <v>8</v>
      </c>
      <c r="BA16" s="56">
        <f t="shared" si="36"/>
        <v>5</v>
      </c>
      <c r="BB16" s="56">
        <f t="shared" si="36"/>
        <v>10</v>
      </c>
      <c r="BC16" s="56">
        <f t="shared" si="36"/>
        <v>2</v>
      </c>
      <c r="BD16" s="56">
        <f t="shared" si="36"/>
        <v>9</v>
      </c>
      <c r="BE16" s="56">
        <f t="shared" si="36"/>
        <v>7</v>
      </c>
      <c r="BF16" s="56">
        <f t="shared" si="36"/>
        <v>0</v>
      </c>
      <c r="BG16" s="56">
        <f t="shared" si="36"/>
        <v>7</v>
      </c>
      <c r="BH16" s="56">
        <f t="shared" si="36"/>
        <v>4</v>
      </c>
      <c r="BI16" s="56">
        <f t="shared" si="36"/>
        <v>4</v>
      </c>
      <c r="BJ16" s="56">
        <f t="shared" si="36"/>
        <v>4</v>
      </c>
      <c r="BK16" s="56">
        <f t="shared" si="36"/>
        <v>5</v>
      </c>
      <c r="BL16" s="56">
        <f t="shared" si="36"/>
        <v>0</v>
      </c>
      <c r="BM16" s="56">
        <f t="shared" si="36"/>
        <v>3</v>
      </c>
      <c r="BN16" s="56">
        <f t="shared" si="36"/>
        <v>3</v>
      </c>
      <c r="BO16" s="56">
        <f t="shared" si="36"/>
        <v>2</v>
      </c>
      <c r="BP16" s="56">
        <f t="shared" si="36"/>
        <v>2</v>
      </c>
      <c r="BQ16" s="56">
        <f t="shared" si="36"/>
        <v>3</v>
      </c>
      <c r="BR16" s="56">
        <f t="shared" ref="BR16:CM16" si="37">BR14-BQ14</f>
        <v>5</v>
      </c>
      <c r="BS16" s="56">
        <f t="shared" si="37"/>
        <v>3</v>
      </c>
      <c r="BT16" s="56">
        <f t="shared" si="37"/>
        <v>0</v>
      </c>
      <c r="BU16" s="56">
        <f t="shared" si="37"/>
        <v>2</v>
      </c>
      <c r="BV16" s="56">
        <f t="shared" si="37"/>
        <v>2</v>
      </c>
      <c r="BW16" s="56">
        <f t="shared" si="37"/>
        <v>0</v>
      </c>
      <c r="BX16" s="56">
        <f t="shared" si="37"/>
        <v>1</v>
      </c>
      <c r="BY16" s="56">
        <f t="shared" si="37"/>
        <v>1</v>
      </c>
      <c r="BZ16" s="56">
        <f t="shared" si="37"/>
        <v>1</v>
      </c>
      <c r="CA16" s="56">
        <f t="shared" si="37"/>
        <v>0</v>
      </c>
      <c r="CB16" s="56">
        <f t="shared" si="37"/>
        <v>3</v>
      </c>
      <c r="CC16" s="56">
        <f t="shared" si="37"/>
        <v>2</v>
      </c>
      <c r="CD16" s="56">
        <f t="shared" si="37"/>
        <v>0</v>
      </c>
      <c r="CE16" s="56">
        <f t="shared" si="37"/>
        <v>0</v>
      </c>
      <c r="CF16" s="56">
        <f t="shared" si="37"/>
        <v>0</v>
      </c>
      <c r="CG16" s="56">
        <f t="shared" si="37"/>
        <v>0</v>
      </c>
      <c r="CH16" s="56">
        <f t="shared" si="37"/>
        <v>7</v>
      </c>
      <c r="CI16" s="56">
        <f t="shared" si="37"/>
        <v>-1</v>
      </c>
      <c r="CJ16" s="56">
        <f t="shared" si="37"/>
        <v>3</v>
      </c>
      <c r="CK16" s="56">
        <f t="shared" si="37"/>
        <v>2</v>
      </c>
      <c r="CL16" s="56">
        <f t="shared" si="37"/>
        <v>1</v>
      </c>
      <c r="CM16" s="56">
        <f t="shared" si="37"/>
        <v>-3</v>
      </c>
      <c r="CN16" s="56">
        <f t="shared" ref="CN16:EI16" si="38">CN14-CM14</f>
        <v>1</v>
      </c>
      <c r="CO16" s="56">
        <f t="shared" si="38"/>
        <v>2</v>
      </c>
      <c r="CP16" s="56">
        <f t="shared" si="38"/>
        <v>1</v>
      </c>
      <c r="CQ16" s="56">
        <f t="shared" si="38"/>
        <v>1</v>
      </c>
      <c r="CR16" s="56">
        <f t="shared" si="38"/>
        <v>2</v>
      </c>
      <c r="CS16" s="56">
        <f t="shared" si="38"/>
        <v>0</v>
      </c>
      <c r="CT16" s="56">
        <f t="shared" si="38"/>
        <v>1</v>
      </c>
      <c r="CU16" s="56">
        <f t="shared" si="38"/>
        <v>0</v>
      </c>
      <c r="CV16" s="56">
        <f t="shared" si="38"/>
        <v>1</v>
      </c>
      <c r="CW16" s="56">
        <f t="shared" si="38"/>
        <v>1</v>
      </c>
      <c r="CX16" s="56">
        <f t="shared" si="38"/>
        <v>0</v>
      </c>
      <c r="CY16" s="56">
        <f t="shared" si="38"/>
        <v>0</v>
      </c>
      <c r="CZ16" s="56">
        <f t="shared" si="38"/>
        <v>4</v>
      </c>
      <c r="DA16" s="56">
        <f t="shared" si="38"/>
        <v>0</v>
      </c>
      <c r="DB16" s="56">
        <f t="shared" si="38"/>
        <v>0</v>
      </c>
      <c r="DC16" s="56">
        <f t="shared" si="38"/>
        <v>0</v>
      </c>
      <c r="DD16" s="56">
        <f t="shared" si="38"/>
        <v>0</v>
      </c>
      <c r="DE16" s="56">
        <f t="shared" si="38"/>
        <v>1</v>
      </c>
      <c r="DF16" s="56">
        <f t="shared" si="38"/>
        <v>1</v>
      </c>
      <c r="DG16" s="56">
        <f t="shared" si="38"/>
        <v>0</v>
      </c>
      <c r="DH16" s="56">
        <f t="shared" si="38"/>
        <v>0</v>
      </c>
      <c r="DI16" s="56">
        <f t="shared" si="38"/>
        <v>0</v>
      </c>
      <c r="DJ16" s="56">
        <f t="shared" si="38"/>
        <v>0</v>
      </c>
      <c r="DK16" s="56">
        <f t="shared" si="38"/>
        <v>0</v>
      </c>
      <c r="DL16" s="56">
        <f t="shared" si="38"/>
        <v>0</v>
      </c>
      <c r="DM16" s="56">
        <f t="shared" si="38"/>
        <v>0</v>
      </c>
      <c r="DN16" s="56">
        <f t="shared" si="38"/>
        <v>1</v>
      </c>
      <c r="DO16" s="56">
        <f t="shared" si="38"/>
        <v>0</v>
      </c>
      <c r="DP16" s="56">
        <f t="shared" si="38"/>
        <v>1</v>
      </c>
      <c r="DQ16" s="56">
        <f t="shared" si="38"/>
        <v>0</v>
      </c>
      <c r="DR16" s="56">
        <f t="shared" si="38"/>
        <v>0</v>
      </c>
      <c r="DS16" s="56">
        <f t="shared" si="38"/>
        <v>0</v>
      </c>
      <c r="DT16" s="56">
        <f t="shared" si="38"/>
        <v>0</v>
      </c>
      <c r="DU16" s="56">
        <f t="shared" si="38"/>
        <v>0</v>
      </c>
      <c r="DV16" s="56">
        <f t="shared" si="38"/>
        <v>0</v>
      </c>
      <c r="DW16" s="56">
        <f t="shared" si="38"/>
        <v>0</v>
      </c>
      <c r="DX16" s="56">
        <f t="shared" si="38"/>
        <v>0</v>
      </c>
      <c r="DY16" s="56">
        <f t="shared" si="38"/>
        <v>0</v>
      </c>
      <c r="DZ16" s="56">
        <f t="shared" si="38"/>
        <v>0</v>
      </c>
      <c r="EA16" s="56">
        <f t="shared" si="38"/>
        <v>1</v>
      </c>
      <c r="EB16" s="56">
        <f t="shared" si="38"/>
        <v>-1</v>
      </c>
      <c r="EC16" s="56">
        <f t="shared" si="38"/>
        <v>0</v>
      </c>
      <c r="ED16" s="56">
        <f t="shared" si="38"/>
        <v>0</v>
      </c>
      <c r="EE16" s="56">
        <f t="shared" si="38"/>
        <v>0</v>
      </c>
      <c r="EF16" s="56">
        <f t="shared" si="38"/>
        <v>0</v>
      </c>
      <c r="EG16" s="56">
        <f t="shared" si="38"/>
        <v>0</v>
      </c>
      <c r="EH16" s="56">
        <f t="shared" si="38"/>
        <v>0</v>
      </c>
      <c r="EI16" s="56">
        <f t="shared" si="38"/>
        <v>2</v>
      </c>
      <c r="EJ16" s="56">
        <f t="shared" ref="EJ16:GG16" si="39">EJ14-EI14</f>
        <v>0</v>
      </c>
      <c r="EK16" s="56">
        <f t="shared" si="39"/>
        <v>0</v>
      </c>
      <c r="EL16" s="56">
        <f t="shared" si="39"/>
        <v>0</v>
      </c>
      <c r="EM16" s="56">
        <f t="shared" si="39"/>
        <v>0</v>
      </c>
      <c r="EN16" s="56">
        <f t="shared" si="39"/>
        <v>-250</v>
      </c>
      <c r="EO16" s="56">
        <f t="shared" si="39"/>
        <v>0</v>
      </c>
      <c r="EP16" s="56">
        <f t="shared" si="39"/>
        <v>0</v>
      </c>
      <c r="EQ16" s="56">
        <f t="shared" si="39"/>
        <v>0</v>
      </c>
      <c r="ER16" s="56">
        <f t="shared" si="39"/>
        <v>0</v>
      </c>
      <c r="ES16" s="56">
        <f t="shared" si="39"/>
        <v>0</v>
      </c>
      <c r="ET16" s="56">
        <f t="shared" si="39"/>
        <v>0</v>
      </c>
      <c r="EU16" s="56">
        <f t="shared" si="39"/>
        <v>0</v>
      </c>
      <c r="EV16" s="56">
        <f t="shared" si="39"/>
        <v>0</v>
      </c>
      <c r="EW16" s="56">
        <f t="shared" si="39"/>
        <v>0</v>
      </c>
      <c r="EX16" s="56">
        <f t="shared" si="39"/>
        <v>0</v>
      </c>
      <c r="EY16" s="56">
        <f t="shared" si="39"/>
        <v>0</v>
      </c>
      <c r="EZ16" s="56">
        <f t="shared" si="39"/>
        <v>0</v>
      </c>
      <c r="FA16" s="56">
        <f t="shared" si="39"/>
        <v>0</v>
      </c>
      <c r="FB16" s="56">
        <f t="shared" si="39"/>
        <v>0</v>
      </c>
      <c r="FC16" s="56">
        <f t="shared" si="39"/>
        <v>0</v>
      </c>
      <c r="FD16" s="56">
        <f t="shared" si="39"/>
        <v>0</v>
      </c>
      <c r="FE16" s="56">
        <f t="shared" si="39"/>
        <v>0</v>
      </c>
      <c r="FF16" s="56">
        <f t="shared" si="39"/>
        <v>0</v>
      </c>
      <c r="FG16" s="56">
        <f t="shared" si="39"/>
        <v>0</v>
      </c>
      <c r="FH16" s="56">
        <f t="shared" si="39"/>
        <v>0</v>
      </c>
      <c r="FI16" s="56">
        <f t="shared" si="39"/>
        <v>0</v>
      </c>
      <c r="FJ16" s="56">
        <f t="shared" si="39"/>
        <v>0</v>
      </c>
      <c r="FK16" s="56">
        <f t="shared" si="39"/>
        <v>0</v>
      </c>
      <c r="FL16" s="56">
        <f t="shared" si="39"/>
        <v>0</v>
      </c>
      <c r="FM16" s="56">
        <f t="shared" si="39"/>
        <v>0</v>
      </c>
      <c r="FN16" s="56">
        <f t="shared" si="39"/>
        <v>0</v>
      </c>
      <c r="FO16" s="56">
        <f t="shared" si="39"/>
        <v>0</v>
      </c>
      <c r="FP16" s="56">
        <f t="shared" si="39"/>
        <v>0</v>
      </c>
      <c r="FQ16" s="56">
        <f t="shared" si="39"/>
        <v>0</v>
      </c>
      <c r="FR16" s="56">
        <f t="shared" si="39"/>
        <v>0</v>
      </c>
      <c r="FS16" s="56">
        <f t="shared" si="39"/>
        <v>0</v>
      </c>
      <c r="FT16" s="56">
        <f t="shared" si="39"/>
        <v>0</v>
      </c>
      <c r="FU16" s="56">
        <f t="shared" si="39"/>
        <v>0</v>
      </c>
      <c r="FV16" s="56">
        <f t="shared" si="39"/>
        <v>0</v>
      </c>
      <c r="FW16" s="56">
        <f t="shared" si="39"/>
        <v>0</v>
      </c>
      <c r="FX16" s="56">
        <f t="shared" si="39"/>
        <v>0</v>
      </c>
      <c r="FY16" s="56">
        <f t="shared" si="39"/>
        <v>0</v>
      </c>
      <c r="FZ16" s="56">
        <f t="shared" si="39"/>
        <v>0</v>
      </c>
      <c r="GA16" s="56">
        <f t="shared" si="39"/>
        <v>0</v>
      </c>
      <c r="GB16" s="56">
        <f t="shared" si="39"/>
        <v>0</v>
      </c>
      <c r="GC16" s="56">
        <f t="shared" si="39"/>
        <v>0</v>
      </c>
      <c r="GD16" s="56">
        <f t="shared" si="39"/>
        <v>0</v>
      </c>
      <c r="GE16" s="56">
        <f t="shared" si="39"/>
        <v>0</v>
      </c>
      <c r="GF16" s="56">
        <f t="shared" si="39"/>
        <v>0</v>
      </c>
      <c r="GG16" s="56">
        <f t="shared" si="39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19195</v>
      </c>
      <c r="DZ18" s="61">
        <v>19452</v>
      </c>
      <c r="EA18" s="61">
        <v>19775</v>
      </c>
      <c r="EB18" s="61">
        <v>20156</v>
      </c>
      <c r="EC18" s="61">
        <v>20473</v>
      </c>
      <c r="ED18" s="61">
        <v>20727</v>
      </c>
      <c r="EE18" s="61">
        <v>20922</v>
      </c>
      <c r="EF18" s="61">
        <v>21129</v>
      </c>
      <c r="EG18" s="61">
        <v>21456</v>
      </c>
      <c r="EH18" s="61">
        <v>21784</v>
      </c>
      <c r="EI18" s="61">
        <v>22126</v>
      </c>
      <c r="EJ18" s="61">
        <v>22385</v>
      </c>
      <c r="EK18" s="61">
        <v>22611</v>
      </c>
      <c r="EL18" s="61">
        <v>22865</v>
      </c>
      <c r="EM18" s="61">
        <v>23008</v>
      </c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0">(F18-E18)/F18</f>
        <v>#DIV/0!</v>
      </c>
      <c r="G19" s="32" t="e">
        <f t="shared" si="40"/>
        <v>#DIV/0!</v>
      </c>
      <c r="H19" s="32" t="e">
        <f t="shared" si="40"/>
        <v>#DIV/0!</v>
      </c>
      <c r="I19" s="32" t="e">
        <f t="shared" si="40"/>
        <v>#DIV/0!</v>
      </c>
      <c r="J19" s="32">
        <f t="shared" si="40"/>
        <v>1</v>
      </c>
      <c r="K19" s="32">
        <f t="shared" si="40"/>
        <v>0.5</v>
      </c>
      <c r="L19" s="32">
        <f t="shared" si="40"/>
        <v>0.33333333333333331</v>
      </c>
      <c r="M19" s="32">
        <f t="shared" si="40"/>
        <v>0.25</v>
      </c>
      <c r="N19" s="32">
        <f t="shared" si="40"/>
        <v>0.2</v>
      </c>
      <c r="O19" s="32">
        <f t="shared" si="40"/>
        <v>0.16666666666666666</v>
      </c>
      <c r="P19" s="32">
        <f t="shared" si="40"/>
        <v>0.33333333333333331</v>
      </c>
      <c r="Q19" s="32">
        <f t="shared" si="40"/>
        <v>0.1</v>
      </c>
      <c r="R19" s="32">
        <f t="shared" si="40"/>
        <v>0.41176470588235292</v>
      </c>
      <c r="S19" s="32">
        <f t="shared" si="40"/>
        <v>0.2608695652173913</v>
      </c>
      <c r="T19" s="32">
        <f t="shared" si="40"/>
        <v>0.5</v>
      </c>
      <c r="U19" s="32">
        <f t="shared" si="40"/>
        <v>0.36986301369863012</v>
      </c>
      <c r="V19" s="32">
        <f t="shared" si="40"/>
        <v>0.37068965517241381</v>
      </c>
      <c r="W19" s="32">
        <f t="shared" si="40"/>
        <v>0.18309859154929578</v>
      </c>
      <c r="X19" s="32">
        <f t="shared" si="40"/>
        <v>0.21111111111111111</v>
      </c>
      <c r="Y19" s="32">
        <f t="shared" si="40"/>
        <v>0.25925925925925924</v>
      </c>
      <c r="Z19" s="32">
        <f t="shared" si="40"/>
        <v>0.12589928057553956</v>
      </c>
      <c r="AA19" s="32">
        <f t="shared" si="40"/>
        <v>0.22991689750692521</v>
      </c>
      <c r="AB19" s="32">
        <f t="shared" si="40"/>
        <v>0.19419642857142858</v>
      </c>
      <c r="AC19" s="32">
        <f t="shared" si="40"/>
        <v>0.16104868913857678</v>
      </c>
      <c r="AD19" s="32">
        <f t="shared" si="40"/>
        <v>0.27544097693351427</v>
      </c>
      <c r="AE19" s="32">
        <f t="shared" si="40"/>
        <v>0.13497652582159625</v>
      </c>
      <c r="AF19" s="32">
        <f t="shared" si="40"/>
        <v>0.14112903225806453</v>
      </c>
      <c r="AG19" s="32">
        <f t="shared" si="40"/>
        <v>8.3179297597042512E-2</v>
      </c>
      <c r="AH19" s="32">
        <f t="shared" si="40"/>
        <v>2.5225225225225224E-2</v>
      </c>
      <c r="AI19" s="32">
        <f t="shared" si="40"/>
        <v>0.13752913752913754</v>
      </c>
      <c r="AJ19" s="32">
        <f t="shared" si="40"/>
        <v>0.12922868741542626</v>
      </c>
      <c r="AK19" s="32">
        <f t="shared" si="40"/>
        <v>6.2777425491439443E-2</v>
      </c>
      <c r="AL19" s="32">
        <f t="shared" si="40"/>
        <v>0.12340188993885493</v>
      </c>
      <c r="AM19" s="32">
        <f t="shared" si="40"/>
        <v>9.9599599599599603E-2</v>
      </c>
      <c r="AN19" s="32">
        <f t="shared" si="40"/>
        <v>9.4698685999093798E-2</v>
      </c>
      <c r="AO19" s="32">
        <f t="shared" si="40"/>
        <v>5.9650617809970177E-2</v>
      </c>
      <c r="AP19" s="32">
        <f t="shared" si="40"/>
        <v>6.6056506167926785E-2</v>
      </c>
      <c r="AQ19" s="32">
        <f t="shared" si="40"/>
        <v>0.1346418732782369</v>
      </c>
      <c r="AR19" s="32">
        <f t="shared" si="40"/>
        <v>5.4071661237785014E-2</v>
      </c>
      <c r="AS19" s="32">
        <f t="shared" si="40"/>
        <v>3.6106750392464679E-2</v>
      </c>
      <c r="AT19" s="32">
        <f t="shared" si="40"/>
        <v>6.9801401869158883E-2</v>
      </c>
      <c r="AU19" s="32">
        <f t="shared" si="40"/>
        <v>7.8238191828455522E-3</v>
      </c>
      <c r="AV19" s="32">
        <f t="shared" si="40"/>
        <v>9.6833289714734358E-2</v>
      </c>
      <c r="AW19" s="32">
        <f t="shared" si="40"/>
        <v>3.3907146583202919E-3</v>
      </c>
      <c r="AX19" s="32">
        <f t="shared" si="40"/>
        <v>1.8224420723769851E-3</v>
      </c>
      <c r="AY19" s="32">
        <f t="shared" si="40"/>
        <v>1.4117043121149897E-2</v>
      </c>
      <c r="AZ19" s="32">
        <f t="shared" si="40"/>
        <v>2.4536805207811718E-2</v>
      </c>
      <c r="BA19" s="32">
        <f t="shared" si="40"/>
        <v>2.6328620185275476E-2</v>
      </c>
      <c r="BB19" s="32">
        <f t="shared" si="40"/>
        <v>3.1862166627330657E-2</v>
      </c>
      <c r="BC19" s="32">
        <f t="shared" si="40"/>
        <v>1.5109251510925152E-2</v>
      </c>
      <c r="BD19" s="32">
        <f t="shared" si="40"/>
        <v>3.064443442992339E-2</v>
      </c>
      <c r="BE19" s="32">
        <f t="shared" si="40"/>
        <v>1.3777777777777778E-2</v>
      </c>
      <c r="BF19" s="32">
        <f t="shared" si="40"/>
        <v>4.4383096198768318E-2</v>
      </c>
      <c r="BG19" s="32">
        <f t="shared" si="40"/>
        <v>3.8194444444444448E-2</v>
      </c>
      <c r="BH19" s="32">
        <f t="shared" si="40"/>
        <v>3.8680541920282738E-2</v>
      </c>
      <c r="BI19" s="32">
        <f t="shared" si="40"/>
        <v>1.9445514054678474E-2</v>
      </c>
      <c r="BJ19" s="32">
        <f t="shared" si="40"/>
        <v>1.5728633693386392E-2</v>
      </c>
      <c r="BK19" s="32">
        <f t="shared" si="40"/>
        <v>2.907083716651334E-2</v>
      </c>
      <c r="BL19" s="32">
        <f t="shared" si="40"/>
        <v>1.7356716687759899E-2</v>
      </c>
      <c r="BM19" s="32">
        <f t="shared" si="40"/>
        <v>4.4996400287976961E-3</v>
      </c>
      <c r="BN19" s="32">
        <f t="shared" si="40"/>
        <v>6.6154121222957267E-3</v>
      </c>
      <c r="BO19" s="32">
        <f t="shared" si="40"/>
        <v>1.7910447761194031E-2</v>
      </c>
      <c r="BP19" s="32">
        <f t="shared" si="40"/>
        <v>2.063628546861565E-2</v>
      </c>
      <c r="BQ19" s="32">
        <f t="shared" si="40"/>
        <v>2.0878935847785822E-2</v>
      </c>
      <c r="BR19" s="32">
        <f t="shared" ref="BR19:CN19" si="41">(BR18-BQ18)/BR18</f>
        <v>1.7860095915329915E-2</v>
      </c>
      <c r="BS19" s="32">
        <f t="shared" si="41"/>
        <v>0</v>
      </c>
      <c r="BT19" s="32">
        <f t="shared" si="41"/>
        <v>1.4504563233376793E-2</v>
      </c>
      <c r="BU19" s="32">
        <f t="shared" si="41"/>
        <v>1.6824226886716871E-2</v>
      </c>
      <c r="BV19" s="32">
        <f t="shared" si="41"/>
        <v>6.0231892787230838E-2</v>
      </c>
      <c r="BW19" s="32">
        <f t="shared" si="41"/>
        <v>4.2393655371304975E-2</v>
      </c>
      <c r="BX19" s="32">
        <f t="shared" si="41"/>
        <v>2.2275482870435639E-2</v>
      </c>
      <c r="BY19" s="32">
        <f t="shared" si="41"/>
        <v>1.0186994138989674E-2</v>
      </c>
      <c r="BZ19" s="32">
        <f t="shared" si="41"/>
        <v>1.0494338580502624E-2</v>
      </c>
      <c r="CA19" s="32">
        <f t="shared" si="41"/>
        <v>1.0114816839803172E-2</v>
      </c>
      <c r="CB19" s="32">
        <f t="shared" si="41"/>
        <v>2.3752335201494529E-2</v>
      </c>
      <c r="CC19" s="32">
        <f t="shared" si="41"/>
        <v>2.0007846214201649E-2</v>
      </c>
      <c r="CD19" s="32">
        <f t="shared" si="41"/>
        <v>1.544998068752414E-2</v>
      </c>
      <c r="CE19" s="32">
        <f t="shared" si="41"/>
        <v>2.3141743176958874E-2</v>
      </c>
      <c r="CF19" s="32">
        <f t="shared" si="41"/>
        <v>1.8031369643077683E-2</v>
      </c>
      <c r="CG19" s="32">
        <f t="shared" si="41"/>
        <v>1.6757741347905284E-2</v>
      </c>
      <c r="CH19" s="32">
        <f t="shared" si="41"/>
        <v>1.5069967707212056E-2</v>
      </c>
      <c r="CI19" s="32">
        <f t="shared" si="41"/>
        <v>1.519434628975265E-2</v>
      </c>
      <c r="CJ19" s="32">
        <f t="shared" si="41"/>
        <v>2.2790055248618785E-2</v>
      </c>
      <c r="CK19" s="32">
        <f t="shared" si="41"/>
        <v>2.1401216490200495E-2</v>
      </c>
      <c r="CL19" s="32">
        <f t="shared" si="41"/>
        <v>2.5038436195914782E-2</v>
      </c>
      <c r="CM19" s="32">
        <f t="shared" si="41"/>
        <v>2.0017219113215669E-2</v>
      </c>
      <c r="CN19" s="32">
        <f t="shared" si="41"/>
        <v>1.3902154303300435E-2</v>
      </c>
      <c r="CO19" s="32">
        <f t="shared" ref="CO19:DT19" si="42">(CO18-CN18)/CO18</f>
        <v>1.5051740357478834E-2</v>
      </c>
      <c r="CP19" s="32">
        <f t="shared" si="42"/>
        <v>2.1579055021476785E-2</v>
      </c>
      <c r="CQ19" s="32">
        <f t="shared" si="42"/>
        <v>2.7548483341621084E-2</v>
      </c>
      <c r="CR19" s="32">
        <f t="shared" si="42"/>
        <v>2.5678294573643411E-2</v>
      </c>
      <c r="CS19" s="32">
        <f t="shared" si="42"/>
        <v>3.034858592502114E-2</v>
      </c>
      <c r="CT19" s="32">
        <f t="shared" si="42"/>
        <v>2.1243332720250137E-2</v>
      </c>
      <c r="CU19" s="32">
        <f t="shared" si="42"/>
        <v>2.4053132292227608E-2</v>
      </c>
      <c r="CV19" s="32">
        <f t="shared" si="42"/>
        <v>1.7026907807675341E-2</v>
      </c>
      <c r="CW19" s="32">
        <f t="shared" si="42"/>
        <v>1.3747498477334029E-2</v>
      </c>
      <c r="CX19" s="32">
        <f t="shared" si="42"/>
        <v>2.8322624281366251E-2</v>
      </c>
      <c r="CY19" s="32">
        <f t="shared" si="42"/>
        <v>2.5459339210678091E-2</v>
      </c>
      <c r="CZ19" s="32">
        <f t="shared" si="42"/>
        <v>2.6938186482802853E-2</v>
      </c>
      <c r="DA19" s="32">
        <f t="shared" si="42"/>
        <v>2.6915275393977218E-2</v>
      </c>
      <c r="DB19" s="32">
        <f t="shared" si="42"/>
        <v>1.950585175552666E-2</v>
      </c>
      <c r="DC19" s="32">
        <f t="shared" si="42"/>
        <v>1.1269096959612767E-2</v>
      </c>
      <c r="DD19" s="32">
        <f t="shared" si="42"/>
        <v>2.8365667254556144E-2</v>
      </c>
      <c r="DE19" s="32">
        <f t="shared" si="42"/>
        <v>1.9455252918287938E-2</v>
      </c>
      <c r="DF19" s="32">
        <f t="shared" si="42"/>
        <v>1.9984464373984889E-2</v>
      </c>
      <c r="DG19" s="32">
        <f t="shared" si="42"/>
        <v>1.7075032970083986E-2</v>
      </c>
      <c r="DH19" s="32">
        <f t="shared" si="42"/>
        <v>1.4703870879496648E-2</v>
      </c>
      <c r="DI19" s="32">
        <f t="shared" si="42"/>
        <v>1.3892635554356622E-2</v>
      </c>
      <c r="DJ19" s="32">
        <f t="shared" si="42"/>
        <v>1.9830777366472766E-2</v>
      </c>
      <c r="DK19" s="32">
        <f t="shared" si="42"/>
        <v>1.5360583181463161E-2</v>
      </c>
      <c r="DL19" s="32">
        <f t="shared" si="42"/>
        <v>1.8023776044995526E-2</v>
      </c>
      <c r="DM19" s="32">
        <f t="shared" si="42"/>
        <v>2.0349383257153592E-2</v>
      </c>
      <c r="DN19" s="32">
        <f t="shared" si="42"/>
        <v>1.7471547216241157E-2</v>
      </c>
      <c r="DO19" s="32">
        <f t="shared" si="42"/>
        <v>1.7052669770816955E-2</v>
      </c>
      <c r="DP19" s="32">
        <f t="shared" si="42"/>
        <v>1.3423219186254623E-2</v>
      </c>
      <c r="DQ19" s="32">
        <f t="shared" si="42"/>
        <v>9.6892354956871086E-3</v>
      </c>
      <c r="DR19" s="32">
        <f t="shared" si="42"/>
        <v>1.7358490566037735E-2</v>
      </c>
      <c r="DS19" s="32">
        <f t="shared" si="42"/>
        <v>1.723055856678268E-2</v>
      </c>
      <c r="DT19" s="32">
        <f t="shared" si="42"/>
        <v>1.3508189339787246E-2</v>
      </c>
      <c r="DU19" s="32">
        <f t="shared" ref="DU19:EZ19" si="43">(DU18-DT18)/DU18</f>
        <v>1.8723075223682759E-2</v>
      </c>
      <c r="DV19" s="32">
        <f t="shared" si="43"/>
        <v>1.3888132454659332E-2</v>
      </c>
      <c r="DW19" s="32">
        <f t="shared" si="43"/>
        <v>2.0851109215017066E-2</v>
      </c>
      <c r="DX19" s="32">
        <f t="shared" si="43"/>
        <v>1.1856457817357854E-2</v>
      </c>
      <c r="DY19" s="32">
        <f t="shared" si="43"/>
        <v>1.1357124251107058E-2</v>
      </c>
      <c r="DZ19" s="32">
        <f t="shared" si="43"/>
        <v>1.3212009047912811E-2</v>
      </c>
      <c r="EA19" s="32">
        <f t="shared" si="43"/>
        <v>1.6333754740834386E-2</v>
      </c>
      <c r="EB19" s="32">
        <f t="shared" si="43"/>
        <v>1.8902560031752332E-2</v>
      </c>
      <c r="EC19" s="32">
        <f t="shared" si="43"/>
        <v>1.5483807942167733E-2</v>
      </c>
      <c r="ED19" s="32">
        <f t="shared" si="43"/>
        <v>1.2254547208954504E-2</v>
      </c>
      <c r="EE19" s="32">
        <f t="shared" si="43"/>
        <v>9.3203326641812453E-3</v>
      </c>
      <c r="EF19" s="32">
        <f t="shared" si="43"/>
        <v>9.7969615220786597E-3</v>
      </c>
      <c r="EG19" s="32">
        <f t="shared" si="43"/>
        <v>1.5240492170022371E-2</v>
      </c>
      <c r="EH19" s="32">
        <f t="shared" si="43"/>
        <v>1.5056922511935366E-2</v>
      </c>
      <c r="EI19" s="32">
        <f t="shared" si="43"/>
        <v>1.5456928500406761E-2</v>
      </c>
      <c r="EJ19" s="32">
        <f t="shared" si="43"/>
        <v>1.1570247933884297E-2</v>
      </c>
      <c r="EK19" s="32">
        <f t="shared" si="43"/>
        <v>9.9951351112290473E-3</v>
      </c>
      <c r="EL19" s="32">
        <f t="shared" si="43"/>
        <v>1.1108681390771922E-2</v>
      </c>
      <c r="EM19" s="32">
        <f t="shared" si="43"/>
        <v>6.2152294853963837E-3</v>
      </c>
      <c r="EN19" s="32" t="e">
        <f t="shared" si="43"/>
        <v>#DIV/0!</v>
      </c>
      <c r="EO19" s="32" t="e">
        <f t="shared" si="43"/>
        <v>#DIV/0!</v>
      </c>
      <c r="EP19" s="32" t="e">
        <f t="shared" si="43"/>
        <v>#DIV/0!</v>
      </c>
      <c r="EQ19" s="32" t="e">
        <f t="shared" si="43"/>
        <v>#DIV/0!</v>
      </c>
      <c r="ER19" s="32" t="e">
        <f t="shared" si="43"/>
        <v>#DIV/0!</v>
      </c>
      <c r="ES19" s="32" t="e">
        <f t="shared" si="43"/>
        <v>#DIV/0!</v>
      </c>
      <c r="ET19" s="32" t="e">
        <f t="shared" si="43"/>
        <v>#DIV/0!</v>
      </c>
      <c r="EU19" s="32" t="e">
        <f t="shared" si="43"/>
        <v>#DIV/0!</v>
      </c>
      <c r="EV19" s="32" t="e">
        <f t="shared" si="43"/>
        <v>#DIV/0!</v>
      </c>
      <c r="EW19" s="32" t="e">
        <f t="shared" si="43"/>
        <v>#DIV/0!</v>
      </c>
      <c r="EX19" s="32" t="e">
        <f t="shared" si="43"/>
        <v>#DIV/0!</v>
      </c>
      <c r="EY19" s="32" t="e">
        <f t="shared" si="43"/>
        <v>#DIV/0!</v>
      </c>
      <c r="EZ19" s="32" t="e">
        <f t="shared" si="43"/>
        <v>#DIV/0!</v>
      </c>
      <c r="FA19" s="32" t="e">
        <f t="shared" ref="FA19:GF19" si="44">(FA18-EZ18)/FA18</f>
        <v>#DIV/0!</v>
      </c>
      <c r="FB19" s="32" t="e">
        <f t="shared" si="44"/>
        <v>#DIV/0!</v>
      </c>
      <c r="FC19" s="32" t="e">
        <f t="shared" si="44"/>
        <v>#DIV/0!</v>
      </c>
      <c r="FD19" s="32" t="e">
        <f t="shared" si="44"/>
        <v>#DIV/0!</v>
      </c>
      <c r="FE19" s="32" t="e">
        <f t="shared" si="44"/>
        <v>#DIV/0!</v>
      </c>
      <c r="FF19" s="32" t="e">
        <f t="shared" si="44"/>
        <v>#DIV/0!</v>
      </c>
      <c r="FG19" s="32" t="e">
        <f t="shared" si="44"/>
        <v>#DIV/0!</v>
      </c>
      <c r="FH19" s="32" t="e">
        <f t="shared" si="44"/>
        <v>#DIV/0!</v>
      </c>
      <c r="FI19" s="32" t="e">
        <f t="shared" si="44"/>
        <v>#DIV/0!</v>
      </c>
      <c r="FJ19" s="32" t="e">
        <f t="shared" si="44"/>
        <v>#DIV/0!</v>
      </c>
      <c r="FK19" s="32" t="e">
        <f t="shared" si="44"/>
        <v>#DIV/0!</v>
      </c>
      <c r="FL19" s="32" t="e">
        <f t="shared" si="44"/>
        <v>#DIV/0!</v>
      </c>
      <c r="FM19" s="32" t="e">
        <f t="shared" si="44"/>
        <v>#DIV/0!</v>
      </c>
      <c r="FN19" s="32" t="e">
        <f t="shared" si="44"/>
        <v>#DIV/0!</v>
      </c>
      <c r="FO19" s="32" t="e">
        <f t="shared" si="44"/>
        <v>#DIV/0!</v>
      </c>
      <c r="FP19" s="32" t="e">
        <f t="shared" si="44"/>
        <v>#DIV/0!</v>
      </c>
      <c r="FQ19" s="32" t="e">
        <f t="shared" si="44"/>
        <v>#DIV/0!</v>
      </c>
      <c r="FR19" s="32" t="e">
        <f t="shared" si="44"/>
        <v>#DIV/0!</v>
      </c>
      <c r="FS19" s="32" t="e">
        <f t="shared" si="44"/>
        <v>#DIV/0!</v>
      </c>
      <c r="FT19" s="32" t="e">
        <f t="shared" si="44"/>
        <v>#DIV/0!</v>
      </c>
      <c r="FU19" s="32" t="e">
        <f t="shared" si="44"/>
        <v>#DIV/0!</v>
      </c>
      <c r="FV19" s="32" t="e">
        <f t="shared" si="44"/>
        <v>#DIV/0!</v>
      </c>
      <c r="FW19" s="32" t="e">
        <f t="shared" si="44"/>
        <v>#DIV/0!</v>
      </c>
      <c r="FX19" s="32" t="e">
        <f t="shared" si="44"/>
        <v>#DIV/0!</v>
      </c>
      <c r="FY19" s="32" t="e">
        <f t="shared" si="44"/>
        <v>#DIV/0!</v>
      </c>
      <c r="FZ19" s="32" t="e">
        <f t="shared" si="44"/>
        <v>#DIV/0!</v>
      </c>
      <c r="GA19" s="32" t="e">
        <f t="shared" si="44"/>
        <v>#DIV/0!</v>
      </c>
      <c r="GB19" s="32" t="e">
        <f t="shared" si="44"/>
        <v>#DIV/0!</v>
      </c>
      <c r="GC19" s="32" t="e">
        <f t="shared" si="44"/>
        <v>#DIV/0!</v>
      </c>
      <c r="GD19" s="32" t="e">
        <f t="shared" si="44"/>
        <v>#DIV/0!</v>
      </c>
      <c r="GE19" s="32" t="e">
        <f t="shared" si="44"/>
        <v>#DIV/0!</v>
      </c>
      <c r="GF19" s="32" t="e">
        <f t="shared" si="44"/>
        <v>#DIV/0!</v>
      </c>
      <c r="GG19" s="32" t="e">
        <f t="shared" ref="GG19:HL19" si="45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46">F18-E18</f>
        <v>0</v>
      </c>
      <c r="G20" s="50">
        <f t="shared" si="46"/>
        <v>0</v>
      </c>
      <c r="H20" s="50">
        <f t="shared" si="46"/>
        <v>0</v>
      </c>
      <c r="I20" s="50">
        <f t="shared" si="46"/>
        <v>0</v>
      </c>
      <c r="J20" s="50">
        <f t="shared" si="46"/>
        <v>1</v>
      </c>
      <c r="K20" s="50">
        <f t="shared" si="46"/>
        <v>1</v>
      </c>
      <c r="L20" s="50">
        <f t="shared" si="46"/>
        <v>1</v>
      </c>
      <c r="M20" s="50">
        <f t="shared" si="46"/>
        <v>1</v>
      </c>
      <c r="N20" s="50">
        <f t="shared" si="46"/>
        <v>1</v>
      </c>
      <c r="O20" s="50">
        <f t="shared" si="46"/>
        <v>1</v>
      </c>
      <c r="P20" s="50">
        <f t="shared" si="46"/>
        <v>3</v>
      </c>
      <c r="Q20" s="50">
        <f t="shared" si="46"/>
        <v>1</v>
      </c>
      <c r="R20" s="50">
        <f t="shared" si="46"/>
        <v>7</v>
      </c>
      <c r="S20" s="50">
        <f t="shared" si="46"/>
        <v>6</v>
      </c>
      <c r="T20" s="50">
        <f t="shared" si="46"/>
        <v>23</v>
      </c>
      <c r="U20" s="50">
        <f t="shared" si="46"/>
        <v>27</v>
      </c>
      <c r="V20" s="50">
        <f t="shared" si="46"/>
        <v>43</v>
      </c>
      <c r="W20" s="50">
        <f t="shared" si="46"/>
        <v>26</v>
      </c>
      <c r="X20" s="50">
        <f t="shared" si="46"/>
        <v>38</v>
      </c>
      <c r="Y20" s="50">
        <f t="shared" si="46"/>
        <v>63</v>
      </c>
      <c r="Z20" s="50">
        <f t="shared" si="46"/>
        <v>35</v>
      </c>
      <c r="AA20" s="50">
        <f t="shared" si="46"/>
        <v>83</v>
      </c>
      <c r="AB20" s="50">
        <f t="shared" si="46"/>
        <v>87</v>
      </c>
      <c r="AC20" s="50">
        <f t="shared" si="46"/>
        <v>86</v>
      </c>
      <c r="AD20" s="50">
        <f t="shared" si="46"/>
        <v>203</v>
      </c>
      <c r="AE20" s="50">
        <f t="shared" si="46"/>
        <v>115</v>
      </c>
      <c r="AF20" s="50">
        <f t="shared" si="46"/>
        <v>140</v>
      </c>
      <c r="AG20" s="50">
        <f t="shared" si="46"/>
        <v>90</v>
      </c>
      <c r="AH20" s="50">
        <f t="shared" si="46"/>
        <v>28</v>
      </c>
      <c r="AI20" s="50">
        <f t="shared" si="46"/>
        <v>177</v>
      </c>
      <c r="AJ20" s="50">
        <f t="shared" si="46"/>
        <v>191</v>
      </c>
      <c r="AK20" s="50">
        <f t="shared" si="46"/>
        <v>99</v>
      </c>
      <c r="AL20" s="50">
        <f t="shared" si="46"/>
        <v>222</v>
      </c>
      <c r="AM20" s="50">
        <f t="shared" si="46"/>
        <v>199</v>
      </c>
      <c r="AN20" s="50">
        <f t="shared" si="46"/>
        <v>209</v>
      </c>
      <c r="AO20" s="50">
        <f t="shared" si="46"/>
        <v>140</v>
      </c>
      <c r="AP20" s="50">
        <f t="shared" si="46"/>
        <v>166</v>
      </c>
      <c r="AQ20" s="50">
        <f t="shared" si="46"/>
        <v>391</v>
      </c>
      <c r="AR20" s="50">
        <f t="shared" si="46"/>
        <v>166</v>
      </c>
      <c r="AS20" s="50">
        <f t="shared" si="46"/>
        <v>115</v>
      </c>
      <c r="AT20" s="50">
        <f t="shared" si="46"/>
        <v>239</v>
      </c>
      <c r="AU20" s="50">
        <f t="shared" si="46"/>
        <v>27</v>
      </c>
      <c r="AV20" s="50">
        <f t="shared" si="46"/>
        <v>370</v>
      </c>
      <c r="AW20" s="50">
        <f t="shared" si="46"/>
        <v>13</v>
      </c>
      <c r="AX20" s="50">
        <f t="shared" si="46"/>
        <v>7</v>
      </c>
      <c r="AY20" s="50">
        <f t="shared" si="46"/>
        <v>55</v>
      </c>
      <c r="AZ20" s="50">
        <f t="shared" si="46"/>
        <v>98</v>
      </c>
      <c r="BA20" s="50">
        <f t="shared" si="46"/>
        <v>108</v>
      </c>
      <c r="BB20" s="50">
        <f t="shared" si="46"/>
        <v>135</v>
      </c>
      <c r="BC20" s="50">
        <f t="shared" si="46"/>
        <v>65</v>
      </c>
      <c r="BD20" s="50">
        <f t="shared" si="46"/>
        <v>136</v>
      </c>
      <c r="BE20" s="50">
        <f t="shared" si="46"/>
        <v>62</v>
      </c>
      <c r="BF20" s="50">
        <f t="shared" si="46"/>
        <v>209</v>
      </c>
      <c r="BG20" s="50">
        <f t="shared" si="46"/>
        <v>187</v>
      </c>
      <c r="BH20" s="50">
        <f t="shared" si="46"/>
        <v>197</v>
      </c>
      <c r="BI20" s="50">
        <f t="shared" si="46"/>
        <v>101</v>
      </c>
      <c r="BJ20" s="50">
        <f t="shared" si="46"/>
        <v>83</v>
      </c>
      <c r="BK20" s="50">
        <f t="shared" si="46"/>
        <v>158</v>
      </c>
      <c r="BL20" s="50">
        <f t="shared" si="46"/>
        <v>96</v>
      </c>
      <c r="BM20" s="50">
        <f t="shared" si="46"/>
        <v>25</v>
      </c>
      <c r="BN20" s="50">
        <f t="shared" si="46"/>
        <v>37</v>
      </c>
      <c r="BO20" s="50">
        <f t="shared" si="46"/>
        <v>102</v>
      </c>
      <c r="BP20" s="50">
        <f t="shared" si="46"/>
        <v>120</v>
      </c>
      <c r="BQ20" s="50">
        <f t="shared" si="46"/>
        <v>124</v>
      </c>
      <c r="BR20" s="50">
        <f t="shared" ref="BR20:CM20" si="47">BR18-BQ18</f>
        <v>108</v>
      </c>
      <c r="BS20" s="50">
        <f t="shared" si="47"/>
        <v>0</v>
      </c>
      <c r="BT20" s="50">
        <f t="shared" si="47"/>
        <v>89</v>
      </c>
      <c r="BU20" s="50">
        <f t="shared" si="47"/>
        <v>105</v>
      </c>
      <c r="BV20" s="50">
        <f t="shared" si="47"/>
        <v>400</v>
      </c>
      <c r="BW20" s="50">
        <f t="shared" si="47"/>
        <v>294</v>
      </c>
      <c r="BX20" s="50">
        <f t="shared" si="47"/>
        <v>158</v>
      </c>
      <c r="BY20" s="50">
        <f t="shared" si="47"/>
        <v>73</v>
      </c>
      <c r="BZ20" s="50">
        <f t="shared" si="47"/>
        <v>76</v>
      </c>
      <c r="CA20" s="50">
        <f t="shared" si="47"/>
        <v>74</v>
      </c>
      <c r="CB20" s="50">
        <f t="shared" si="47"/>
        <v>178</v>
      </c>
      <c r="CC20" s="50">
        <f t="shared" si="47"/>
        <v>153</v>
      </c>
      <c r="CD20" s="50">
        <f t="shared" si="47"/>
        <v>120</v>
      </c>
      <c r="CE20" s="50">
        <f t="shared" si="47"/>
        <v>184</v>
      </c>
      <c r="CF20" s="50">
        <f t="shared" si="47"/>
        <v>146</v>
      </c>
      <c r="CG20" s="50">
        <f t="shared" si="47"/>
        <v>138</v>
      </c>
      <c r="CH20" s="50">
        <f t="shared" si="47"/>
        <v>126</v>
      </c>
      <c r="CI20" s="50">
        <f t="shared" si="47"/>
        <v>129</v>
      </c>
      <c r="CJ20" s="50">
        <f t="shared" si="47"/>
        <v>198</v>
      </c>
      <c r="CK20" s="50">
        <f t="shared" si="47"/>
        <v>190</v>
      </c>
      <c r="CL20" s="50">
        <f t="shared" si="47"/>
        <v>228</v>
      </c>
      <c r="CM20" s="50">
        <f t="shared" si="47"/>
        <v>186</v>
      </c>
      <c r="CN20" s="50">
        <f t="shared" ref="CN20:EI20" si="48">CN18-CM18</f>
        <v>131</v>
      </c>
      <c r="CO20" s="50">
        <f t="shared" si="48"/>
        <v>144</v>
      </c>
      <c r="CP20" s="50">
        <f t="shared" si="48"/>
        <v>211</v>
      </c>
      <c r="CQ20" s="50">
        <f t="shared" si="48"/>
        <v>277</v>
      </c>
      <c r="CR20" s="50">
        <f t="shared" si="48"/>
        <v>265</v>
      </c>
      <c r="CS20" s="50">
        <f t="shared" si="48"/>
        <v>323</v>
      </c>
      <c r="CT20" s="50">
        <f t="shared" si="48"/>
        <v>231</v>
      </c>
      <c r="CU20" s="50">
        <f t="shared" si="48"/>
        <v>268</v>
      </c>
      <c r="CV20" s="50">
        <f t="shared" si="48"/>
        <v>193</v>
      </c>
      <c r="CW20" s="50">
        <f t="shared" si="48"/>
        <v>158</v>
      </c>
      <c r="CX20" s="50">
        <f t="shared" si="48"/>
        <v>335</v>
      </c>
      <c r="CY20" s="50">
        <f t="shared" si="48"/>
        <v>309</v>
      </c>
      <c r="CZ20" s="50">
        <f t="shared" si="48"/>
        <v>336</v>
      </c>
      <c r="DA20" s="50">
        <f t="shared" si="48"/>
        <v>345</v>
      </c>
      <c r="DB20" s="50">
        <f t="shared" si="48"/>
        <v>255</v>
      </c>
      <c r="DC20" s="50">
        <f t="shared" si="48"/>
        <v>149</v>
      </c>
      <c r="DD20" s="50">
        <f t="shared" si="48"/>
        <v>386</v>
      </c>
      <c r="DE20" s="50">
        <f t="shared" si="48"/>
        <v>270</v>
      </c>
      <c r="DF20" s="50">
        <f t="shared" si="48"/>
        <v>283</v>
      </c>
      <c r="DG20" s="50">
        <f t="shared" si="48"/>
        <v>246</v>
      </c>
      <c r="DH20" s="50">
        <f t="shared" si="48"/>
        <v>215</v>
      </c>
      <c r="DI20" s="50">
        <f t="shared" si="48"/>
        <v>206</v>
      </c>
      <c r="DJ20" s="50">
        <f t="shared" si="48"/>
        <v>300</v>
      </c>
      <c r="DK20" s="50">
        <f t="shared" si="48"/>
        <v>236</v>
      </c>
      <c r="DL20" s="50">
        <f t="shared" si="48"/>
        <v>282</v>
      </c>
      <c r="DM20" s="50">
        <f t="shared" si="48"/>
        <v>325</v>
      </c>
      <c r="DN20" s="50">
        <f t="shared" si="48"/>
        <v>284</v>
      </c>
      <c r="DO20" s="50">
        <f t="shared" si="48"/>
        <v>282</v>
      </c>
      <c r="DP20" s="50">
        <f t="shared" si="48"/>
        <v>225</v>
      </c>
      <c r="DQ20" s="50">
        <f t="shared" si="48"/>
        <v>164</v>
      </c>
      <c r="DR20" s="50">
        <f t="shared" si="48"/>
        <v>299</v>
      </c>
      <c r="DS20" s="50">
        <f t="shared" si="48"/>
        <v>302</v>
      </c>
      <c r="DT20" s="50">
        <f t="shared" si="48"/>
        <v>240</v>
      </c>
      <c r="DU20" s="50">
        <f t="shared" si="48"/>
        <v>339</v>
      </c>
      <c r="DV20" s="50">
        <f t="shared" si="48"/>
        <v>255</v>
      </c>
      <c r="DW20" s="50">
        <f t="shared" si="48"/>
        <v>391</v>
      </c>
      <c r="DX20" s="50">
        <f t="shared" si="48"/>
        <v>225</v>
      </c>
      <c r="DY20" s="50">
        <f t="shared" si="48"/>
        <v>218</v>
      </c>
      <c r="DZ20" s="50">
        <f t="shared" si="48"/>
        <v>257</v>
      </c>
      <c r="EA20" s="50">
        <f t="shared" si="48"/>
        <v>323</v>
      </c>
      <c r="EB20" s="50">
        <f t="shared" si="48"/>
        <v>381</v>
      </c>
      <c r="EC20" s="50">
        <f t="shared" si="48"/>
        <v>317</v>
      </c>
      <c r="ED20" s="50">
        <f t="shared" si="48"/>
        <v>254</v>
      </c>
      <c r="EE20" s="50">
        <f t="shared" si="48"/>
        <v>195</v>
      </c>
      <c r="EF20" s="50">
        <f t="shared" si="48"/>
        <v>207</v>
      </c>
      <c r="EG20" s="50">
        <f t="shared" si="48"/>
        <v>327</v>
      </c>
      <c r="EH20" s="50">
        <f t="shared" si="48"/>
        <v>328</v>
      </c>
      <c r="EI20" s="50">
        <f t="shared" si="48"/>
        <v>342</v>
      </c>
      <c r="EJ20" s="50">
        <f t="shared" ref="EJ20:GG20" si="49">EJ18-EI18</f>
        <v>259</v>
      </c>
      <c r="EK20" s="50">
        <f t="shared" si="49"/>
        <v>226</v>
      </c>
      <c r="EL20" s="50">
        <f t="shared" si="49"/>
        <v>254</v>
      </c>
      <c r="EM20" s="50">
        <f t="shared" si="49"/>
        <v>143</v>
      </c>
      <c r="EN20" s="50">
        <f t="shared" si="49"/>
        <v>-23008</v>
      </c>
      <c r="EO20" s="50">
        <f t="shared" si="49"/>
        <v>0</v>
      </c>
      <c r="EP20" s="50">
        <f t="shared" si="49"/>
        <v>0</v>
      </c>
      <c r="EQ20" s="50">
        <f t="shared" si="49"/>
        <v>0</v>
      </c>
      <c r="ER20" s="50">
        <f t="shared" si="49"/>
        <v>0</v>
      </c>
      <c r="ES20" s="50">
        <f t="shared" si="49"/>
        <v>0</v>
      </c>
      <c r="ET20" s="50">
        <f t="shared" si="49"/>
        <v>0</v>
      </c>
      <c r="EU20" s="50">
        <f t="shared" si="49"/>
        <v>0</v>
      </c>
      <c r="EV20" s="50">
        <f t="shared" si="49"/>
        <v>0</v>
      </c>
      <c r="EW20" s="50">
        <f t="shared" si="49"/>
        <v>0</v>
      </c>
      <c r="EX20" s="50">
        <f t="shared" si="49"/>
        <v>0</v>
      </c>
      <c r="EY20" s="50">
        <f t="shared" si="49"/>
        <v>0</v>
      </c>
      <c r="EZ20" s="50">
        <f t="shared" si="49"/>
        <v>0</v>
      </c>
      <c r="FA20" s="50">
        <f t="shared" si="49"/>
        <v>0</v>
      </c>
      <c r="FB20" s="50">
        <f t="shared" si="49"/>
        <v>0</v>
      </c>
      <c r="FC20" s="50">
        <f t="shared" si="49"/>
        <v>0</v>
      </c>
      <c r="FD20" s="50">
        <f t="shared" si="49"/>
        <v>0</v>
      </c>
      <c r="FE20" s="50">
        <f t="shared" si="49"/>
        <v>0</v>
      </c>
      <c r="FF20" s="50">
        <f t="shared" si="49"/>
        <v>0</v>
      </c>
      <c r="FG20" s="50">
        <f t="shared" si="49"/>
        <v>0</v>
      </c>
      <c r="FH20" s="50">
        <f t="shared" si="49"/>
        <v>0</v>
      </c>
      <c r="FI20" s="50">
        <f t="shared" si="49"/>
        <v>0</v>
      </c>
      <c r="FJ20" s="50">
        <f t="shared" si="49"/>
        <v>0</v>
      </c>
      <c r="FK20" s="50">
        <f t="shared" si="49"/>
        <v>0</v>
      </c>
      <c r="FL20" s="50">
        <f t="shared" si="49"/>
        <v>0</v>
      </c>
      <c r="FM20" s="50">
        <f t="shared" si="49"/>
        <v>0</v>
      </c>
      <c r="FN20" s="50">
        <f t="shared" si="49"/>
        <v>0</v>
      </c>
      <c r="FO20" s="50">
        <f t="shared" si="49"/>
        <v>0</v>
      </c>
      <c r="FP20" s="50">
        <f t="shared" si="49"/>
        <v>0</v>
      </c>
      <c r="FQ20" s="50">
        <f t="shared" si="49"/>
        <v>0</v>
      </c>
      <c r="FR20" s="50">
        <f t="shared" si="49"/>
        <v>0</v>
      </c>
      <c r="FS20" s="50">
        <f t="shared" si="49"/>
        <v>0</v>
      </c>
      <c r="FT20" s="50">
        <f t="shared" si="49"/>
        <v>0</v>
      </c>
      <c r="FU20" s="50">
        <f t="shared" si="49"/>
        <v>0</v>
      </c>
      <c r="FV20" s="50">
        <f t="shared" si="49"/>
        <v>0</v>
      </c>
      <c r="FW20" s="50">
        <f t="shared" si="49"/>
        <v>0</v>
      </c>
      <c r="FX20" s="50">
        <f t="shared" si="49"/>
        <v>0</v>
      </c>
      <c r="FY20" s="50">
        <f t="shared" si="49"/>
        <v>0</v>
      </c>
      <c r="FZ20" s="50">
        <f t="shared" si="49"/>
        <v>0</v>
      </c>
      <c r="GA20" s="50">
        <f t="shared" si="49"/>
        <v>0</v>
      </c>
      <c r="GB20" s="50">
        <f t="shared" si="49"/>
        <v>0</v>
      </c>
      <c r="GC20" s="50">
        <f t="shared" si="49"/>
        <v>0</v>
      </c>
      <c r="GD20" s="50">
        <f t="shared" si="49"/>
        <v>0</v>
      </c>
      <c r="GE20" s="50">
        <f t="shared" si="49"/>
        <v>0</v>
      </c>
      <c r="GF20" s="50">
        <f t="shared" si="49"/>
        <v>0</v>
      </c>
      <c r="GG20" s="50">
        <f t="shared" si="49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>
        <v>514</v>
      </c>
      <c r="EH21" s="62">
        <v>527</v>
      </c>
      <c r="EI21" s="62">
        <v>527</v>
      </c>
      <c r="EJ21" s="62">
        <v>535</v>
      </c>
      <c r="EK21" s="62">
        <v>540</v>
      </c>
      <c r="EL21" s="62">
        <v>541</v>
      </c>
      <c r="EM21" s="62">
        <v>547</v>
      </c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0">(G21-F21)/G21</f>
        <v>#DIV/0!</v>
      </c>
      <c r="H22" s="54" t="e">
        <f t="shared" si="50"/>
        <v>#DIV/0!</v>
      </c>
      <c r="I22" s="54" t="e">
        <f t="shared" si="50"/>
        <v>#DIV/0!</v>
      </c>
      <c r="J22" s="54" t="e">
        <f t="shared" si="50"/>
        <v>#DIV/0!</v>
      </c>
      <c r="K22" s="54" t="e">
        <f t="shared" si="50"/>
        <v>#DIV/0!</v>
      </c>
      <c r="L22" s="54" t="e">
        <f t="shared" si="50"/>
        <v>#DIV/0!</v>
      </c>
      <c r="M22" s="54" t="e">
        <f t="shared" si="50"/>
        <v>#DIV/0!</v>
      </c>
      <c r="N22" s="54" t="e">
        <f t="shared" si="50"/>
        <v>#DIV/0!</v>
      </c>
      <c r="O22" s="54" t="e">
        <f t="shared" si="50"/>
        <v>#DIV/0!</v>
      </c>
      <c r="P22" s="54" t="e">
        <f t="shared" si="50"/>
        <v>#DIV/0!</v>
      </c>
      <c r="Q22" s="54" t="e">
        <f t="shared" si="50"/>
        <v>#DIV/0!</v>
      </c>
      <c r="R22" s="54" t="e">
        <f t="shared" si="50"/>
        <v>#DIV/0!</v>
      </c>
      <c r="S22" s="54" t="e">
        <f t="shared" si="50"/>
        <v>#DIV/0!</v>
      </c>
      <c r="T22" s="54" t="e">
        <f t="shared" si="50"/>
        <v>#DIV/0!</v>
      </c>
      <c r="U22" s="54" t="e">
        <f t="shared" si="50"/>
        <v>#DIV/0!</v>
      </c>
      <c r="V22" s="54" t="e">
        <f t="shared" si="50"/>
        <v>#DIV/0!</v>
      </c>
      <c r="W22" s="54" t="e">
        <f t="shared" si="50"/>
        <v>#DIV/0!</v>
      </c>
      <c r="X22" s="54">
        <f t="shared" si="50"/>
        <v>1</v>
      </c>
      <c r="Y22" s="54">
        <f t="shared" si="50"/>
        <v>0</v>
      </c>
      <c r="Z22" s="54">
        <f t="shared" si="50"/>
        <v>0.5</v>
      </c>
      <c r="AA22" s="54">
        <f t="shared" si="50"/>
        <v>0</v>
      </c>
      <c r="AB22" s="54">
        <f t="shared" si="50"/>
        <v>0.33333333333333331</v>
      </c>
      <c r="AC22" s="54">
        <f t="shared" si="50"/>
        <v>0.25</v>
      </c>
      <c r="AD22" s="54">
        <f t="shared" si="50"/>
        <v>0.5</v>
      </c>
      <c r="AE22" s="54">
        <f t="shared" si="50"/>
        <v>0.33333333333333331</v>
      </c>
      <c r="AF22" s="54">
        <f t="shared" si="50"/>
        <v>0</v>
      </c>
      <c r="AG22" s="54">
        <f t="shared" si="50"/>
        <v>0.33333333333333331</v>
      </c>
      <c r="AH22" s="54">
        <f t="shared" si="50"/>
        <v>0.25</v>
      </c>
      <c r="AI22" s="54">
        <f t="shared" si="50"/>
        <v>0.1111111111111111</v>
      </c>
      <c r="AJ22" s="54">
        <f t="shared" si="50"/>
        <v>3.5714285714285712E-2</v>
      </c>
      <c r="AK22" s="54">
        <f t="shared" si="50"/>
        <v>6.6666666666666666E-2</v>
      </c>
      <c r="AL22" s="54">
        <f t="shared" si="50"/>
        <v>0.14285714285714285</v>
      </c>
      <c r="AM22" s="54">
        <f t="shared" si="50"/>
        <v>7.8947368421052627E-2</v>
      </c>
      <c r="AN22" s="54">
        <f t="shared" si="50"/>
        <v>0.13636363636363635</v>
      </c>
      <c r="AO22" s="54">
        <f t="shared" si="50"/>
        <v>0.13725490196078433</v>
      </c>
      <c r="AP22" s="54">
        <f t="shared" si="50"/>
        <v>5.5555555555555552E-2</v>
      </c>
      <c r="AQ22" s="54">
        <f t="shared" si="50"/>
        <v>6.8965517241379309E-2</v>
      </c>
      <c r="AR22" s="54">
        <f t="shared" si="50"/>
        <v>3.3333333333333333E-2</v>
      </c>
      <c r="AS22" s="54">
        <f t="shared" si="50"/>
        <v>6.25E-2</v>
      </c>
      <c r="AT22" s="54">
        <f t="shared" si="50"/>
        <v>5.8823529411764705E-2</v>
      </c>
      <c r="AU22" s="54">
        <f t="shared" si="50"/>
        <v>5.5555555555555552E-2</v>
      </c>
      <c r="AV22" s="54">
        <f t="shared" si="50"/>
        <v>7.6923076923076927E-2</v>
      </c>
      <c r="AW22" s="54">
        <f t="shared" si="50"/>
        <v>0.10344827586206896</v>
      </c>
      <c r="AX22" s="54">
        <f t="shared" si="50"/>
        <v>4.3956043956043959E-2</v>
      </c>
      <c r="AY22" s="54">
        <f t="shared" si="50"/>
        <v>5.2083333333333336E-2</v>
      </c>
      <c r="AZ22" s="54">
        <f t="shared" si="50"/>
        <v>5.8823529411764705E-2</v>
      </c>
      <c r="BA22" s="54">
        <f t="shared" si="50"/>
        <v>8.1081081081081086E-2</v>
      </c>
      <c r="BB22" s="54">
        <f t="shared" si="50"/>
        <v>3.4782608695652174E-2</v>
      </c>
      <c r="BC22" s="54">
        <f t="shared" si="50"/>
        <v>3.3613445378151259E-2</v>
      </c>
      <c r="BD22" s="54">
        <f t="shared" si="50"/>
        <v>4.0322580645161289E-2</v>
      </c>
      <c r="BE22" s="54">
        <f t="shared" si="50"/>
        <v>1.5873015873015872E-2</v>
      </c>
      <c r="BF22" s="54">
        <f t="shared" si="50"/>
        <v>3.0769230769230771E-2</v>
      </c>
      <c r="BG22" s="54">
        <f t="shared" si="50"/>
        <v>2.2556390977443608E-2</v>
      </c>
      <c r="BH22" s="54">
        <f t="shared" si="50"/>
        <v>3.6231884057971016E-2</v>
      </c>
      <c r="BI22" s="54">
        <f t="shared" si="50"/>
        <v>5.4794520547945202E-2</v>
      </c>
      <c r="BJ22" s="54">
        <f t="shared" si="50"/>
        <v>8.7499999999999994E-2</v>
      </c>
      <c r="BK22" s="54">
        <f t="shared" si="50"/>
        <v>5.8823529411764705E-2</v>
      </c>
      <c r="BL22" s="54">
        <f t="shared" si="50"/>
        <v>2.8571428571428571E-2</v>
      </c>
      <c r="BM22" s="54">
        <f t="shared" si="50"/>
        <v>2.23463687150838E-2</v>
      </c>
      <c r="BN22" s="54">
        <f t="shared" si="50"/>
        <v>3.2432432432432434E-2</v>
      </c>
      <c r="BO22" s="54">
        <f t="shared" si="50"/>
        <v>5.128205128205128E-2</v>
      </c>
      <c r="BP22" s="54">
        <f t="shared" si="50"/>
        <v>2.0100502512562814E-2</v>
      </c>
      <c r="BQ22" s="54">
        <f t="shared" si="50"/>
        <v>1.4851485148514851E-2</v>
      </c>
      <c r="BR22" s="54">
        <f t="shared" si="50"/>
        <v>1.4634146341463415E-2</v>
      </c>
      <c r="BS22" s="54">
        <f t="shared" ref="BS22:CN22" si="51">(BS21-BR21)/BS21</f>
        <v>2.3809523809523808E-2</v>
      </c>
      <c r="BT22" s="54">
        <f t="shared" si="51"/>
        <v>3.669724770642202E-2</v>
      </c>
      <c r="BU22" s="54">
        <f t="shared" si="51"/>
        <v>2.2421524663677129E-2</v>
      </c>
      <c r="BV22" s="54">
        <f t="shared" si="51"/>
        <v>1.3274336283185841E-2</v>
      </c>
      <c r="BW22" s="54">
        <f t="shared" si="51"/>
        <v>1.7391304347826087E-2</v>
      </c>
      <c r="BX22" s="54">
        <f t="shared" si="51"/>
        <v>1.2875536480686695E-2</v>
      </c>
      <c r="BY22" s="54">
        <f t="shared" si="51"/>
        <v>2.100840336134454E-2</v>
      </c>
      <c r="BZ22" s="54">
        <f t="shared" si="51"/>
        <v>2.0576131687242798E-2</v>
      </c>
      <c r="CA22" s="54">
        <f t="shared" si="51"/>
        <v>2.0161290322580645E-2</v>
      </c>
      <c r="CB22" s="54">
        <f t="shared" si="51"/>
        <v>2.3622047244094488E-2</v>
      </c>
      <c r="CC22" s="54">
        <f t="shared" si="51"/>
        <v>1.1673151750972763E-2</v>
      </c>
      <c r="CD22" s="54">
        <f t="shared" si="51"/>
        <v>7.7220077220077222E-3</v>
      </c>
      <c r="CE22" s="54">
        <f t="shared" si="51"/>
        <v>1.1450381679389313E-2</v>
      </c>
      <c r="CF22" s="54">
        <f t="shared" si="51"/>
        <v>1.8726591760299626E-2</v>
      </c>
      <c r="CG22" s="54">
        <f t="shared" si="51"/>
        <v>2.197802197802198E-2</v>
      </c>
      <c r="CH22" s="54">
        <f t="shared" si="51"/>
        <v>2.1505376344086023E-2</v>
      </c>
      <c r="CI22" s="54">
        <f t="shared" si="51"/>
        <v>1.0638297872340425E-2</v>
      </c>
      <c r="CJ22" s="54">
        <f t="shared" si="51"/>
        <v>2.4221453287197232E-2</v>
      </c>
      <c r="CK22" s="54">
        <f t="shared" si="51"/>
        <v>2.6936026936026935E-2</v>
      </c>
      <c r="CL22" s="54">
        <f t="shared" si="51"/>
        <v>0.01</v>
      </c>
      <c r="CM22" s="54">
        <f t="shared" si="51"/>
        <v>2.9126213592233011E-2</v>
      </c>
      <c r="CN22" s="54">
        <f t="shared" si="51"/>
        <v>2.2151898734177215E-2</v>
      </c>
      <c r="CO22" s="54">
        <f t="shared" ref="CO22:DT22" si="52">(CO21-CN21)/CO21</f>
        <v>1.8633540372670808E-2</v>
      </c>
      <c r="CP22" s="54">
        <f t="shared" si="52"/>
        <v>9.2307692307692316E-3</v>
      </c>
      <c r="CQ22" s="54">
        <f t="shared" si="52"/>
        <v>2.9850746268656716E-2</v>
      </c>
      <c r="CR22" s="54">
        <f t="shared" si="52"/>
        <v>1.4705882352941176E-2</v>
      </c>
      <c r="CS22" s="54">
        <f t="shared" si="52"/>
        <v>1.7341040462427744E-2</v>
      </c>
      <c r="CT22" s="54">
        <f t="shared" si="52"/>
        <v>2.2598870056497175E-2</v>
      </c>
      <c r="CU22" s="54">
        <f t="shared" si="52"/>
        <v>8.4033613445378148E-3</v>
      </c>
      <c r="CV22" s="54">
        <f t="shared" si="52"/>
        <v>1.6528925619834711E-2</v>
      </c>
      <c r="CW22" s="54">
        <f t="shared" si="52"/>
        <v>1.891891891891892E-2</v>
      </c>
      <c r="CX22" s="54">
        <f t="shared" si="52"/>
        <v>2.6315789473684209E-2</v>
      </c>
      <c r="CY22" s="54">
        <f t="shared" si="52"/>
        <v>7.832898172323759E-3</v>
      </c>
      <c r="CZ22" s="54">
        <f t="shared" si="52"/>
        <v>1.0335917312661499E-2</v>
      </c>
      <c r="DA22" s="54">
        <f t="shared" si="52"/>
        <v>2.0253164556962026E-2</v>
      </c>
      <c r="DB22" s="54">
        <f t="shared" si="52"/>
        <v>7.537688442211055E-3</v>
      </c>
      <c r="DC22" s="54">
        <f t="shared" si="52"/>
        <v>1.2406947890818859E-2</v>
      </c>
      <c r="DD22" s="54">
        <f t="shared" si="52"/>
        <v>1.2254901960784314E-2</v>
      </c>
      <c r="DE22" s="54">
        <f t="shared" si="52"/>
        <v>9.7087378640776691E-3</v>
      </c>
      <c r="DF22" s="54">
        <f t="shared" si="52"/>
        <v>1.1990407673860911E-2</v>
      </c>
      <c r="DG22" s="54">
        <f t="shared" si="52"/>
        <v>0</v>
      </c>
      <c r="DH22" s="54">
        <f t="shared" si="52"/>
        <v>1.1848341232227487E-2</v>
      </c>
      <c r="DI22" s="54">
        <f t="shared" si="52"/>
        <v>1.1709601873536301E-2</v>
      </c>
      <c r="DJ22" s="54">
        <f t="shared" si="52"/>
        <v>4.662004662004662E-3</v>
      </c>
      <c r="DK22" s="54">
        <f t="shared" si="52"/>
        <v>4.6403712296983757E-3</v>
      </c>
      <c r="DL22" s="54">
        <f t="shared" si="52"/>
        <v>2.3148148148148147E-3</v>
      </c>
      <c r="DM22" s="54">
        <f t="shared" si="52"/>
        <v>2.3094688221709007E-3</v>
      </c>
      <c r="DN22" s="54">
        <f t="shared" si="52"/>
        <v>4.5977011494252873E-3</v>
      </c>
      <c r="DO22" s="54">
        <f t="shared" si="52"/>
        <v>0</v>
      </c>
      <c r="DP22" s="54">
        <f t="shared" si="52"/>
        <v>2.2935779816513763E-3</v>
      </c>
      <c r="DQ22" s="54">
        <f t="shared" si="52"/>
        <v>9.0909090909090905E-3</v>
      </c>
      <c r="DR22" s="54">
        <f t="shared" si="52"/>
        <v>1.3452914798206279E-2</v>
      </c>
      <c r="DS22" s="54">
        <f t="shared" si="52"/>
        <v>6.6815144766146995E-3</v>
      </c>
      <c r="DT22" s="54">
        <f t="shared" si="52"/>
        <v>8.8300220750551876E-3</v>
      </c>
      <c r="DU22" s="54">
        <f t="shared" ref="DU22:EZ22" si="53">(DU21-DT21)/DU21</f>
        <v>8.7527352297592995E-3</v>
      </c>
      <c r="DV22" s="54">
        <f t="shared" si="53"/>
        <v>1.2958963282937365E-2</v>
      </c>
      <c r="DW22" s="54">
        <f t="shared" si="53"/>
        <v>4.3010752688172043E-3</v>
      </c>
      <c r="DX22" s="54">
        <f t="shared" si="53"/>
        <v>6.41025641025641E-3</v>
      </c>
      <c r="DY22" s="54">
        <f t="shared" si="53"/>
        <v>1.0570824524312896E-2</v>
      </c>
      <c r="DZ22" s="54">
        <f t="shared" si="53"/>
        <v>4.2105263157894736E-3</v>
      </c>
      <c r="EA22" s="54">
        <f t="shared" si="53"/>
        <v>1.0416666666666666E-2</v>
      </c>
      <c r="EB22" s="54">
        <f t="shared" si="53"/>
        <v>2.2403258655804479E-2</v>
      </c>
      <c r="EC22" s="54">
        <f t="shared" si="53"/>
        <v>1.4056224899598393E-2</v>
      </c>
      <c r="ED22" s="54">
        <f t="shared" si="53"/>
        <v>1.1904761904761904E-2</v>
      </c>
      <c r="EE22" s="54">
        <f t="shared" si="53"/>
        <v>5.9171597633136093E-3</v>
      </c>
      <c r="EF22" s="54">
        <f t="shared" si="53"/>
        <v>1.1695906432748537E-2</v>
      </c>
      <c r="EG22" s="54">
        <f t="shared" si="53"/>
        <v>1.9455252918287938E-3</v>
      </c>
      <c r="EH22" s="54">
        <f t="shared" si="53"/>
        <v>2.4667931688804556E-2</v>
      </c>
      <c r="EI22" s="54">
        <f t="shared" si="53"/>
        <v>0</v>
      </c>
      <c r="EJ22" s="54">
        <f t="shared" si="53"/>
        <v>1.4953271028037384E-2</v>
      </c>
      <c r="EK22" s="54">
        <f t="shared" si="53"/>
        <v>9.2592592592592587E-3</v>
      </c>
      <c r="EL22" s="54">
        <f t="shared" si="53"/>
        <v>1.8484288354898336E-3</v>
      </c>
      <c r="EM22" s="54">
        <f t="shared" si="53"/>
        <v>1.0968921389396709E-2</v>
      </c>
      <c r="EN22" s="54" t="e">
        <f t="shared" si="53"/>
        <v>#DIV/0!</v>
      </c>
      <c r="EO22" s="54" t="e">
        <f t="shared" si="53"/>
        <v>#DIV/0!</v>
      </c>
      <c r="EP22" s="54" t="e">
        <f t="shared" si="53"/>
        <v>#DIV/0!</v>
      </c>
      <c r="EQ22" s="54" t="e">
        <f t="shared" si="53"/>
        <v>#DIV/0!</v>
      </c>
      <c r="ER22" s="54" t="e">
        <f t="shared" si="53"/>
        <v>#DIV/0!</v>
      </c>
      <c r="ES22" s="54" t="e">
        <f t="shared" si="53"/>
        <v>#DIV/0!</v>
      </c>
      <c r="ET22" s="54" t="e">
        <f t="shared" si="53"/>
        <v>#DIV/0!</v>
      </c>
      <c r="EU22" s="54" t="e">
        <f t="shared" si="53"/>
        <v>#DIV/0!</v>
      </c>
      <c r="EV22" s="54" t="e">
        <f t="shared" si="53"/>
        <v>#DIV/0!</v>
      </c>
      <c r="EW22" s="54" t="e">
        <f t="shared" si="53"/>
        <v>#DIV/0!</v>
      </c>
      <c r="EX22" s="54" t="e">
        <f t="shared" si="53"/>
        <v>#DIV/0!</v>
      </c>
      <c r="EY22" s="54" t="e">
        <f t="shared" si="53"/>
        <v>#DIV/0!</v>
      </c>
      <c r="EZ22" s="54" t="e">
        <f t="shared" si="53"/>
        <v>#DIV/0!</v>
      </c>
      <c r="FA22" s="54" t="e">
        <f t="shared" ref="FA22:GF22" si="54">(FA21-EZ21)/FA21</f>
        <v>#DIV/0!</v>
      </c>
      <c r="FB22" s="54" t="e">
        <f t="shared" si="54"/>
        <v>#DIV/0!</v>
      </c>
      <c r="FC22" s="54" t="e">
        <f t="shared" si="54"/>
        <v>#DIV/0!</v>
      </c>
      <c r="FD22" s="54" t="e">
        <f t="shared" si="54"/>
        <v>#DIV/0!</v>
      </c>
      <c r="FE22" s="54" t="e">
        <f t="shared" si="54"/>
        <v>#DIV/0!</v>
      </c>
      <c r="FF22" s="54" t="e">
        <f t="shared" si="54"/>
        <v>#DIV/0!</v>
      </c>
      <c r="FG22" s="54" t="e">
        <f t="shared" si="54"/>
        <v>#DIV/0!</v>
      </c>
      <c r="FH22" s="54" t="e">
        <f t="shared" si="54"/>
        <v>#DIV/0!</v>
      </c>
      <c r="FI22" s="54" t="e">
        <f t="shared" si="54"/>
        <v>#DIV/0!</v>
      </c>
      <c r="FJ22" s="54" t="e">
        <f t="shared" si="54"/>
        <v>#DIV/0!</v>
      </c>
      <c r="FK22" s="54" t="e">
        <f t="shared" si="54"/>
        <v>#DIV/0!</v>
      </c>
      <c r="FL22" s="54" t="e">
        <f t="shared" si="54"/>
        <v>#DIV/0!</v>
      </c>
      <c r="FM22" s="54" t="e">
        <f t="shared" si="54"/>
        <v>#DIV/0!</v>
      </c>
      <c r="FN22" s="54" t="e">
        <f t="shared" si="54"/>
        <v>#DIV/0!</v>
      </c>
      <c r="FO22" s="54" t="e">
        <f t="shared" si="54"/>
        <v>#DIV/0!</v>
      </c>
      <c r="FP22" s="54" t="e">
        <f t="shared" si="54"/>
        <v>#DIV/0!</v>
      </c>
      <c r="FQ22" s="54" t="e">
        <f t="shared" si="54"/>
        <v>#DIV/0!</v>
      </c>
      <c r="FR22" s="54" t="e">
        <f t="shared" si="54"/>
        <v>#DIV/0!</v>
      </c>
      <c r="FS22" s="54" t="e">
        <f t="shared" si="54"/>
        <v>#DIV/0!</v>
      </c>
      <c r="FT22" s="54" t="e">
        <f t="shared" si="54"/>
        <v>#DIV/0!</v>
      </c>
      <c r="FU22" s="54" t="e">
        <f t="shared" si="54"/>
        <v>#DIV/0!</v>
      </c>
      <c r="FV22" s="54" t="e">
        <f t="shared" si="54"/>
        <v>#DIV/0!</v>
      </c>
      <c r="FW22" s="54" t="e">
        <f t="shared" si="54"/>
        <v>#DIV/0!</v>
      </c>
      <c r="FX22" s="54" t="e">
        <f t="shared" si="54"/>
        <v>#DIV/0!</v>
      </c>
      <c r="FY22" s="54" t="e">
        <f t="shared" si="54"/>
        <v>#DIV/0!</v>
      </c>
      <c r="FZ22" s="54" t="e">
        <f t="shared" si="54"/>
        <v>#DIV/0!</v>
      </c>
      <c r="GA22" s="54" t="e">
        <f t="shared" si="54"/>
        <v>#DIV/0!</v>
      </c>
      <c r="GB22" s="54" t="e">
        <f t="shared" si="54"/>
        <v>#DIV/0!</v>
      </c>
      <c r="GC22" s="54" t="e">
        <f t="shared" si="54"/>
        <v>#DIV/0!</v>
      </c>
      <c r="GD22" s="54" t="e">
        <f t="shared" si="54"/>
        <v>#DIV/0!</v>
      </c>
      <c r="GE22" s="54" t="e">
        <f t="shared" si="54"/>
        <v>#DIV/0!</v>
      </c>
      <c r="GF22" s="54" t="e">
        <f t="shared" si="54"/>
        <v>#DIV/0!</v>
      </c>
      <c r="GG22" s="54" t="e">
        <f t="shared" ref="GG22:HL22" si="55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56">G21-F21</f>
        <v>0</v>
      </c>
      <c r="H23" s="56">
        <f t="shared" si="56"/>
        <v>0</v>
      </c>
      <c r="I23" s="56">
        <f t="shared" si="56"/>
        <v>0</v>
      </c>
      <c r="J23" s="56">
        <f t="shared" si="56"/>
        <v>0</v>
      </c>
      <c r="K23" s="56">
        <f t="shared" si="56"/>
        <v>0</v>
      </c>
      <c r="L23" s="56">
        <f t="shared" si="56"/>
        <v>0</v>
      </c>
      <c r="M23" s="56">
        <f t="shared" si="56"/>
        <v>0</v>
      </c>
      <c r="N23" s="56">
        <f t="shared" si="56"/>
        <v>0</v>
      </c>
      <c r="O23" s="56">
        <f t="shared" si="56"/>
        <v>0</v>
      </c>
      <c r="P23" s="56">
        <f t="shared" si="56"/>
        <v>0</v>
      </c>
      <c r="Q23" s="56">
        <f t="shared" si="56"/>
        <v>0</v>
      </c>
      <c r="R23" s="56">
        <f t="shared" si="56"/>
        <v>0</v>
      </c>
      <c r="S23" s="56">
        <f t="shared" si="56"/>
        <v>0</v>
      </c>
      <c r="T23" s="56">
        <f t="shared" si="56"/>
        <v>0</v>
      </c>
      <c r="U23" s="56">
        <f t="shared" si="56"/>
        <v>0</v>
      </c>
      <c r="V23" s="56">
        <f t="shared" si="56"/>
        <v>0</v>
      </c>
      <c r="W23" s="56">
        <f t="shared" si="56"/>
        <v>0</v>
      </c>
      <c r="X23" s="56">
        <f t="shared" si="56"/>
        <v>1</v>
      </c>
      <c r="Y23" s="56">
        <f t="shared" si="56"/>
        <v>0</v>
      </c>
      <c r="Z23" s="56">
        <f t="shared" si="56"/>
        <v>1</v>
      </c>
      <c r="AA23" s="56">
        <f t="shared" si="56"/>
        <v>0</v>
      </c>
      <c r="AB23" s="56">
        <f t="shared" si="56"/>
        <v>1</v>
      </c>
      <c r="AC23" s="56">
        <f t="shared" si="56"/>
        <v>1</v>
      </c>
      <c r="AD23" s="56">
        <f t="shared" si="56"/>
        <v>4</v>
      </c>
      <c r="AE23" s="56">
        <f t="shared" si="56"/>
        <v>4</v>
      </c>
      <c r="AF23" s="56">
        <f t="shared" si="56"/>
        <v>0</v>
      </c>
      <c r="AG23" s="56">
        <f t="shared" si="56"/>
        <v>6</v>
      </c>
      <c r="AH23" s="56">
        <f t="shared" si="56"/>
        <v>6</v>
      </c>
      <c r="AI23" s="56">
        <f t="shared" si="56"/>
        <v>3</v>
      </c>
      <c r="AJ23" s="56">
        <f t="shared" si="56"/>
        <v>1</v>
      </c>
      <c r="AK23" s="56">
        <f t="shared" si="56"/>
        <v>2</v>
      </c>
      <c r="AL23" s="56">
        <f t="shared" si="56"/>
        <v>5</v>
      </c>
      <c r="AM23" s="56">
        <f t="shared" si="56"/>
        <v>3</v>
      </c>
      <c r="AN23" s="56">
        <f t="shared" si="56"/>
        <v>6</v>
      </c>
      <c r="AO23" s="56">
        <f t="shared" si="56"/>
        <v>7</v>
      </c>
      <c r="AP23" s="56">
        <f t="shared" si="56"/>
        <v>3</v>
      </c>
      <c r="AQ23" s="56">
        <f t="shared" si="56"/>
        <v>4</v>
      </c>
      <c r="AR23" s="56">
        <f t="shared" si="56"/>
        <v>2</v>
      </c>
      <c r="AS23" s="56">
        <f t="shared" si="56"/>
        <v>4</v>
      </c>
      <c r="AT23" s="56">
        <f t="shared" si="56"/>
        <v>4</v>
      </c>
      <c r="AU23" s="56">
        <f t="shared" si="56"/>
        <v>4</v>
      </c>
      <c r="AV23" s="56">
        <f t="shared" si="56"/>
        <v>6</v>
      </c>
      <c r="AW23" s="56">
        <f t="shared" si="56"/>
        <v>9</v>
      </c>
      <c r="AX23" s="56">
        <f t="shared" si="56"/>
        <v>4</v>
      </c>
      <c r="AY23" s="56">
        <f t="shared" si="56"/>
        <v>5</v>
      </c>
      <c r="AZ23" s="56">
        <f t="shared" si="56"/>
        <v>6</v>
      </c>
      <c r="BA23" s="56">
        <f t="shared" si="56"/>
        <v>9</v>
      </c>
      <c r="BB23" s="56">
        <f t="shared" si="56"/>
        <v>4</v>
      </c>
      <c r="BC23" s="56">
        <f t="shared" si="56"/>
        <v>4</v>
      </c>
      <c r="BD23" s="56">
        <f t="shared" si="56"/>
        <v>5</v>
      </c>
      <c r="BE23" s="56">
        <f t="shared" si="56"/>
        <v>2</v>
      </c>
      <c r="BF23" s="56">
        <f t="shared" si="56"/>
        <v>4</v>
      </c>
      <c r="BG23" s="56">
        <f t="shared" si="56"/>
        <v>3</v>
      </c>
      <c r="BH23" s="56">
        <f t="shared" si="56"/>
        <v>5</v>
      </c>
      <c r="BI23" s="56">
        <f t="shared" si="56"/>
        <v>8</v>
      </c>
      <c r="BJ23" s="56">
        <f t="shared" si="56"/>
        <v>14</v>
      </c>
      <c r="BK23" s="56">
        <f t="shared" si="56"/>
        <v>10</v>
      </c>
      <c r="BL23" s="56">
        <f t="shared" si="56"/>
        <v>5</v>
      </c>
      <c r="BM23" s="56">
        <f t="shared" si="56"/>
        <v>4</v>
      </c>
      <c r="BN23" s="56">
        <f t="shared" si="56"/>
        <v>6</v>
      </c>
      <c r="BO23" s="56">
        <f t="shared" si="56"/>
        <v>10</v>
      </c>
      <c r="BP23" s="56">
        <f t="shared" si="56"/>
        <v>4</v>
      </c>
      <c r="BQ23" s="56">
        <f t="shared" si="56"/>
        <v>3</v>
      </c>
      <c r="BR23" s="56">
        <f t="shared" si="56"/>
        <v>3</v>
      </c>
      <c r="BS23" s="56">
        <f t="shared" ref="BS23:CM23" si="57">BS21-BR21</f>
        <v>5</v>
      </c>
      <c r="BT23" s="56">
        <f t="shared" si="57"/>
        <v>8</v>
      </c>
      <c r="BU23" s="56">
        <f t="shared" si="57"/>
        <v>5</v>
      </c>
      <c r="BV23" s="56">
        <f t="shared" si="57"/>
        <v>3</v>
      </c>
      <c r="BW23" s="56">
        <f t="shared" si="57"/>
        <v>4</v>
      </c>
      <c r="BX23" s="56">
        <f t="shared" si="57"/>
        <v>3</v>
      </c>
      <c r="BY23" s="56">
        <f t="shared" si="57"/>
        <v>5</v>
      </c>
      <c r="BZ23" s="56">
        <f t="shared" si="57"/>
        <v>5</v>
      </c>
      <c r="CA23" s="56">
        <f t="shared" si="57"/>
        <v>5</v>
      </c>
      <c r="CB23" s="56">
        <f t="shared" si="57"/>
        <v>6</v>
      </c>
      <c r="CC23" s="56">
        <f t="shared" si="57"/>
        <v>3</v>
      </c>
      <c r="CD23" s="56">
        <f t="shared" si="57"/>
        <v>2</v>
      </c>
      <c r="CE23" s="56">
        <f t="shared" si="57"/>
        <v>3</v>
      </c>
      <c r="CF23" s="56">
        <f t="shared" si="57"/>
        <v>5</v>
      </c>
      <c r="CG23" s="56">
        <f t="shared" si="57"/>
        <v>6</v>
      </c>
      <c r="CH23" s="56">
        <f t="shared" si="57"/>
        <v>6</v>
      </c>
      <c r="CI23" s="56">
        <f t="shared" si="57"/>
        <v>3</v>
      </c>
      <c r="CJ23" s="56">
        <f t="shared" si="57"/>
        <v>7</v>
      </c>
      <c r="CK23" s="56">
        <f t="shared" si="57"/>
        <v>8</v>
      </c>
      <c r="CL23" s="56">
        <f t="shared" si="57"/>
        <v>3</v>
      </c>
      <c r="CM23" s="56">
        <f t="shared" si="57"/>
        <v>9</v>
      </c>
      <c r="CN23" s="56">
        <f t="shared" ref="CN23:EI23" si="58">CN21-CM21</f>
        <v>7</v>
      </c>
      <c r="CO23" s="56">
        <f t="shared" si="58"/>
        <v>6</v>
      </c>
      <c r="CP23" s="56">
        <f t="shared" si="58"/>
        <v>3</v>
      </c>
      <c r="CQ23" s="56">
        <f t="shared" si="58"/>
        <v>10</v>
      </c>
      <c r="CR23" s="56">
        <f t="shared" si="58"/>
        <v>5</v>
      </c>
      <c r="CS23" s="56">
        <f t="shared" si="58"/>
        <v>6</v>
      </c>
      <c r="CT23" s="56">
        <f t="shared" si="58"/>
        <v>8</v>
      </c>
      <c r="CU23" s="56">
        <f t="shared" si="58"/>
        <v>3</v>
      </c>
      <c r="CV23" s="56">
        <f t="shared" si="58"/>
        <v>6</v>
      </c>
      <c r="CW23" s="56">
        <f t="shared" si="58"/>
        <v>7</v>
      </c>
      <c r="CX23" s="56">
        <f t="shared" si="58"/>
        <v>10</v>
      </c>
      <c r="CY23" s="56">
        <f t="shared" si="58"/>
        <v>3</v>
      </c>
      <c r="CZ23" s="56">
        <f t="shared" si="58"/>
        <v>4</v>
      </c>
      <c r="DA23" s="56">
        <f t="shared" si="58"/>
        <v>8</v>
      </c>
      <c r="DB23" s="56">
        <f t="shared" si="58"/>
        <v>3</v>
      </c>
      <c r="DC23" s="56">
        <f t="shared" si="58"/>
        <v>5</v>
      </c>
      <c r="DD23" s="56">
        <f t="shared" si="58"/>
        <v>5</v>
      </c>
      <c r="DE23" s="56">
        <f t="shared" si="58"/>
        <v>4</v>
      </c>
      <c r="DF23" s="56">
        <f t="shared" si="58"/>
        <v>5</v>
      </c>
      <c r="DG23" s="56">
        <f t="shared" si="58"/>
        <v>0</v>
      </c>
      <c r="DH23" s="56">
        <f t="shared" si="58"/>
        <v>5</v>
      </c>
      <c r="DI23" s="56">
        <f t="shared" si="58"/>
        <v>5</v>
      </c>
      <c r="DJ23" s="56">
        <f t="shared" si="58"/>
        <v>2</v>
      </c>
      <c r="DK23" s="56">
        <f t="shared" si="58"/>
        <v>2</v>
      </c>
      <c r="DL23" s="56">
        <f t="shared" si="58"/>
        <v>1</v>
      </c>
      <c r="DM23" s="56">
        <f t="shared" si="58"/>
        <v>1</v>
      </c>
      <c r="DN23" s="56">
        <f t="shared" si="58"/>
        <v>2</v>
      </c>
      <c r="DO23" s="56">
        <f t="shared" si="58"/>
        <v>0</v>
      </c>
      <c r="DP23" s="56">
        <f t="shared" si="58"/>
        <v>1</v>
      </c>
      <c r="DQ23" s="56">
        <f t="shared" si="58"/>
        <v>4</v>
      </c>
      <c r="DR23" s="56">
        <f t="shared" si="58"/>
        <v>6</v>
      </c>
      <c r="DS23" s="56">
        <f t="shared" si="58"/>
        <v>3</v>
      </c>
      <c r="DT23" s="56">
        <f t="shared" si="58"/>
        <v>4</v>
      </c>
      <c r="DU23" s="56">
        <f t="shared" si="58"/>
        <v>4</v>
      </c>
      <c r="DV23" s="56">
        <f t="shared" si="58"/>
        <v>6</v>
      </c>
      <c r="DW23" s="56">
        <f t="shared" si="58"/>
        <v>2</v>
      </c>
      <c r="DX23" s="56">
        <f t="shared" si="58"/>
        <v>3</v>
      </c>
      <c r="DY23" s="56">
        <f t="shared" si="58"/>
        <v>5</v>
      </c>
      <c r="DZ23" s="56">
        <f t="shared" si="58"/>
        <v>2</v>
      </c>
      <c r="EA23" s="56">
        <f t="shared" si="58"/>
        <v>5</v>
      </c>
      <c r="EB23" s="56">
        <f t="shared" si="58"/>
        <v>11</v>
      </c>
      <c r="EC23" s="56">
        <f t="shared" si="58"/>
        <v>7</v>
      </c>
      <c r="ED23" s="56">
        <f t="shared" si="58"/>
        <v>6</v>
      </c>
      <c r="EE23" s="56">
        <f t="shared" si="58"/>
        <v>3</v>
      </c>
      <c r="EF23" s="56">
        <f t="shared" si="58"/>
        <v>6</v>
      </c>
      <c r="EG23" s="56">
        <f t="shared" si="58"/>
        <v>1</v>
      </c>
      <c r="EH23" s="56">
        <f t="shared" si="58"/>
        <v>13</v>
      </c>
      <c r="EI23" s="56">
        <f t="shared" si="58"/>
        <v>0</v>
      </c>
      <c r="EJ23" s="56">
        <f t="shared" ref="EJ23:GG23" si="59">EJ21-EI21</f>
        <v>8</v>
      </c>
      <c r="EK23" s="56">
        <f t="shared" si="59"/>
        <v>5</v>
      </c>
      <c r="EL23" s="56">
        <f t="shared" si="59"/>
        <v>1</v>
      </c>
      <c r="EM23" s="56">
        <f t="shared" si="59"/>
        <v>6</v>
      </c>
      <c r="EN23" s="56">
        <f t="shared" si="59"/>
        <v>-547</v>
      </c>
      <c r="EO23" s="56">
        <f t="shared" si="59"/>
        <v>0</v>
      </c>
      <c r="EP23" s="56">
        <f t="shared" si="59"/>
        <v>0</v>
      </c>
      <c r="EQ23" s="56">
        <f t="shared" si="59"/>
        <v>0</v>
      </c>
      <c r="ER23" s="56">
        <f t="shared" si="59"/>
        <v>0</v>
      </c>
      <c r="ES23" s="56">
        <f t="shared" si="59"/>
        <v>0</v>
      </c>
      <c r="ET23" s="56">
        <f t="shared" si="59"/>
        <v>0</v>
      </c>
      <c r="EU23" s="56">
        <f t="shared" si="59"/>
        <v>0</v>
      </c>
      <c r="EV23" s="56">
        <f t="shared" si="59"/>
        <v>0</v>
      </c>
      <c r="EW23" s="56">
        <f t="shared" si="59"/>
        <v>0</v>
      </c>
      <c r="EX23" s="56">
        <f t="shared" si="59"/>
        <v>0</v>
      </c>
      <c r="EY23" s="56">
        <f t="shared" si="59"/>
        <v>0</v>
      </c>
      <c r="EZ23" s="56">
        <f t="shared" si="59"/>
        <v>0</v>
      </c>
      <c r="FA23" s="56">
        <f t="shared" si="59"/>
        <v>0</v>
      </c>
      <c r="FB23" s="56">
        <f t="shared" si="59"/>
        <v>0</v>
      </c>
      <c r="FC23" s="56">
        <f t="shared" si="59"/>
        <v>0</v>
      </c>
      <c r="FD23" s="56">
        <f t="shared" si="59"/>
        <v>0</v>
      </c>
      <c r="FE23" s="56">
        <f t="shared" si="59"/>
        <v>0</v>
      </c>
      <c r="FF23" s="56">
        <f t="shared" si="59"/>
        <v>0</v>
      </c>
      <c r="FG23" s="56">
        <f t="shared" si="59"/>
        <v>0</v>
      </c>
      <c r="FH23" s="56">
        <f t="shared" si="59"/>
        <v>0</v>
      </c>
      <c r="FI23" s="56">
        <f t="shared" si="59"/>
        <v>0</v>
      </c>
      <c r="FJ23" s="56">
        <f t="shared" si="59"/>
        <v>0</v>
      </c>
      <c r="FK23" s="56">
        <f t="shared" si="59"/>
        <v>0</v>
      </c>
      <c r="FL23" s="56">
        <f t="shared" si="59"/>
        <v>0</v>
      </c>
      <c r="FM23" s="56">
        <f t="shared" si="59"/>
        <v>0</v>
      </c>
      <c r="FN23" s="56">
        <f t="shared" si="59"/>
        <v>0</v>
      </c>
      <c r="FO23" s="56">
        <f t="shared" si="59"/>
        <v>0</v>
      </c>
      <c r="FP23" s="56">
        <f t="shared" si="59"/>
        <v>0</v>
      </c>
      <c r="FQ23" s="56">
        <f t="shared" si="59"/>
        <v>0</v>
      </c>
      <c r="FR23" s="56">
        <f t="shared" si="59"/>
        <v>0</v>
      </c>
      <c r="FS23" s="56">
        <f t="shared" si="59"/>
        <v>0</v>
      </c>
      <c r="FT23" s="56">
        <f t="shared" si="59"/>
        <v>0</v>
      </c>
      <c r="FU23" s="56">
        <f t="shared" si="59"/>
        <v>0</v>
      </c>
      <c r="FV23" s="56">
        <f t="shared" si="59"/>
        <v>0</v>
      </c>
      <c r="FW23" s="56">
        <f t="shared" si="59"/>
        <v>0</v>
      </c>
      <c r="FX23" s="56">
        <f t="shared" si="59"/>
        <v>0</v>
      </c>
      <c r="FY23" s="56">
        <f t="shared" si="59"/>
        <v>0</v>
      </c>
      <c r="FZ23" s="56">
        <f t="shared" si="59"/>
        <v>0</v>
      </c>
      <c r="GA23" s="56">
        <f t="shared" si="59"/>
        <v>0</v>
      </c>
      <c r="GB23" s="56">
        <f t="shared" si="59"/>
        <v>0</v>
      </c>
      <c r="GC23" s="56">
        <f t="shared" si="59"/>
        <v>0</v>
      </c>
      <c r="GD23" s="56">
        <f t="shared" si="59"/>
        <v>0</v>
      </c>
      <c r="GE23" s="56">
        <f t="shared" si="59"/>
        <v>0</v>
      </c>
      <c r="GF23" s="56">
        <f t="shared" si="59"/>
        <v>0</v>
      </c>
      <c r="GG23" s="56">
        <f t="shared" si="59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>
        <v>551</v>
      </c>
      <c r="EH25" s="61">
        <v>562</v>
      </c>
      <c r="EI25" s="61">
        <v>562</v>
      </c>
      <c r="EJ25" s="61">
        <v>570</v>
      </c>
      <c r="EK25" s="61">
        <v>572</v>
      </c>
      <c r="EL25" s="61">
        <v>576</v>
      </c>
      <c r="EM25" s="61">
        <v>596</v>
      </c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0">(F25-E25)/F25</f>
        <v>#DIV/0!</v>
      </c>
      <c r="G26" s="32" t="e">
        <f t="shared" si="60"/>
        <v>#DIV/0!</v>
      </c>
      <c r="H26" s="32" t="e">
        <f t="shared" si="60"/>
        <v>#DIV/0!</v>
      </c>
      <c r="I26" s="32" t="e">
        <f t="shared" si="60"/>
        <v>#DIV/0!</v>
      </c>
      <c r="J26" s="32" t="e">
        <f t="shared" si="60"/>
        <v>#DIV/0!</v>
      </c>
      <c r="K26" s="32" t="e">
        <f t="shared" si="60"/>
        <v>#DIV/0!</v>
      </c>
      <c r="L26" s="32" t="e">
        <f t="shared" si="60"/>
        <v>#DIV/0!</v>
      </c>
      <c r="M26" s="32" t="e">
        <f t="shared" si="60"/>
        <v>#DIV/0!</v>
      </c>
      <c r="N26" s="32" t="e">
        <f t="shared" si="60"/>
        <v>#DIV/0!</v>
      </c>
      <c r="O26" s="32" t="e">
        <f t="shared" si="60"/>
        <v>#DIV/0!</v>
      </c>
      <c r="P26" s="32" t="e">
        <f t="shared" si="60"/>
        <v>#DIV/0!</v>
      </c>
      <c r="Q26" s="32" t="e">
        <f t="shared" si="60"/>
        <v>#DIV/0!</v>
      </c>
      <c r="R26" s="32" t="e">
        <f t="shared" si="60"/>
        <v>#DIV/0!</v>
      </c>
      <c r="S26" s="32" t="e">
        <f t="shared" si="60"/>
        <v>#DIV/0!</v>
      </c>
      <c r="T26" s="32" t="e">
        <f t="shared" si="60"/>
        <v>#DIV/0!</v>
      </c>
      <c r="U26" s="32" t="e">
        <f t="shared" si="60"/>
        <v>#DIV/0!</v>
      </c>
      <c r="V26" s="32" t="e">
        <f t="shared" si="60"/>
        <v>#DIV/0!</v>
      </c>
      <c r="W26" s="32" t="e">
        <f t="shared" si="60"/>
        <v>#DIV/0!</v>
      </c>
      <c r="X26" s="32" t="e">
        <f t="shared" si="60"/>
        <v>#DIV/0!</v>
      </c>
      <c r="Y26" s="32">
        <f t="shared" si="60"/>
        <v>1</v>
      </c>
      <c r="Z26" s="32">
        <f t="shared" si="60"/>
        <v>0</v>
      </c>
      <c r="AA26" s="32">
        <f t="shared" si="60"/>
        <v>0</v>
      </c>
      <c r="AB26" s="32">
        <f t="shared" si="60"/>
        <v>0.33333333333333331</v>
      </c>
      <c r="AC26" s="32">
        <f t="shared" si="60"/>
        <v>0.4</v>
      </c>
      <c r="AD26" s="32">
        <f t="shared" si="60"/>
        <v>0</v>
      </c>
      <c r="AE26" s="32">
        <f t="shared" si="60"/>
        <v>0.16666666666666666</v>
      </c>
      <c r="AF26" s="32">
        <f t="shared" si="60"/>
        <v>0.5</v>
      </c>
      <c r="AG26" s="32">
        <f t="shared" si="60"/>
        <v>0.4</v>
      </c>
      <c r="AH26" s="32">
        <f t="shared" si="60"/>
        <v>0.33333333333333331</v>
      </c>
      <c r="AI26" s="32">
        <f t="shared" si="60"/>
        <v>0.11764705882352941</v>
      </c>
      <c r="AJ26" s="32">
        <f t="shared" si="60"/>
        <v>0.17073170731707318</v>
      </c>
      <c r="AK26" s="32">
        <f t="shared" si="60"/>
        <v>8.8888888888888892E-2</v>
      </c>
      <c r="AL26" s="32">
        <f t="shared" si="60"/>
        <v>0.1</v>
      </c>
      <c r="AM26" s="32">
        <f t="shared" si="60"/>
        <v>7.407407407407407E-2</v>
      </c>
      <c r="AN26" s="32">
        <f t="shared" si="60"/>
        <v>8.4745762711864403E-2</v>
      </c>
      <c r="AO26" s="32">
        <f t="shared" si="60"/>
        <v>4.8387096774193547E-2</v>
      </c>
      <c r="AP26" s="32">
        <f t="shared" si="60"/>
        <v>1.5873015873015872E-2</v>
      </c>
      <c r="AQ26" s="32">
        <f t="shared" si="60"/>
        <v>0.23170731707317074</v>
      </c>
      <c r="AR26" s="32">
        <f t="shared" si="60"/>
        <v>2.3809523809523808E-2</v>
      </c>
      <c r="AS26" s="32">
        <f t="shared" si="60"/>
        <v>1.1764705882352941E-2</v>
      </c>
      <c r="AT26" s="32">
        <f t="shared" si="60"/>
        <v>8.6021505376344093E-2</v>
      </c>
      <c r="AU26" s="32">
        <f t="shared" si="60"/>
        <v>1.0638297872340425E-2</v>
      </c>
      <c r="AV26" s="32">
        <f t="shared" si="60"/>
        <v>0.248</v>
      </c>
      <c r="AW26" s="32">
        <f t="shared" si="60"/>
        <v>3.8461538461538464E-2</v>
      </c>
      <c r="AX26" s="32">
        <f t="shared" si="60"/>
        <v>6.4748201438848921E-2</v>
      </c>
      <c r="AY26" s="32">
        <f t="shared" si="60"/>
        <v>7.1428571428571426E-3</v>
      </c>
      <c r="AZ26" s="32">
        <f t="shared" si="60"/>
        <v>9.6774193548387094E-2</v>
      </c>
      <c r="BA26" s="32">
        <f t="shared" si="60"/>
        <v>0</v>
      </c>
      <c r="BB26" s="32">
        <f t="shared" si="60"/>
        <v>6.41025641025641E-3</v>
      </c>
      <c r="BC26" s="32">
        <f t="shared" si="60"/>
        <v>1.2658227848101266E-2</v>
      </c>
      <c r="BD26" s="32">
        <f t="shared" si="60"/>
        <v>0</v>
      </c>
      <c r="BE26" s="32">
        <f t="shared" si="60"/>
        <v>0</v>
      </c>
      <c r="BF26" s="32">
        <f t="shared" si="60"/>
        <v>1.8633540372670808E-2</v>
      </c>
      <c r="BG26" s="32">
        <f t="shared" si="60"/>
        <v>6.9364161849710976E-2</v>
      </c>
      <c r="BH26" s="32">
        <f t="shared" si="60"/>
        <v>1.7045454545454544E-2</v>
      </c>
      <c r="BI26" s="32">
        <f t="shared" si="60"/>
        <v>2.7624309392265192E-2</v>
      </c>
      <c r="BJ26" s="32">
        <f t="shared" si="60"/>
        <v>1.092896174863388E-2</v>
      </c>
      <c r="BK26" s="32">
        <f t="shared" si="60"/>
        <v>1.0810810810810811E-2</v>
      </c>
      <c r="BL26" s="32">
        <f t="shared" si="60"/>
        <v>1.06951871657754E-2</v>
      </c>
      <c r="BM26" s="32">
        <f t="shared" si="60"/>
        <v>1.0582010582010581E-2</v>
      </c>
      <c r="BN26" s="32">
        <f t="shared" si="60"/>
        <v>5.9701492537313432E-2</v>
      </c>
      <c r="BO26" s="32">
        <f t="shared" si="60"/>
        <v>6.0747663551401869E-2</v>
      </c>
      <c r="BP26" s="32">
        <f t="shared" si="60"/>
        <v>1.834862385321101E-2</v>
      </c>
      <c r="BQ26" s="32">
        <f t="shared" si="60"/>
        <v>0</v>
      </c>
      <c r="BR26" s="32">
        <f t="shared" ref="BR26:CN26" si="61">(BR25-BQ25)/BR25</f>
        <v>0</v>
      </c>
      <c r="BS26" s="32">
        <f t="shared" si="61"/>
        <v>0</v>
      </c>
      <c r="BT26" s="32">
        <f t="shared" si="61"/>
        <v>0</v>
      </c>
      <c r="BU26" s="32">
        <f t="shared" si="61"/>
        <v>9.0909090909090905E-3</v>
      </c>
      <c r="BV26" s="32">
        <f t="shared" si="61"/>
        <v>0</v>
      </c>
      <c r="BW26" s="32">
        <f t="shared" si="61"/>
        <v>0</v>
      </c>
      <c r="BX26" s="32">
        <f t="shared" si="61"/>
        <v>5.1724137931034482E-2</v>
      </c>
      <c r="BY26" s="32">
        <f t="shared" si="61"/>
        <v>1.276595744680851E-2</v>
      </c>
      <c r="BZ26" s="32">
        <f t="shared" si="61"/>
        <v>0</v>
      </c>
      <c r="CA26" s="32">
        <f t="shared" si="61"/>
        <v>8.4388185654008432E-3</v>
      </c>
      <c r="CB26" s="32">
        <f t="shared" si="61"/>
        <v>4.2016806722689074E-3</v>
      </c>
      <c r="CC26" s="32">
        <f t="shared" si="61"/>
        <v>0</v>
      </c>
      <c r="CD26" s="32">
        <f t="shared" si="61"/>
        <v>0</v>
      </c>
      <c r="CE26" s="32">
        <f t="shared" si="61"/>
        <v>8.3333333333333332E-3</v>
      </c>
      <c r="CF26" s="32">
        <f t="shared" si="61"/>
        <v>4.1493775933609959E-3</v>
      </c>
      <c r="CG26" s="32">
        <f t="shared" si="61"/>
        <v>4.1322314049586778E-3</v>
      </c>
      <c r="CH26" s="32">
        <f t="shared" si="61"/>
        <v>4.11522633744856E-3</v>
      </c>
      <c r="CI26" s="32">
        <f t="shared" si="61"/>
        <v>8.1632653061224497E-3</v>
      </c>
      <c r="CJ26" s="32">
        <f t="shared" si="61"/>
        <v>1.2096774193548387E-2</v>
      </c>
      <c r="CK26" s="32">
        <f t="shared" si="61"/>
        <v>8.0000000000000002E-3</v>
      </c>
      <c r="CL26" s="32">
        <f t="shared" si="61"/>
        <v>3.9840637450199202E-3</v>
      </c>
      <c r="CM26" s="32">
        <f t="shared" si="61"/>
        <v>7.9051383399209481E-3</v>
      </c>
      <c r="CN26" s="32">
        <f t="shared" si="61"/>
        <v>0</v>
      </c>
      <c r="CO26" s="32">
        <f t="shared" ref="CO26:DT26" si="62">(CO25-CN25)/CO25</f>
        <v>0</v>
      </c>
      <c r="CP26" s="32">
        <f t="shared" si="62"/>
        <v>3.937007874015748E-3</v>
      </c>
      <c r="CQ26" s="32">
        <f t="shared" si="62"/>
        <v>7.8125E-3</v>
      </c>
      <c r="CR26" s="32">
        <f t="shared" si="62"/>
        <v>3.8910505836575876E-3</v>
      </c>
      <c r="CS26" s="32">
        <f t="shared" si="62"/>
        <v>7.7220077220077222E-3</v>
      </c>
      <c r="CT26" s="32">
        <f t="shared" si="62"/>
        <v>0</v>
      </c>
      <c r="CU26" s="32">
        <f t="shared" si="62"/>
        <v>0</v>
      </c>
      <c r="CV26" s="32">
        <f t="shared" si="62"/>
        <v>0</v>
      </c>
      <c r="CW26" s="32">
        <f t="shared" si="62"/>
        <v>3.8461538461538464E-3</v>
      </c>
      <c r="CX26" s="32">
        <f t="shared" si="62"/>
        <v>0</v>
      </c>
      <c r="CY26" s="32">
        <f t="shared" si="62"/>
        <v>7.6335877862595417E-3</v>
      </c>
      <c r="CZ26" s="32">
        <f t="shared" si="62"/>
        <v>3.8022813688212928E-3</v>
      </c>
      <c r="DA26" s="32">
        <f t="shared" si="62"/>
        <v>1.1278195488721804E-2</v>
      </c>
      <c r="DB26" s="32">
        <f t="shared" si="62"/>
        <v>7.462686567164179E-3</v>
      </c>
      <c r="DC26" s="32">
        <f t="shared" si="62"/>
        <v>0</v>
      </c>
      <c r="DD26" s="32">
        <f t="shared" si="62"/>
        <v>1.8315018315018316E-2</v>
      </c>
      <c r="DE26" s="32">
        <f t="shared" si="62"/>
        <v>3.6496350364963502E-3</v>
      </c>
      <c r="DF26" s="32">
        <f t="shared" si="62"/>
        <v>1.0830324909747292E-2</v>
      </c>
      <c r="DG26" s="32">
        <f t="shared" si="62"/>
        <v>0</v>
      </c>
      <c r="DH26" s="32">
        <f t="shared" si="62"/>
        <v>1.4234875444839857E-2</v>
      </c>
      <c r="DI26" s="32">
        <f t="shared" si="62"/>
        <v>3.5460992907801418E-3</v>
      </c>
      <c r="DJ26" s="32">
        <f t="shared" si="62"/>
        <v>1.7421602787456445E-2</v>
      </c>
      <c r="DK26" s="32">
        <f t="shared" si="62"/>
        <v>0</v>
      </c>
      <c r="DL26" s="32">
        <f t="shared" si="62"/>
        <v>3.472222222222222E-3</v>
      </c>
      <c r="DM26" s="32">
        <f t="shared" si="62"/>
        <v>2.3728813559322035E-2</v>
      </c>
      <c r="DN26" s="32">
        <f t="shared" si="62"/>
        <v>2.9605263157894735E-2</v>
      </c>
      <c r="DO26" s="32">
        <f t="shared" si="62"/>
        <v>0.16253443526170799</v>
      </c>
      <c r="DP26" s="32">
        <f t="shared" si="62"/>
        <v>2.9411764705882353E-2</v>
      </c>
      <c r="DQ26" s="32">
        <f t="shared" si="62"/>
        <v>5.3191489361702126E-3</v>
      </c>
      <c r="DR26" s="32">
        <f t="shared" si="62"/>
        <v>5.2896725440806043E-2</v>
      </c>
      <c r="DS26" s="32">
        <f t="shared" si="62"/>
        <v>2.2167487684729065E-2</v>
      </c>
      <c r="DT26" s="32">
        <f t="shared" si="62"/>
        <v>7.3349633251833741E-3</v>
      </c>
      <c r="DU26" s="32">
        <f t="shared" ref="DU26:EZ26" si="63">(DU25-DT25)/DU25</f>
        <v>8.9086859688195991E-2</v>
      </c>
      <c r="DV26" s="32">
        <f t="shared" si="63"/>
        <v>3.8543897216274089E-2</v>
      </c>
      <c r="DW26" s="32">
        <f t="shared" si="63"/>
        <v>8.4925690021231421E-3</v>
      </c>
      <c r="DX26" s="32">
        <f t="shared" si="63"/>
        <v>1.2578616352201259E-2</v>
      </c>
      <c r="DY26" s="32">
        <f t="shared" si="63"/>
        <v>1.4462809917355372E-2</v>
      </c>
      <c r="DZ26" s="32">
        <f t="shared" si="63"/>
        <v>1.4256619144602852E-2</v>
      </c>
      <c r="EA26" s="32">
        <f t="shared" si="63"/>
        <v>1.6032064128256512E-2</v>
      </c>
      <c r="EB26" s="32">
        <f t="shared" si="63"/>
        <v>1.5779092702169626E-2</v>
      </c>
      <c r="EC26" s="32">
        <f t="shared" si="63"/>
        <v>2.5000000000000001E-2</v>
      </c>
      <c r="ED26" s="32">
        <f t="shared" si="63"/>
        <v>1.3282732447817837E-2</v>
      </c>
      <c r="EE26" s="32">
        <f t="shared" si="63"/>
        <v>2.2263450834879406E-2</v>
      </c>
      <c r="EF26" s="32">
        <f t="shared" si="63"/>
        <v>9.1911764705882356E-3</v>
      </c>
      <c r="EG26" s="32">
        <f t="shared" si="63"/>
        <v>1.2704174228675136E-2</v>
      </c>
      <c r="EH26" s="32">
        <f t="shared" si="63"/>
        <v>1.9572953736654804E-2</v>
      </c>
      <c r="EI26" s="32">
        <f t="shared" si="63"/>
        <v>0</v>
      </c>
      <c r="EJ26" s="32">
        <f t="shared" si="63"/>
        <v>1.4035087719298246E-2</v>
      </c>
      <c r="EK26" s="32">
        <f t="shared" si="63"/>
        <v>3.4965034965034965E-3</v>
      </c>
      <c r="EL26" s="32">
        <f t="shared" si="63"/>
        <v>6.9444444444444441E-3</v>
      </c>
      <c r="EM26" s="32">
        <f t="shared" si="63"/>
        <v>3.3557046979865772E-2</v>
      </c>
      <c r="EN26" s="32" t="e">
        <f t="shared" si="63"/>
        <v>#DIV/0!</v>
      </c>
      <c r="EO26" s="32" t="e">
        <f t="shared" si="63"/>
        <v>#DIV/0!</v>
      </c>
      <c r="EP26" s="32" t="e">
        <f t="shared" si="63"/>
        <v>#DIV/0!</v>
      </c>
      <c r="EQ26" s="32" t="e">
        <f t="shared" si="63"/>
        <v>#DIV/0!</v>
      </c>
      <c r="ER26" s="32" t="e">
        <f t="shared" si="63"/>
        <v>#DIV/0!</v>
      </c>
      <c r="ES26" s="32" t="e">
        <f t="shared" si="63"/>
        <v>#DIV/0!</v>
      </c>
      <c r="ET26" s="32" t="e">
        <f t="shared" si="63"/>
        <v>#DIV/0!</v>
      </c>
      <c r="EU26" s="32" t="e">
        <f t="shared" si="63"/>
        <v>#DIV/0!</v>
      </c>
      <c r="EV26" s="32" t="e">
        <f t="shared" si="63"/>
        <v>#DIV/0!</v>
      </c>
      <c r="EW26" s="32" t="e">
        <f t="shared" si="63"/>
        <v>#DIV/0!</v>
      </c>
      <c r="EX26" s="32" t="e">
        <f t="shared" si="63"/>
        <v>#DIV/0!</v>
      </c>
      <c r="EY26" s="32" t="e">
        <f t="shared" si="63"/>
        <v>#DIV/0!</v>
      </c>
      <c r="EZ26" s="32" t="e">
        <f t="shared" si="63"/>
        <v>#DIV/0!</v>
      </c>
      <c r="FA26" s="32" t="e">
        <f t="shared" ref="FA26:GF26" si="64">(FA25-EZ25)/FA25</f>
        <v>#DIV/0!</v>
      </c>
      <c r="FB26" s="32" t="e">
        <f t="shared" si="64"/>
        <v>#DIV/0!</v>
      </c>
      <c r="FC26" s="32" t="e">
        <f t="shared" si="64"/>
        <v>#DIV/0!</v>
      </c>
      <c r="FD26" s="32" t="e">
        <f t="shared" si="64"/>
        <v>#DIV/0!</v>
      </c>
      <c r="FE26" s="32" t="e">
        <f t="shared" si="64"/>
        <v>#DIV/0!</v>
      </c>
      <c r="FF26" s="32" t="e">
        <f t="shared" si="64"/>
        <v>#DIV/0!</v>
      </c>
      <c r="FG26" s="32" t="e">
        <f t="shared" si="64"/>
        <v>#DIV/0!</v>
      </c>
      <c r="FH26" s="32" t="e">
        <f t="shared" si="64"/>
        <v>#DIV/0!</v>
      </c>
      <c r="FI26" s="32" t="e">
        <f t="shared" si="64"/>
        <v>#DIV/0!</v>
      </c>
      <c r="FJ26" s="32" t="e">
        <f t="shared" si="64"/>
        <v>#DIV/0!</v>
      </c>
      <c r="FK26" s="32" t="e">
        <f t="shared" si="64"/>
        <v>#DIV/0!</v>
      </c>
      <c r="FL26" s="32" t="e">
        <f t="shared" si="64"/>
        <v>#DIV/0!</v>
      </c>
      <c r="FM26" s="32" t="e">
        <f t="shared" si="64"/>
        <v>#DIV/0!</v>
      </c>
      <c r="FN26" s="32" t="e">
        <f t="shared" si="64"/>
        <v>#DIV/0!</v>
      </c>
      <c r="FO26" s="32" t="e">
        <f t="shared" si="64"/>
        <v>#DIV/0!</v>
      </c>
      <c r="FP26" s="32" t="e">
        <f t="shared" si="64"/>
        <v>#DIV/0!</v>
      </c>
      <c r="FQ26" s="32" t="e">
        <f t="shared" si="64"/>
        <v>#DIV/0!</v>
      </c>
      <c r="FR26" s="32" t="e">
        <f t="shared" si="64"/>
        <v>#DIV/0!</v>
      </c>
      <c r="FS26" s="32" t="e">
        <f t="shared" si="64"/>
        <v>#DIV/0!</v>
      </c>
      <c r="FT26" s="32" t="e">
        <f t="shared" si="64"/>
        <v>#DIV/0!</v>
      </c>
      <c r="FU26" s="32" t="e">
        <f t="shared" si="64"/>
        <v>#DIV/0!</v>
      </c>
      <c r="FV26" s="32" t="e">
        <f t="shared" si="64"/>
        <v>#DIV/0!</v>
      </c>
      <c r="FW26" s="32" t="e">
        <f t="shared" si="64"/>
        <v>#DIV/0!</v>
      </c>
      <c r="FX26" s="32" t="e">
        <f t="shared" si="64"/>
        <v>#DIV/0!</v>
      </c>
      <c r="FY26" s="32" t="e">
        <f t="shared" si="64"/>
        <v>#DIV/0!</v>
      </c>
      <c r="FZ26" s="32" t="e">
        <f t="shared" si="64"/>
        <v>#DIV/0!</v>
      </c>
      <c r="GA26" s="32" t="e">
        <f t="shared" si="64"/>
        <v>#DIV/0!</v>
      </c>
      <c r="GB26" s="32" t="e">
        <f t="shared" si="64"/>
        <v>#DIV/0!</v>
      </c>
      <c r="GC26" s="32" t="e">
        <f t="shared" si="64"/>
        <v>#DIV/0!</v>
      </c>
      <c r="GD26" s="32" t="e">
        <f t="shared" si="64"/>
        <v>#DIV/0!</v>
      </c>
      <c r="GE26" s="32" t="e">
        <f t="shared" si="64"/>
        <v>#DIV/0!</v>
      </c>
      <c r="GF26" s="32" t="e">
        <f t="shared" si="64"/>
        <v>#DIV/0!</v>
      </c>
      <c r="GG26" s="32" t="e">
        <f t="shared" ref="GG26:HL26" si="65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66">F25-E25</f>
        <v>0</v>
      </c>
      <c r="G27" s="50">
        <f t="shared" si="66"/>
        <v>0</v>
      </c>
      <c r="H27" s="50">
        <f t="shared" si="66"/>
        <v>0</v>
      </c>
      <c r="I27" s="50">
        <f t="shared" si="66"/>
        <v>0</v>
      </c>
      <c r="J27" s="50">
        <f t="shared" si="66"/>
        <v>0</v>
      </c>
      <c r="K27" s="50">
        <f t="shared" si="66"/>
        <v>0</v>
      </c>
      <c r="L27" s="50">
        <f t="shared" si="66"/>
        <v>0</v>
      </c>
      <c r="M27" s="50">
        <f t="shared" si="66"/>
        <v>0</v>
      </c>
      <c r="N27" s="50">
        <f t="shared" si="66"/>
        <v>0</v>
      </c>
      <c r="O27" s="50">
        <f t="shared" si="66"/>
        <v>0</v>
      </c>
      <c r="P27" s="50">
        <f t="shared" si="66"/>
        <v>0</v>
      </c>
      <c r="Q27" s="50">
        <f t="shared" si="66"/>
        <v>0</v>
      </c>
      <c r="R27" s="50">
        <f t="shared" si="66"/>
        <v>0</v>
      </c>
      <c r="S27" s="50">
        <f t="shared" si="66"/>
        <v>0</v>
      </c>
      <c r="T27" s="50">
        <f t="shared" si="66"/>
        <v>0</v>
      </c>
      <c r="U27" s="50">
        <f t="shared" si="66"/>
        <v>0</v>
      </c>
      <c r="V27" s="50">
        <f t="shared" si="66"/>
        <v>0</v>
      </c>
      <c r="W27" s="50">
        <f t="shared" si="66"/>
        <v>0</v>
      </c>
      <c r="X27" s="50">
        <f t="shared" si="66"/>
        <v>0</v>
      </c>
      <c r="Y27" s="50">
        <f t="shared" si="66"/>
        <v>2</v>
      </c>
      <c r="Z27" s="50">
        <f t="shared" si="66"/>
        <v>0</v>
      </c>
      <c r="AA27" s="50">
        <f t="shared" si="66"/>
        <v>0</v>
      </c>
      <c r="AB27" s="50">
        <f t="shared" si="66"/>
        <v>1</v>
      </c>
      <c r="AC27" s="50">
        <f t="shared" si="66"/>
        <v>2</v>
      </c>
      <c r="AD27" s="50">
        <f t="shared" si="66"/>
        <v>0</v>
      </c>
      <c r="AE27" s="50">
        <f t="shared" si="66"/>
        <v>1</v>
      </c>
      <c r="AF27" s="50">
        <f t="shared" si="66"/>
        <v>6</v>
      </c>
      <c r="AG27" s="50">
        <f t="shared" si="66"/>
        <v>8</v>
      </c>
      <c r="AH27" s="50">
        <f t="shared" si="66"/>
        <v>10</v>
      </c>
      <c r="AI27" s="50">
        <f t="shared" si="66"/>
        <v>4</v>
      </c>
      <c r="AJ27" s="50">
        <f t="shared" si="66"/>
        <v>7</v>
      </c>
      <c r="AK27" s="50">
        <f t="shared" si="66"/>
        <v>4</v>
      </c>
      <c r="AL27" s="50">
        <f t="shared" si="66"/>
        <v>5</v>
      </c>
      <c r="AM27" s="50">
        <f t="shared" si="66"/>
        <v>4</v>
      </c>
      <c r="AN27" s="50">
        <f t="shared" si="66"/>
        <v>5</v>
      </c>
      <c r="AO27" s="50">
        <f t="shared" si="66"/>
        <v>3</v>
      </c>
      <c r="AP27" s="50">
        <f t="shared" si="66"/>
        <v>1</v>
      </c>
      <c r="AQ27" s="50">
        <f t="shared" si="66"/>
        <v>19</v>
      </c>
      <c r="AR27" s="50">
        <f t="shared" si="66"/>
        <v>2</v>
      </c>
      <c r="AS27" s="50">
        <f t="shared" si="66"/>
        <v>1</v>
      </c>
      <c r="AT27" s="50">
        <f t="shared" si="66"/>
        <v>8</v>
      </c>
      <c r="AU27" s="50">
        <f t="shared" si="66"/>
        <v>1</v>
      </c>
      <c r="AV27" s="50">
        <f t="shared" si="66"/>
        <v>31</v>
      </c>
      <c r="AW27" s="50">
        <f t="shared" si="66"/>
        <v>5</v>
      </c>
      <c r="AX27" s="50">
        <f t="shared" si="66"/>
        <v>9</v>
      </c>
      <c r="AY27" s="50">
        <f t="shared" si="66"/>
        <v>1</v>
      </c>
      <c r="AZ27" s="50">
        <f t="shared" si="66"/>
        <v>15</v>
      </c>
      <c r="BA27" s="50">
        <f t="shared" si="66"/>
        <v>0</v>
      </c>
      <c r="BB27" s="50">
        <f t="shared" si="66"/>
        <v>1</v>
      </c>
      <c r="BC27" s="50">
        <f t="shared" si="66"/>
        <v>2</v>
      </c>
      <c r="BD27" s="50">
        <f t="shared" si="66"/>
        <v>0</v>
      </c>
      <c r="BE27" s="50">
        <f t="shared" si="66"/>
        <v>0</v>
      </c>
      <c r="BF27" s="50">
        <f t="shared" si="66"/>
        <v>3</v>
      </c>
      <c r="BG27" s="50">
        <f t="shared" si="66"/>
        <v>12</v>
      </c>
      <c r="BH27" s="50">
        <f t="shared" si="66"/>
        <v>3</v>
      </c>
      <c r="BI27" s="50">
        <f t="shared" si="66"/>
        <v>5</v>
      </c>
      <c r="BJ27" s="50">
        <f t="shared" si="66"/>
        <v>2</v>
      </c>
      <c r="BK27" s="50">
        <f t="shared" si="66"/>
        <v>2</v>
      </c>
      <c r="BL27" s="50">
        <f t="shared" si="66"/>
        <v>2</v>
      </c>
      <c r="BM27" s="50">
        <f t="shared" si="66"/>
        <v>2</v>
      </c>
      <c r="BN27" s="50">
        <f t="shared" si="66"/>
        <v>12</v>
      </c>
      <c r="BO27" s="50">
        <f t="shared" si="66"/>
        <v>13</v>
      </c>
      <c r="BP27" s="50">
        <f t="shared" si="66"/>
        <v>4</v>
      </c>
      <c r="BQ27" s="50">
        <f t="shared" si="66"/>
        <v>0</v>
      </c>
      <c r="BR27" s="50">
        <f t="shared" ref="BR27:CM27" si="67">BR25-BQ25</f>
        <v>0</v>
      </c>
      <c r="BS27" s="50">
        <f t="shared" si="67"/>
        <v>0</v>
      </c>
      <c r="BT27" s="50">
        <f t="shared" si="67"/>
        <v>0</v>
      </c>
      <c r="BU27" s="50">
        <f t="shared" si="67"/>
        <v>2</v>
      </c>
      <c r="BV27" s="50">
        <f t="shared" si="67"/>
        <v>0</v>
      </c>
      <c r="BW27" s="50">
        <f t="shared" si="67"/>
        <v>0</v>
      </c>
      <c r="BX27" s="50">
        <f t="shared" si="67"/>
        <v>12</v>
      </c>
      <c r="BY27" s="50">
        <f t="shared" si="67"/>
        <v>3</v>
      </c>
      <c r="BZ27" s="50">
        <f t="shared" si="67"/>
        <v>0</v>
      </c>
      <c r="CA27" s="50">
        <f t="shared" si="67"/>
        <v>2</v>
      </c>
      <c r="CB27" s="50">
        <f t="shared" si="67"/>
        <v>1</v>
      </c>
      <c r="CC27" s="50">
        <f t="shared" si="67"/>
        <v>0</v>
      </c>
      <c r="CD27" s="50">
        <f t="shared" si="67"/>
        <v>0</v>
      </c>
      <c r="CE27" s="50">
        <f t="shared" si="67"/>
        <v>2</v>
      </c>
      <c r="CF27" s="50">
        <f t="shared" si="67"/>
        <v>1</v>
      </c>
      <c r="CG27" s="50">
        <f t="shared" si="67"/>
        <v>1</v>
      </c>
      <c r="CH27" s="50">
        <f t="shared" si="67"/>
        <v>1</v>
      </c>
      <c r="CI27" s="50">
        <f t="shared" si="67"/>
        <v>2</v>
      </c>
      <c r="CJ27" s="50">
        <f t="shared" si="67"/>
        <v>3</v>
      </c>
      <c r="CK27" s="50">
        <f t="shared" si="67"/>
        <v>2</v>
      </c>
      <c r="CL27" s="50">
        <f t="shared" si="67"/>
        <v>1</v>
      </c>
      <c r="CM27" s="50">
        <f t="shared" si="67"/>
        <v>2</v>
      </c>
      <c r="CN27" s="50">
        <f t="shared" ref="CN27:EI27" si="68">CN25-CM25</f>
        <v>0</v>
      </c>
      <c r="CO27" s="50">
        <f t="shared" si="68"/>
        <v>0</v>
      </c>
      <c r="CP27" s="50">
        <f t="shared" si="68"/>
        <v>1</v>
      </c>
      <c r="CQ27" s="50">
        <f t="shared" si="68"/>
        <v>2</v>
      </c>
      <c r="CR27" s="50">
        <f t="shared" si="68"/>
        <v>1</v>
      </c>
      <c r="CS27" s="50">
        <f t="shared" si="68"/>
        <v>2</v>
      </c>
      <c r="CT27" s="50">
        <f t="shared" si="68"/>
        <v>0</v>
      </c>
      <c r="CU27" s="50">
        <f t="shared" si="68"/>
        <v>0</v>
      </c>
      <c r="CV27" s="50">
        <f t="shared" si="68"/>
        <v>0</v>
      </c>
      <c r="CW27" s="50">
        <f t="shared" si="68"/>
        <v>1</v>
      </c>
      <c r="CX27" s="50">
        <f t="shared" si="68"/>
        <v>0</v>
      </c>
      <c r="CY27" s="50">
        <f t="shared" si="68"/>
        <v>2</v>
      </c>
      <c r="CZ27" s="50">
        <f t="shared" si="68"/>
        <v>1</v>
      </c>
      <c r="DA27" s="50">
        <f t="shared" si="68"/>
        <v>3</v>
      </c>
      <c r="DB27" s="50">
        <f t="shared" si="68"/>
        <v>2</v>
      </c>
      <c r="DC27" s="50">
        <f t="shared" si="68"/>
        <v>0</v>
      </c>
      <c r="DD27" s="50">
        <f t="shared" si="68"/>
        <v>5</v>
      </c>
      <c r="DE27" s="50">
        <f t="shared" si="68"/>
        <v>1</v>
      </c>
      <c r="DF27" s="50">
        <f t="shared" si="68"/>
        <v>3</v>
      </c>
      <c r="DG27" s="50">
        <f t="shared" si="68"/>
        <v>0</v>
      </c>
      <c r="DH27" s="50">
        <f t="shared" si="68"/>
        <v>4</v>
      </c>
      <c r="DI27" s="50">
        <f t="shared" si="68"/>
        <v>1</v>
      </c>
      <c r="DJ27" s="50">
        <f t="shared" si="68"/>
        <v>5</v>
      </c>
      <c r="DK27" s="50">
        <f t="shared" si="68"/>
        <v>0</v>
      </c>
      <c r="DL27" s="50">
        <f t="shared" si="68"/>
        <v>1</v>
      </c>
      <c r="DM27" s="50">
        <f t="shared" si="68"/>
        <v>7</v>
      </c>
      <c r="DN27" s="50">
        <f t="shared" si="68"/>
        <v>9</v>
      </c>
      <c r="DO27" s="50">
        <f t="shared" si="68"/>
        <v>59</v>
      </c>
      <c r="DP27" s="50">
        <f t="shared" si="68"/>
        <v>11</v>
      </c>
      <c r="DQ27" s="50">
        <f t="shared" si="68"/>
        <v>2</v>
      </c>
      <c r="DR27" s="50">
        <f t="shared" si="68"/>
        <v>21</v>
      </c>
      <c r="DS27" s="50">
        <f t="shared" si="68"/>
        <v>9</v>
      </c>
      <c r="DT27" s="50">
        <f t="shared" si="68"/>
        <v>3</v>
      </c>
      <c r="DU27" s="50">
        <f t="shared" si="68"/>
        <v>40</v>
      </c>
      <c r="DV27" s="50">
        <f t="shared" si="68"/>
        <v>18</v>
      </c>
      <c r="DW27" s="50">
        <f t="shared" si="68"/>
        <v>4</v>
      </c>
      <c r="DX27" s="50">
        <f t="shared" si="68"/>
        <v>6</v>
      </c>
      <c r="DY27" s="50">
        <f t="shared" si="68"/>
        <v>7</v>
      </c>
      <c r="DZ27" s="50">
        <f t="shared" si="68"/>
        <v>7</v>
      </c>
      <c r="EA27" s="50">
        <f t="shared" si="68"/>
        <v>8</v>
      </c>
      <c r="EB27" s="50">
        <f t="shared" si="68"/>
        <v>8</v>
      </c>
      <c r="EC27" s="50">
        <f t="shared" si="68"/>
        <v>13</v>
      </c>
      <c r="ED27" s="50">
        <f t="shared" si="68"/>
        <v>7</v>
      </c>
      <c r="EE27" s="50">
        <f t="shared" si="68"/>
        <v>12</v>
      </c>
      <c r="EF27" s="50">
        <f t="shared" si="68"/>
        <v>5</v>
      </c>
      <c r="EG27" s="50">
        <f t="shared" si="68"/>
        <v>7</v>
      </c>
      <c r="EH27" s="50">
        <f t="shared" si="68"/>
        <v>11</v>
      </c>
      <c r="EI27" s="50">
        <f t="shared" si="68"/>
        <v>0</v>
      </c>
      <c r="EJ27" s="50">
        <f t="shared" ref="EJ27:GG27" si="69">EJ25-EI25</f>
        <v>8</v>
      </c>
      <c r="EK27" s="50">
        <f t="shared" si="69"/>
        <v>2</v>
      </c>
      <c r="EL27" s="50">
        <f t="shared" si="69"/>
        <v>4</v>
      </c>
      <c r="EM27" s="50">
        <f t="shared" si="69"/>
        <v>20</v>
      </c>
      <c r="EN27" s="50">
        <f t="shared" si="69"/>
        <v>-596</v>
      </c>
      <c r="EO27" s="50">
        <f t="shared" si="69"/>
        <v>0</v>
      </c>
      <c r="EP27" s="50">
        <f t="shared" si="69"/>
        <v>0</v>
      </c>
      <c r="EQ27" s="50">
        <f t="shared" si="69"/>
        <v>0</v>
      </c>
      <c r="ER27" s="50">
        <f t="shared" si="69"/>
        <v>0</v>
      </c>
      <c r="ES27" s="50">
        <f t="shared" si="69"/>
        <v>0</v>
      </c>
      <c r="ET27" s="50">
        <f t="shared" si="69"/>
        <v>0</v>
      </c>
      <c r="EU27" s="50">
        <f t="shared" si="69"/>
        <v>0</v>
      </c>
      <c r="EV27" s="50">
        <f t="shared" si="69"/>
        <v>0</v>
      </c>
      <c r="EW27" s="50">
        <f t="shared" si="69"/>
        <v>0</v>
      </c>
      <c r="EX27" s="50">
        <f t="shared" si="69"/>
        <v>0</v>
      </c>
      <c r="EY27" s="50">
        <f t="shared" si="69"/>
        <v>0</v>
      </c>
      <c r="EZ27" s="50">
        <f t="shared" si="69"/>
        <v>0</v>
      </c>
      <c r="FA27" s="50">
        <f t="shared" si="69"/>
        <v>0</v>
      </c>
      <c r="FB27" s="50">
        <f t="shared" si="69"/>
        <v>0</v>
      </c>
      <c r="FC27" s="50">
        <f t="shared" si="69"/>
        <v>0</v>
      </c>
      <c r="FD27" s="50">
        <f t="shared" si="69"/>
        <v>0</v>
      </c>
      <c r="FE27" s="50">
        <f t="shared" si="69"/>
        <v>0</v>
      </c>
      <c r="FF27" s="50">
        <f t="shared" si="69"/>
        <v>0</v>
      </c>
      <c r="FG27" s="50">
        <f t="shared" si="69"/>
        <v>0</v>
      </c>
      <c r="FH27" s="50">
        <f t="shared" si="69"/>
        <v>0</v>
      </c>
      <c r="FI27" s="50">
        <f t="shared" si="69"/>
        <v>0</v>
      </c>
      <c r="FJ27" s="50">
        <f t="shared" si="69"/>
        <v>0</v>
      </c>
      <c r="FK27" s="50">
        <f t="shared" si="69"/>
        <v>0</v>
      </c>
      <c r="FL27" s="50">
        <f t="shared" si="69"/>
        <v>0</v>
      </c>
      <c r="FM27" s="50">
        <f t="shared" si="69"/>
        <v>0</v>
      </c>
      <c r="FN27" s="50">
        <f t="shared" si="69"/>
        <v>0</v>
      </c>
      <c r="FO27" s="50">
        <f t="shared" si="69"/>
        <v>0</v>
      </c>
      <c r="FP27" s="50">
        <f t="shared" si="69"/>
        <v>0</v>
      </c>
      <c r="FQ27" s="50">
        <f t="shared" si="69"/>
        <v>0</v>
      </c>
      <c r="FR27" s="50">
        <f t="shared" si="69"/>
        <v>0</v>
      </c>
      <c r="FS27" s="50">
        <f t="shared" si="69"/>
        <v>0</v>
      </c>
      <c r="FT27" s="50">
        <f t="shared" si="69"/>
        <v>0</v>
      </c>
      <c r="FU27" s="50">
        <f t="shared" si="69"/>
        <v>0</v>
      </c>
      <c r="FV27" s="50">
        <f t="shared" si="69"/>
        <v>0</v>
      </c>
      <c r="FW27" s="50">
        <f t="shared" si="69"/>
        <v>0</v>
      </c>
      <c r="FX27" s="50">
        <f t="shared" si="69"/>
        <v>0</v>
      </c>
      <c r="FY27" s="50">
        <f t="shared" si="69"/>
        <v>0</v>
      </c>
      <c r="FZ27" s="50">
        <f t="shared" si="69"/>
        <v>0</v>
      </c>
      <c r="GA27" s="50">
        <f t="shared" si="69"/>
        <v>0</v>
      </c>
      <c r="GB27" s="50">
        <f t="shared" si="69"/>
        <v>0</v>
      </c>
      <c r="GC27" s="50">
        <f t="shared" si="69"/>
        <v>0</v>
      </c>
      <c r="GD27" s="50">
        <f t="shared" si="69"/>
        <v>0</v>
      </c>
      <c r="GE27" s="50">
        <f t="shared" si="69"/>
        <v>0</v>
      </c>
      <c r="GF27" s="50">
        <f t="shared" si="69"/>
        <v>0</v>
      </c>
      <c r="GG27" s="50">
        <f t="shared" si="69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>
        <v>18</v>
      </c>
      <c r="EH28" s="62">
        <v>18</v>
      </c>
      <c r="EI28" s="62">
        <v>18</v>
      </c>
      <c r="EJ28" s="62">
        <v>18</v>
      </c>
      <c r="EK28" s="62">
        <v>18</v>
      </c>
      <c r="EL28" s="62">
        <v>18</v>
      </c>
      <c r="EM28" s="62">
        <v>18</v>
      </c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0">(F28-E28)/F28</f>
        <v>#DIV/0!</v>
      </c>
      <c r="G29" s="54" t="e">
        <f t="shared" si="70"/>
        <v>#DIV/0!</v>
      </c>
      <c r="H29" s="54" t="e">
        <f t="shared" si="70"/>
        <v>#DIV/0!</v>
      </c>
      <c r="I29" s="54" t="e">
        <f t="shared" si="70"/>
        <v>#DIV/0!</v>
      </c>
      <c r="J29" s="54" t="e">
        <f t="shared" si="70"/>
        <v>#DIV/0!</v>
      </c>
      <c r="K29" s="54" t="e">
        <f t="shared" si="70"/>
        <v>#DIV/0!</v>
      </c>
      <c r="L29" s="54" t="e">
        <f t="shared" si="70"/>
        <v>#DIV/0!</v>
      </c>
      <c r="M29" s="54" t="e">
        <f t="shared" si="70"/>
        <v>#DIV/0!</v>
      </c>
      <c r="N29" s="54" t="e">
        <f t="shared" si="70"/>
        <v>#DIV/0!</v>
      </c>
      <c r="O29" s="54" t="e">
        <f t="shared" si="70"/>
        <v>#DIV/0!</v>
      </c>
      <c r="P29" s="54" t="e">
        <f t="shared" si="70"/>
        <v>#DIV/0!</v>
      </c>
      <c r="Q29" s="54" t="e">
        <f t="shared" si="70"/>
        <v>#DIV/0!</v>
      </c>
      <c r="R29" s="54" t="e">
        <f t="shared" si="70"/>
        <v>#DIV/0!</v>
      </c>
      <c r="S29" s="54" t="e">
        <f t="shared" si="70"/>
        <v>#DIV/0!</v>
      </c>
      <c r="T29" s="54" t="e">
        <f t="shared" si="70"/>
        <v>#DIV/0!</v>
      </c>
      <c r="U29" s="54" t="e">
        <f t="shared" si="70"/>
        <v>#DIV/0!</v>
      </c>
      <c r="V29" s="54" t="e">
        <f t="shared" si="70"/>
        <v>#DIV/0!</v>
      </c>
      <c r="W29" s="54" t="e">
        <f t="shared" si="70"/>
        <v>#DIV/0!</v>
      </c>
      <c r="X29" s="54" t="e">
        <f t="shared" si="70"/>
        <v>#DIV/0!</v>
      </c>
      <c r="Y29" s="54" t="e">
        <f t="shared" si="70"/>
        <v>#DIV/0!</v>
      </c>
      <c r="Z29" s="54" t="e">
        <f t="shared" si="70"/>
        <v>#DIV/0!</v>
      </c>
      <c r="AA29" s="54" t="e">
        <f t="shared" si="70"/>
        <v>#DIV/0!</v>
      </c>
      <c r="AB29" s="54" t="e">
        <f t="shared" si="70"/>
        <v>#DIV/0!</v>
      </c>
      <c r="AC29" s="54" t="e">
        <f t="shared" si="70"/>
        <v>#DIV/0!</v>
      </c>
      <c r="AD29" s="54" t="e">
        <f t="shared" si="70"/>
        <v>#DIV/0!</v>
      </c>
      <c r="AE29" s="54" t="e">
        <f t="shared" si="70"/>
        <v>#DIV/0!</v>
      </c>
      <c r="AF29" s="54" t="e">
        <f t="shared" si="70"/>
        <v>#DIV/0!</v>
      </c>
      <c r="AG29" s="54" t="e">
        <f t="shared" si="70"/>
        <v>#DIV/0!</v>
      </c>
      <c r="AH29" s="54" t="e">
        <f t="shared" si="70"/>
        <v>#DIV/0!</v>
      </c>
      <c r="AI29" s="54" t="e">
        <f t="shared" si="70"/>
        <v>#DIV/0!</v>
      </c>
      <c r="AJ29" s="54" t="e">
        <f t="shared" si="70"/>
        <v>#DIV/0!</v>
      </c>
      <c r="AK29" s="54" t="e">
        <f t="shared" si="70"/>
        <v>#DIV/0!</v>
      </c>
      <c r="AL29" s="54" t="e">
        <f t="shared" si="70"/>
        <v>#DIV/0!</v>
      </c>
      <c r="AM29" s="54" t="e">
        <f t="shared" si="70"/>
        <v>#DIV/0!</v>
      </c>
      <c r="AN29" s="54" t="e">
        <f t="shared" si="70"/>
        <v>#DIV/0!</v>
      </c>
      <c r="AO29" s="54">
        <f t="shared" si="70"/>
        <v>1</v>
      </c>
      <c r="AP29" s="54" t="e">
        <f t="shared" si="70"/>
        <v>#DIV/0!</v>
      </c>
      <c r="AQ29" s="54" t="e">
        <f t="shared" si="70"/>
        <v>#DIV/0!</v>
      </c>
      <c r="AR29" s="54" t="e">
        <f t="shared" si="70"/>
        <v>#DIV/0!</v>
      </c>
      <c r="AS29" s="54" t="e">
        <f t="shared" si="70"/>
        <v>#DIV/0!</v>
      </c>
      <c r="AT29" s="54" t="e">
        <f t="shared" si="70"/>
        <v>#DIV/0!</v>
      </c>
      <c r="AU29" s="54" t="e">
        <f t="shared" si="70"/>
        <v>#DIV/0!</v>
      </c>
      <c r="AV29" s="54" t="e">
        <f t="shared" si="70"/>
        <v>#DIV/0!</v>
      </c>
      <c r="AW29" s="54" t="e">
        <f t="shared" si="70"/>
        <v>#DIV/0!</v>
      </c>
      <c r="AX29" s="54" t="e">
        <f t="shared" si="70"/>
        <v>#DIV/0!</v>
      </c>
      <c r="AY29" s="54" t="e">
        <f t="shared" si="70"/>
        <v>#DIV/0!</v>
      </c>
      <c r="AZ29" s="54" t="e">
        <f t="shared" si="70"/>
        <v>#DIV/0!</v>
      </c>
      <c r="BA29" s="54" t="e">
        <f t="shared" si="70"/>
        <v>#DIV/0!</v>
      </c>
      <c r="BB29" s="54" t="e">
        <f t="shared" si="70"/>
        <v>#DIV/0!</v>
      </c>
      <c r="BC29" s="54" t="e">
        <f t="shared" si="70"/>
        <v>#DIV/0!</v>
      </c>
      <c r="BD29" s="54" t="e">
        <f t="shared" si="70"/>
        <v>#DIV/0!</v>
      </c>
      <c r="BE29" s="54" t="e">
        <f t="shared" si="70"/>
        <v>#DIV/0!</v>
      </c>
      <c r="BF29" s="54" t="e">
        <f t="shared" si="70"/>
        <v>#DIV/0!</v>
      </c>
      <c r="BG29" s="54" t="e">
        <f t="shared" si="70"/>
        <v>#DIV/0!</v>
      </c>
      <c r="BH29" s="54">
        <f t="shared" si="70"/>
        <v>1</v>
      </c>
      <c r="BI29" s="54">
        <f t="shared" si="70"/>
        <v>0</v>
      </c>
      <c r="BJ29" s="54">
        <f t="shared" si="70"/>
        <v>0</v>
      </c>
      <c r="BK29" s="54">
        <f t="shared" si="70"/>
        <v>0</v>
      </c>
      <c r="BL29" s="54">
        <f t="shared" si="70"/>
        <v>0</v>
      </c>
      <c r="BM29" s="54">
        <f t="shared" si="70"/>
        <v>0</v>
      </c>
      <c r="BN29" s="54">
        <f t="shared" si="70"/>
        <v>0</v>
      </c>
      <c r="BO29" s="54">
        <f t="shared" si="70"/>
        <v>0</v>
      </c>
      <c r="BP29" s="54">
        <f t="shared" si="70"/>
        <v>0</v>
      </c>
      <c r="BQ29" s="54">
        <f t="shared" si="70"/>
        <v>0</v>
      </c>
      <c r="BR29" s="54">
        <f t="shared" ref="BR29:CN29" si="71">(BR28-BQ28)/BR28</f>
        <v>0</v>
      </c>
      <c r="BS29" s="54">
        <f t="shared" si="71"/>
        <v>0</v>
      </c>
      <c r="BT29" s="54">
        <f t="shared" si="71"/>
        <v>0</v>
      </c>
      <c r="BU29" s="54">
        <f t="shared" si="71"/>
        <v>0</v>
      </c>
      <c r="BV29" s="54">
        <f t="shared" si="71"/>
        <v>0</v>
      </c>
      <c r="BW29" s="54">
        <f t="shared" si="71"/>
        <v>0</v>
      </c>
      <c r="BX29" s="54">
        <f t="shared" si="71"/>
        <v>0</v>
      </c>
      <c r="BY29" s="54">
        <f t="shared" si="71"/>
        <v>0</v>
      </c>
      <c r="BZ29" s="54">
        <f t="shared" si="71"/>
        <v>0</v>
      </c>
      <c r="CA29" s="54">
        <f t="shared" si="71"/>
        <v>0</v>
      </c>
      <c r="CB29" s="54">
        <f t="shared" si="71"/>
        <v>0</v>
      </c>
      <c r="CC29" s="54">
        <f t="shared" si="71"/>
        <v>0</v>
      </c>
      <c r="CD29" s="54">
        <f t="shared" si="71"/>
        <v>0</v>
      </c>
      <c r="CE29" s="54">
        <f t="shared" si="71"/>
        <v>0</v>
      </c>
      <c r="CF29" s="54">
        <f t="shared" si="71"/>
        <v>0</v>
      </c>
      <c r="CG29" s="54">
        <f t="shared" si="71"/>
        <v>0</v>
      </c>
      <c r="CH29" s="54">
        <f t="shared" si="71"/>
        <v>0</v>
      </c>
      <c r="CI29" s="54">
        <f t="shared" si="71"/>
        <v>0</v>
      </c>
      <c r="CJ29" s="54">
        <f t="shared" si="71"/>
        <v>0</v>
      </c>
      <c r="CK29" s="54">
        <f t="shared" si="71"/>
        <v>0</v>
      </c>
      <c r="CL29" s="54">
        <f t="shared" si="71"/>
        <v>0</v>
      </c>
      <c r="CM29" s="54">
        <f t="shared" si="71"/>
        <v>0</v>
      </c>
      <c r="CN29" s="54">
        <f t="shared" si="71"/>
        <v>0</v>
      </c>
      <c r="CO29" s="54">
        <f t="shared" ref="CO29:DT29" si="72">(CO28-CN28)/CO28</f>
        <v>0</v>
      </c>
      <c r="CP29" s="54">
        <f t="shared" si="72"/>
        <v>0</v>
      </c>
      <c r="CQ29" s="54">
        <f t="shared" si="72"/>
        <v>0</v>
      </c>
      <c r="CR29" s="54">
        <f t="shared" si="72"/>
        <v>0</v>
      </c>
      <c r="CS29" s="54">
        <f t="shared" si="72"/>
        <v>0</v>
      </c>
      <c r="CT29" s="54">
        <f t="shared" si="72"/>
        <v>0</v>
      </c>
      <c r="CU29" s="54">
        <f t="shared" si="72"/>
        <v>0</v>
      </c>
      <c r="CV29" s="54">
        <f t="shared" si="72"/>
        <v>0</v>
      </c>
      <c r="CW29" s="54">
        <f t="shared" si="72"/>
        <v>0</v>
      </c>
      <c r="CX29" s="54">
        <f t="shared" si="72"/>
        <v>0</v>
      </c>
      <c r="CY29" s="54">
        <f t="shared" si="72"/>
        <v>0</v>
      </c>
      <c r="CZ29" s="54">
        <f t="shared" si="72"/>
        <v>0</v>
      </c>
      <c r="DA29" s="54">
        <f t="shared" si="72"/>
        <v>0</v>
      </c>
      <c r="DB29" s="54">
        <f t="shared" si="72"/>
        <v>0</v>
      </c>
      <c r="DC29" s="54">
        <f t="shared" si="72"/>
        <v>0</v>
      </c>
      <c r="DD29" s="54">
        <f t="shared" si="72"/>
        <v>0</v>
      </c>
      <c r="DE29" s="54">
        <f t="shared" si="72"/>
        <v>0</v>
      </c>
      <c r="DF29" s="54">
        <f t="shared" si="72"/>
        <v>0</v>
      </c>
      <c r="DG29" s="54">
        <f t="shared" si="72"/>
        <v>0</v>
      </c>
      <c r="DH29" s="54">
        <f t="shared" si="72"/>
        <v>0.5</v>
      </c>
      <c r="DI29" s="54">
        <f t="shared" si="72"/>
        <v>0</v>
      </c>
      <c r="DJ29" s="54">
        <f t="shared" si="72"/>
        <v>0</v>
      </c>
      <c r="DK29" s="54">
        <f t="shared" si="72"/>
        <v>0</v>
      </c>
      <c r="DL29" s="54">
        <f t="shared" si="72"/>
        <v>0</v>
      </c>
      <c r="DM29" s="54">
        <f t="shared" si="72"/>
        <v>0</v>
      </c>
      <c r="DN29" s="54">
        <f t="shared" si="72"/>
        <v>0</v>
      </c>
      <c r="DO29" s="54">
        <f t="shared" si="72"/>
        <v>0</v>
      </c>
      <c r="DP29" s="54">
        <f t="shared" si="72"/>
        <v>0</v>
      </c>
      <c r="DQ29" s="54">
        <f t="shared" si="72"/>
        <v>0</v>
      </c>
      <c r="DR29" s="54">
        <f t="shared" si="72"/>
        <v>0</v>
      </c>
      <c r="DS29" s="54">
        <f t="shared" si="72"/>
        <v>0</v>
      </c>
      <c r="DT29" s="54">
        <f t="shared" si="72"/>
        <v>0.33333333333333331</v>
      </c>
      <c r="DU29" s="54">
        <f t="shared" ref="DU29:EZ29" si="73">(DU28-DT28)/DU28</f>
        <v>0.25</v>
      </c>
      <c r="DV29" s="54">
        <f t="shared" si="73"/>
        <v>0</v>
      </c>
      <c r="DW29" s="54">
        <f t="shared" si="73"/>
        <v>0.2</v>
      </c>
      <c r="DX29" s="54">
        <f t="shared" si="73"/>
        <v>0</v>
      </c>
      <c r="DY29" s="54">
        <f t="shared" si="73"/>
        <v>0.2857142857142857</v>
      </c>
      <c r="DZ29" s="54">
        <f t="shared" si="73"/>
        <v>0</v>
      </c>
      <c r="EA29" s="54">
        <f t="shared" si="73"/>
        <v>0.22222222222222221</v>
      </c>
      <c r="EB29" s="54">
        <f t="shared" si="73"/>
        <v>0.1</v>
      </c>
      <c r="EC29" s="54">
        <f t="shared" si="73"/>
        <v>0</v>
      </c>
      <c r="ED29" s="54">
        <f t="shared" si="73"/>
        <v>0.23076923076923078</v>
      </c>
      <c r="EE29" s="54">
        <f t="shared" si="73"/>
        <v>0.13333333333333333</v>
      </c>
      <c r="EF29" s="54">
        <f t="shared" si="73"/>
        <v>0.11764705882352941</v>
      </c>
      <c r="EG29" s="54">
        <f t="shared" si="73"/>
        <v>5.5555555555555552E-2</v>
      </c>
      <c r="EH29" s="54">
        <f t="shared" si="73"/>
        <v>0</v>
      </c>
      <c r="EI29" s="54">
        <f t="shared" si="73"/>
        <v>0</v>
      </c>
      <c r="EJ29" s="54">
        <f t="shared" si="73"/>
        <v>0</v>
      </c>
      <c r="EK29" s="54">
        <f t="shared" si="73"/>
        <v>0</v>
      </c>
      <c r="EL29" s="54">
        <f t="shared" si="73"/>
        <v>0</v>
      </c>
      <c r="EM29" s="54">
        <f t="shared" si="73"/>
        <v>0</v>
      </c>
      <c r="EN29" s="54" t="e">
        <f t="shared" si="73"/>
        <v>#DIV/0!</v>
      </c>
      <c r="EO29" s="54" t="e">
        <f t="shared" si="73"/>
        <v>#DIV/0!</v>
      </c>
      <c r="EP29" s="54" t="e">
        <f t="shared" si="73"/>
        <v>#DIV/0!</v>
      </c>
      <c r="EQ29" s="54" t="e">
        <f t="shared" si="73"/>
        <v>#DIV/0!</v>
      </c>
      <c r="ER29" s="54" t="e">
        <f t="shared" si="73"/>
        <v>#DIV/0!</v>
      </c>
      <c r="ES29" s="54" t="e">
        <f t="shared" si="73"/>
        <v>#DIV/0!</v>
      </c>
      <c r="ET29" s="54" t="e">
        <f t="shared" si="73"/>
        <v>#DIV/0!</v>
      </c>
      <c r="EU29" s="54" t="e">
        <f t="shared" si="73"/>
        <v>#DIV/0!</v>
      </c>
      <c r="EV29" s="54" t="e">
        <f t="shared" si="73"/>
        <v>#DIV/0!</v>
      </c>
      <c r="EW29" s="54" t="e">
        <f t="shared" si="73"/>
        <v>#DIV/0!</v>
      </c>
      <c r="EX29" s="54" t="e">
        <f t="shared" si="73"/>
        <v>#DIV/0!</v>
      </c>
      <c r="EY29" s="54" t="e">
        <f t="shared" si="73"/>
        <v>#DIV/0!</v>
      </c>
      <c r="EZ29" s="54" t="e">
        <f t="shared" si="73"/>
        <v>#DIV/0!</v>
      </c>
      <c r="FA29" s="54" t="e">
        <f t="shared" ref="FA29:GF29" si="74">(FA28-EZ28)/FA28</f>
        <v>#DIV/0!</v>
      </c>
      <c r="FB29" s="54" t="e">
        <f t="shared" si="74"/>
        <v>#DIV/0!</v>
      </c>
      <c r="FC29" s="54" t="e">
        <f t="shared" si="74"/>
        <v>#DIV/0!</v>
      </c>
      <c r="FD29" s="54" t="e">
        <f t="shared" si="74"/>
        <v>#DIV/0!</v>
      </c>
      <c r="FE29" s="54" t="e">
        <f t="shared" si="74"/>
        <v>#DIV/0!</v>
      </c>
      <c r="FF29" s="54" t="e">
        <f t="shared" si="74"/>
        <v>#DIV/0!</v>
      </c>
      <c r="FG29" s="54" t="e">
        <f t="shared" si="74"/>
        <v>#DIV/0!</v>
      </c>
      <c r="FH29" s="54" t="e">
        <f t="shared" si="74"/>
        <v>#DIV/0!</v>
      </c>
      <c r="FI29" s="54" t="e">
        <f t="shared" si="74"/>
        <v>#DIV/0!</v>
      </c>
      <c r="FJ29" s="54" t="e">
        <f t="shared" si="74"/>
        <v>#DIV/0!</v>
      </c>
      <c r="FK29" s="54" t="e">
        <f t="shared" si="74"/>
        <v>#DIV/0!</v>
      </c>
      <c r="FL29" s="54" t="e">
        <f t="shared" si="74"/>
        <v>#DIV/0!</v>
      </c>
      <c r="FM29" s="54" t="e">
        <f t="shared" si="74"/>
        <v>#DIV/0!</v>
      </c>
      <c r="FN29" s="54" t="e">
        <f t="shared" si="74"/>
        <v>#DIV/0!</v>
      </c>
      <c r="FO29" s="54" t="e">
        <f t="shared" si="74"/>
        <v>#DIV/0!</v>
      </c>
      <c r="FP29" s="54" t="e">
        <f t="shared" si="74"/>
        <v>#DIV/0!</v>
      </c>
      <c r="FQ29" s="54" t="e">
        <f t="shared" si="74"/>
        <v>#DIV/0!</v>
      </c>
      <c r="FR29" s="54" t="e">
        <f t="shared" si="74"/>
        <v>#DIV/0!</v>
      </c>
      <c r="FS29" s="54" t="e">
        <f t="shared" si="74"/>
        <v>#DIV/0!</v>
      </c>
      <c r="FT29" s="54" t="e">
        <f t="shared" si="74"/>
        <v>#DIV/0!</v>
      </c>
      <c r="FU29" s="54" t="e">
        <f t="shared" si="74"/>
        <v>#DIV/0!</v>
      </c>
      <c r="FV29" s="54" t="e">
        <f t="shared" si="74"/>
        <v>#DIV/0!</v>
      </c>
      <c r="FW29" s="54" t="e">
        <f t="shared" si="74"/>
        <v>#DIV/0!</v>
      </c>
      <c r="FX29" s="54" t="e">
        <f t="shared" si="74"/>
        <v>#DIV/0!</v>
      </c>
      <c r="FY29" s="54" t="e">
        <f t="shared" si="74"/>
        <v>#DIV/0!</v>
      </c>
      <c r="FZ29" s="54" t="e">
        <f t="shared" si="74"/>
        <v>#DIV/0!</v>
      </c>
      <c r="GA29" s="54" t="e">
        <f t="shared" si="74"/>
        <v>#DIV/0!</v>
      </c>
      <c r="GB29" s="54" t="e">
        <f t="shared" si="74"/>
        <v>#DIV/0!</v>
      </c>
      <c r="GC29" s="54" t="e">
        <f t="shared" si="74"/>
        <v>#DIV/0!</v>
      </c>
      <c r="GD29" s="54" t="e">
        <f t="shared" si="74"/>
        <v>#DIV/0!</v>
      </c>
      <c r="GE29" s="54" t="e">
        <f t="shared" si="74"/>
        <v>#DIV/0!</v>
      </c>
      <c r="GF29" s="54" t="e">
        <f t="shared" si="74"/>
        <v>#DIV/0!</v>
      </c>
      <c r="GG29" s="54" t="e">
        <f t="shared" ref="GG29:HL29" si="75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76">F28-E28</f>
        <v>0</v>
      </c>
      <c r="G30" s="56">
        <f t="shared" si="76"/>
        <v>0</v>
      </c>
      <c r="H30" s="56">
        <f t="shared" si="76"/>
        <v>0</v>
      </c>
      <c r="I30" s="56">
        <f t="shared" si="76"/>
        <v>0</v>
      </c>
      <c r="J30" s="56">
        <f t="shared" si="76"/>
        <v>0</v>
      </c>
      <c r="K30" s="56">
        <f t="shared" si="76"/>
        <v>0</v>
      </c>
      <c r="L30" s="56">
        <f t="shared" si="76"/>
        <v>0</v>
      </c>
      <c r="M30" s="56">
        <f t="shared" si="76"/>
        <v>0</v>
      </c>
      <c r="N30" s="56">
        <f t="shared" si="76"/>
        <v>0</v>
      </c>
      <c r="O30" s="56">
        <f t="shared" si="76"/>
        <v>0</v>
      </c>
      <c r="P30" s="56">
        <f t="shared" si="76"/>
        <v>0</v>
      </c>
      <c r="Q30" s="56">
        <f t="shared" si="76"/>
        <v>0</v>
      </c>
      <c r="R30" s="56">
        <f t="shared" si="76"/>
        <v>0</v>
      </c>
      <c r="S30" s="56">
        <f t="shared" si="76"/>
        <v>0</v>
      </c>
      <c r="T30" s="56">
        <f t="shared" si="76"/>
        <v>0</v>
      </c>
      <c r="U30" s="56">
        <f t="shared" si="76"/>
        <v>0</v>
      </c>
      <c r="V30" s="56">
        <f t="shared" si="76"/>
        <v>0</v>
      </c>
      <c r="W30" s="56">
        <f t="shared" si="76"/>
        <v>0</v>
      </c>
      <c r="X30" s="56">
        <f t="shared" si="76"/>
        <v>0</v>
      </c>
      <c r="Y30" s="56">
        <f t="shared" si="76"/>
        <v>0</v>
      </c>
      <c r="Z30" s="56">
        <f t="shared" si="76"/>
        <v>0</v>
      </c>
      <c r="AA30" s="56">
        <f t="shared" si="76"/>
        <v>0</v>
      </c>
      <c r="AB30" s="56">
        <f t="shared" si="76"/>
        <v>0</v>
      </c>
      <c r="AC30" s="56">
        <f t="shared" si="76"/>
        <v>0</v>
      </c>
      <c r="AD30" s="56">
        <f t="shared" si="76"/>
        <v>0</v>
      </c>
      <c r="AE30" s="56">
        <f t="shared" si="76"/>
        <v>0</v>
      </c>
      <c r="AF30" s="56">
        <f t="shared" si="76"/>
        <v>0</v>
      </c>
      <c r="AG30" s="56">
        <f t="shared" si="76"/>
        <v>0</v>
      </c>
      <c r="AH30" s="56">
        <f t="shared" si="76"/>
        <v>0</v>
      </c>
      <c r="AI30" s="56">
        <f t="shared" si="76"/>
        <v>0</v>
      </c>
      <c r="AJ30" s="56">
        <f t="shared" si="76"/>
        <v>0</v>
      </c>
      <c r="AK30" s="56">
        <f t="shared" si="76"/>
        <v>0</v>
      </c>
      <c r="AL30" s="56">
        <f t="shared" si="76"/>
        <v>0</v>
      </c>
      <c r="AM30" s="56">
        <f t="shared" si="76"/>
        <v>0</v>
      </c>
      <c r="AN30" s="56">
        <f t="shared" si="76"/>
        <v>0</v>
      </c>
      <c r="AO30" s="56">
        <f t="shared" si="76"/>
        <v>1</v>
      </c>
      <c r="AP30" s="56">
        <f t="shared" si="76"/>
        <v>-1</v>
      </c>
      <c r="AQ30" s="56">
        <f t="shared" si="76"/>
        <v>0</v>
      </c>
      <c r="AR30" s="56">
        <f t="shared" si="76"/>
        <v>0</v>
      </c>
      <c r="AS30" s="56">
        <f t="shared" si="76"/>
        <v>0</v>
      </c>
      <c r="AT30" s="56">
        <f t="shared" si="76"/>
        <v>0</v>
      </c>
      <c r="AU30" s="56">
        <f t="shared" si="76"/>
        <v>0</v>
      </c>
      <c r="AV30" s="56">
        <f t="shared" si="76"/>
        <v>0</v>
      </c>
      <c r="AW30" s="56">
        <f t="shared" si="76"/>
        <v>0</v>
      </c>
      <c r="AX30" s="56">
        <f t="shared" si="76"/>
        <v>0</v>
      </c>
      <c r="AY30" s="56">
        <f t="shared" si="76"/>
        <v>0</v>
      </c>
      <c r="AZ30" s="56">
        <f t="shared" si="76"/>
        <v>0</v>
      </c>
      <c r="BA30" s="56">
        <f t="shared" si="76"/>
        <v>0</v>
      </c>
      <c r="BB30" s="56">
        <f t="shared" si="76"/>
        <v>0</v>
      </c>
      <c r="BC30" s="56">
        <f t="shared" si="76"/>
        <v>0</v>
      </c>
      <c r="BD30" s="56">
        <f t="shared" si="76"/>
        <v>0</v>
      </c>
      <c r="BE30" s="56">
        <f t="shared" si="76"/>
        <v>0</v>
      </c>
      <c r="BF30" s="56">
        <f t="shared" si="76"/>
        <v>0</v>
      </c>
      <c r="BG30" s="56">
        <f t="shared" si="76"/>
        <v>0</v>
      </c>
      <c r="BH30" s="56">
        <f t="shared" si="76"/>
        <v>1</v>
      </c>
      <c r="BI30" s="56">
        <f t="shared" si="76"/>
        <v>0</v>
      </c>
      <c r="BJ30" s="56">
        <f t="shared" si="76"/>
        <v>0</v>
      </c>
      <c r="BK30" s="56">
        <f t="shared" si="76"/>
        <v>0</v>
      </c>
      <c r="BL30" s="56">
        <f t="shared" si="76"/>
        <v>0</v>
      </c>
      <c r="BM30" s="56">
        <f t="shared" si="76"/>
        <v>0</v>
      </c>
      <c r="BN30" s="56">
        <f t="shared" si="76"/>
        <v>0</v>
      </c>
      <c r="BO30" s="56">
        <f t="shared" si="76"/>
        <v>0</v>
      </c>
      <c r="BP30" s="56">
        <f t="shared" si="76"/>
        <v>0</v>
      </c>
      <c r="BQ30" s="56">
        <f t="shared" si="76"/>
        <v>0</v>
      </c>
      <c r="BR30" s="56">
        <f t="shared" ref="BR30:CM30" si="77">BR28-BQ28</f>
        <v>0</v>
      </c>
      <c r="BS30" s="56">
        <f t="shared" si="77"/>
        <v>0</v>
      </c>
      <c r="BT30" s="56">
        <f t="shared" si="77"/>
        <v>0</v>
      </c>
      <c r="BU30" s="56">
        <f t="shared" si="77"/>
        <v>0</v>
      </c>
      <c r="BV30" s="56">
        <f t="shared" si="77"/>
        <v>0</v>
      </c>
      <c r="BW30" s="56">
        <f t="shared" si="77"/>
        <v>0</v>
      </c>
      <c r="BX30" s="56">
        <f t="shared" si="77"/>
        <v>0</v>
      </c>
      <c r="BY30" s="56">
        <f t="shared" si="77"/>
        <v>0</v>
      </c>
      <c r="BZ30" s="56">
        <f t="shared" si="77"/>
        <v>0</v>
      </c>
      <c r="CA30" s="56">
        <f t="shared" si="77"/>
        <v>0</v>
      </c>
      <c r="CB30" s="56">
        <f t="shared" si="77"/>
        <v>0</v>
      </c>
      <c r="CC30" s="56">
        <f t="shared" si="77"/>
        <v>0</v>
      </c>
      <c r="CD30" s="56">
        <f t="shared" si="77"/>
        <v>0</v>
      </c>
      <c r="CE30" s="56">
        <f t="shared" si="77"/>
        <v>0</v>
      </c>
      <c r="CF30" s="56">
        <f t="shared" si="77"/>
        <v>0</v>
      </c>
      <c r="CG30" s="56">
        <f t="shared" si="77"/>
        <v>0</v>
      </c>
      <c r="CH30" s="56">
        <f t="shared" si="77"/>
        <v>0</v>
      </c>
      <c r="CI30" s="56">
        <f t="shared" si="77"/>
        <v>0</v>
      </c>
      <c r="CJ30" s="56">
        <f t="shared" si="77"/>
        <v>0</v>
      </c>
      <c r="CK30" s="56">
        <f t="shared" si="77"/>
        <v>0</v>
      </c>
      <c r="CL30" s="56">
        <f t="shared" si="77"/>
        <v>0</v>
      </c>
      <c r="CM30" s="56">
        <f t="shared" si="77"/>
        <v>0</v>
      </c>
      <c r="CN30" s="56">
        <f t="shared" ref="CN30:EI30" si="78">CN28-CM28</f>
        <v>0</v>
      </c>
      <c r="CO30" s="56">
        <f t="shared" si="78"/>
        <v>0</v>
      </c>
      <c r="CP30" s="56">
        <f t="shared" si="78"/>
        <v>0</v>
      </c>
      <c r="CQ30" s="56">
        <f t="shared" si="78"/>
        <v>0</v>
      </c>
      <c r="CR30" s="56">
        <f t="shared" si="78"/>
        <v>0</v>
      </c>
      <c r="CS30" s="56">
        <f t="shared" si="78"/>
        <v>0</v>
      </c>
      <c r="CT30" s="56">
        <f t="shared" si="78"/>
        <v>0</v>
      </c>
      <c r="CU30" s="56">
        <f t="shared" si="78"/>
        <v>0</v>
      </c>
      <c r="CV30" s="56">
        <f t="shared" si="78"/>
        <v>0</v>
      </c>
      <c r="CW30" s="56">
        <f t="shared" si="78"/>
        <v>0</v>
      </c>
      <c r="CX30" s="56">
        <f t="shared" si="78"/>
        <v>0</v>
      </c>
      <c r="CY30" s="56">
        <f t="shared" si="78"/>
        <v>0</v>
      </c>
      <c r="CZ30" s="56">
        <f t="shared" si="78"/>
        <v>0</v>
      </c>
      <c r="DA30" s="56">
        <f t="shared" si="78"/>
        <v>0</v>
      </c>
      <c r="DB30" s="56">
        <f t="shared" si="78"/>
        <v>0</v>
      </c>
      <c r="DC30" s="56">
        <f t="shared" si="78"/>
        <v>0</v>
      </c>
      <c r="DD30" s="56">
        <f t="shared" si="78"/>
        <v>0</v>
      </c>
      <c r="DE30" s="56">
        <f t="shared" si="78"/>
        <v>0</v>
      </c>
      <c r="DF30" s="56">
        <f t="shared" si="78"/>
        <v>0</v>
      </c>
      <c r="DG30" s="56">
        <f t="shared" si="78"/>
        <v>0</v>
      </c>
      <c r="DH30" s="56">
        <f t="shared" si="78"/>
        <v>1</v>
      </c>
      <c r="DI30" s="56">
        <f t="shared" si="78"/>
        <v>0</v>
      </c>
      <c r="DJ30" s="56">
        <f t="shared" si="78"/>
        <v>0</v>
      </c>
      <c r="DK30" s="56">
        <f t="shared" si="78"/>
        <v>0</v>
      </c>
      <c r="DL30" s="56">
        <f t="shared" si="78"/>
        <v>0</v>
      </c>
      <c r="DM30" s="56">
        <f t="shared" si="78"/>
        <v>0</v>
      </c>
      <c r="DN30" s="56">
        <f t="shared" si="78"/>
        <v>0</v>
      </c>
      <c r="DO30" s="56">
        <f t="shared" si="78"/>
        <v>0</v>
      </c>
      <c r="DP30" s="56">
        <f t="shared" si="78"/>
        <v>0</v>
      </c>
      <c r="DQ30" s="56">
        <f t="shared" si="78"/>
        <v>0</v>
      </c>
      <c r="DR30" s="56">
        <f t="shared" si="78"/>
        <v>0</v>
      </c>
      <c r="DS30" s="56">
        <f t="shared" si="78"/>
        <v>0</v>
      </c>
      <c r="DT30" s="56">
        <f t="shared" si="78"/>
        <v>1</v>
      </c>
      <c r="DU30" s="56">
        <f t="shared" si="78"/>
        <v>1</v>
      </c>
      <c r="DV30" s="56">
        <f t="shared" si="78"/>
        <v>0</v>
      </c>
      <c r="DW30" s="56">
        <f t="shared" si="78"/>
        <v>1</v>
      </c>
      <c r="DX30" s="56">
        <f t="shared" si="78"/>
        <v>0</v>
      </c>
      <c r="DY30" s="56">
        <f t="shared" si="78"/>
        <v>2</v>
      </c>
      <c r="DZ30" s="56">
        <f t="shared" si="78"/>
        <v>0</v>
      </c>
      <c r="EA30" s="56">
        <f t="shared" si="78"/>
        <v>2</v>
      </c>
      <c r="EB30" s="56">
        <f t="shared" si="78"/>
        <v>1</v>
      </c>
      <c r="EC30" s="56">
        <f t="shared" si="78"/>
        <v>0</v>
      </c>
      <c r="ED30" s="56">
        <f t="shared" si="78"/>
        <v>3</v>
      </c>
      <c r="EE30" s="56">
        <f t="shared" si="78"/>
        <v>2</v>
      </c>
      <c r="EF30" s="56">
        <f t="shared" si="78"/>
        <v>2</v>
      </c>
      <c r="EG30" s="56">
        <f t="shared" si="78"/>
        <v>1</v>
      </c>
      <c r="EH30" s="56">
        <f t="shared" si="78"/>
        <v>0</v>
      </c>
      <c r="EI30" s="56">
        <f t="shared" si="78"/>
        <v>0</v>
      </c>
      <c r="EJ30" s="56">
        <f t="shared" ref="EJ30:GG30" si="79">EJ28-EI28</f>
        <v>0</v>
      </c>
      <c r="EK30" s="56">
        <f t="shared" si="79"/>
        <v>0</v>
      </c>
      <c r="EL30" s="56">
        <f t="shared" si="79"/>
        <v>0</v>
      </c>
      <c r="EM30" s="56">
        <f t="shared" si="79"/>
        <v>0</v>
      </c>
      <c r="EN30" s="56">
        <f t="shared" si="79"/>
        <v>-18</v>
      </c>
      <c r="EO30" s="56">
        <f t="shared" si="79"/>
        <v>0</v>
      </c>
      <c r="EP30" s="56">
        <f t="shared" si="79"/>
        <v>0</v>
      </c>
      <c r="EQ30" s="56">
        <f t="shared" si="79"/>
        <v>0</v>
      </c>
      <c r="ER30" s="56">
        <f t="shared" si="79"/>
        <v>0</v>
      </c>
      <c r="ES30" s="56">
        <f t="shared" si="79"/>
        <v>0</v>
      </c>
      <c r="ET30" s="56">
        <f t="shared" si="79"/>
        <v>0</v>
      </c>
      <c r="EU30" s="56">
        <f t="shared" si="79"/>
        <v>0</v>
      </c>
      <c r="EV30" s="56">
        <f t="shared" si="79"/>
        <v>0</v>
      </c>
      <c r="EW30" s="56">
        <f t="shared" si="79"/>
        <v>0</v>
      </c>
      <c r="EX30" s="56">
        <f t="shared" si="79"/>
        <v>0</v>
      </c>
      <c r="EY30" s="56">
        <f t="shared" si="79"/>
        <v>0</v>
      </c>
      <c r="EZ30" s="56">
        <f t="shared" si="79"/>
        <v>0</v>
      </c>
      <c r="FA30" s="56">
        <f t="shared" si="79"/>
        <v>0</v>
      </c>
      <c r="FB30" s="56">
        <f t="shared" si="79"/>
        <v>0</v>
      </c>
      <c r="FC30" s="56">
        <f t="shared" si="79"/>
        <v>0</v>
      </c>
      <c r="FD30" s="56">
        <f t="shared" si="79"/>
        <v>0</v>
      </c>
      <c r="FE30" s="56">
        <f t="shared" si="79"/>
        <v>0</v>
      </c>
      <c r="FF30" s="56">
        <f t="shared" si="79"/>
        <v>0</v>
      </c>
      <c r="FG30" s="56">
        <f t="shared" si="79"/>
        <v>0</v>
      </c>
      <c r="FH30" s="56">
        <f t="shared" si="79"/>
        <v>0</v>
      </c>
      <c r="FI30" s="56">
        <f t="shared" si="79"/>
        <v>0</v>
      </c>
      <c r="FJ30" s="56">
        <f t="shared" si="79"/>
        <v>0</v>
      </c>
      <c r="FK30" s="56">
        <f t="shared" si="79"/>
        <v>0</v>
      </c>
      <c r="FL30" s="56">
        <f t="shared" si="79"/>
        <v>0</v>
      </c>
      <c r="FM30" s="56">
        <f t="shared" si="79"/>
        <v>0</v>
      </c>
      <c r="FN30" s="56">
        <f t="shared" si="79"/>
        <v>0</v>
      </c>
      <c r="FO30" s="56">
        <f t="shared" si="79"/>
        <v>0</v>
      </c>
      <c r="FP30" s="56">
        <f t="shared" si="79"/>
        <v>0</v>
      </c>
      <c r="FQ30" s="56">
        <f t="shared" si="79"/>
        <v>0</v>
      </c>
      <c r="FR30" s="56">
        <f t="shared" si="79"/>
        <v>0</v>
      </c>
      <c r="FS30" s="56">
        <f t="shared" si="79"/>
        <v>0</v>
      </c>
      <c r="FT30" s="56">
        <f t="shared" si="79"/>
        <v>0</v>
      </c>
      <c r="FU30" s="56">
        <f t="shared" si="79"/>
        <v>0</v>
      </c>
      <c r="FV30" s="56">
        <f t="shared" si="79"/>
        <v>0</v>
      </c>
      <c r="FW30" s="56">
        <f t="shared" si="79"/>
        <v>0</v>
      </c>
      <c r="FX30" s="56">
        <f t="shared" si="79"/>
        <v>0</v>
      </c>
      <c r="FY30" s="56">
        <f t="shared" si="79"/>
        <v>0</v>
      </c>
      <c r="FZ30" s="56">
        <f t="shared" si="79"/>
        <v>0</v>
      </c>
      <c r="GA30" s="56">
        <f t="shared" si="79"/>
        <v>0</v>
      </c>
      <c r="GB30" s="56">
        <f t="shared" si="79"/>
        <v>0</v>
      </c>
      <c r="GC30" s="56">
        <f t="shared" si="79"/>
        <v>0</v>
      </c>
      <c r="GD30" s="56">
        <f t="shared" si="79"/>
        <v>0</v>
      </c>
      <c r="GE30" s="56">
        <f t="shared" si="79"/>
        <v>0</v>
      </c>
      <c r="GF30" s="56">
        <f t="shared" si="79"/>
        <v>0</v>
      </c>
      <c r="GG30" s="56">
        <f t="shared" si="79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>
        <v>676</v>
      </c>
      <c r="EH32" s="61">
        <v>683</v>
      </c>
      <c r="EI32" s="61">
        <v>688</v>
      </c>
      <c r="EJ32" s="61">
        <v>695</v>
      </c>
      <c r="EK32" s="61">
        <v>704</v>
      </c>
      <c r="EL32" s="61">
        <v>708</v>
      </c>
      <c r="EM32" s="61">
        <v>725</v>
      </c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>(G32-F32)/G32</f>
        <v>#DIV/0!</v>
      </c>
      <c r="H33" s="32">
        <v>0</v>
      </c>
      <c r="I33" s="32" t="e">
        <f>(I32-H32)/I32</f>
        <v>#DIV/0!</v>
      </c>
      <c r="J33" s="32">
        <v>0</v>
      </c>
      <c r="K33" s="32" t="e">
        <f>(K32-J32)/K32</f>
        <v>#DIV/0!</v>
      </c>
      <c r="L33" s="32">
        <v>0</v>
      </c>
      <c r="M33" s="32" t="e">
        <f>(M32-L32)/M32</f>
        <v>#DIV/0!</v>
      </c>
      <c r="N33" s="32">
        <v>0</v>
      </c>
      <c r="O33" s="32">
        <f>(O32-N32)/O32</f>
        <v>1</v>
      </c>
      <c r="P33" s="32">
        <v>0</v>
      </c>
      <c r="Q33" s="32">
        <f>(Q32-P32)/Q32</f>
        <v>0</v>
      </c>
      <c r="R33" s="32">
        <v>0</v>
      </c>
      <c r="S33" s="32">
        <f>(S32-R32)/S32</f>
        <v>0.4</v>
      </c>
      <c r="T33" s="32">
        <v>0</v>
      </c>
      <c r="U33" s="32">
        <f>(U32-T32)/U32</f>
        <v>0.14285714285714285</v>
      </c>
      <c r="V33" s="32">
        <v>0</v>
      </c>
      <c r="W33" s="32">
        <f>(W32-V32)/W32</f>
        <v>0.23076923076923078</v>
      </c>
      <c r="X33" s="32">
        <v>0</v>
      </c>
      <c r="Y33" s="32">
        <f>(Y32-X32)/Y32</f>
        <v>0.33333333333333331</v>
      </c>
      <c r="Z33" s="32">
        <v>0</v>
      </c>
      <c r="AA33" s="32">
        <f>(AA32-Z32)/AA32</f>
        <v>0.13793103448275862</v>
      </c>
      <c r="AB33" s="32">
        <v>0</v>
      </c>
      <c r="AC33" s="32">
        <f>(AC32-AB32)/AC32</f>
        <v>0.11428571428571428</v>
      </c>
      <c r="AD33" s="32">
        <v>0</v>
      </c>
      <c r="AE33" s="32">
        <f>(AE32-AD32)/AE32</f>
        <v>8.6956521739130432E-2</v>
      </c>
      <c r="AF33" s="32">
        <v>0</v>
      </c>
      <c r="AG33" s="32">
        <f>(AG32-AF32)/AG32</f>
        <v>0.30337078651685395</v>
      </c>
      <c r="AH33" s="32">
        <v>0</v>
      </c>
      <c r="AI33" s="32">
        <f>(AI32-AH32)/AI32</f>
        <v>6.6037735849056603E-2</v>
      </c>
      <c r="AJ33" s="32">
        <v>0</v>
      </c>
      <c r="AK33" s="32">
        <f>(AK32-AJ32)/AK32</f>
        <v>6.8965517241379309E-2</v>
      </c>
      <c r="AL33" s="32">
        <v>0</v>
      </c>
      <c r="AM33" s="32">
        <f>(AM32-AL32)/AM32</f>
        <v>6.1643835616438353E-2</v>
      </c>
      <c r="AN33" s="32">
        <v>0</v>
      </c>
      <c r="AO33" s="32">
        <f>(AO32-AN32)/AO32</f>
        <v>8.3798882681564241E-2</v>
      </c>
      <c r="AP33" s="32">
        <v>0</v>
      </c>
      <c r="AQ33" s="32">
        <f>(AQ32-AP32)/AQ32</f>
        <v>9.4527363184079602E-2</v>
      </c>
      <c r="AR33" s="32">
        <v>0</v>
      </c>
      <c r="AS33" s="32">
        <f>(AS32-AR32)/AS32</f>
        <v>2.1367521367521368E-2</v>
      </c>
      <c r="AT33" s="32">
        <v>0</v>
      </c>
      <c r="AU33" s="32">
        <f>(AU32-AT32)/AU32</f>
        <v>3.4615384615384617E-2</v>
      </c>
      <c r="AV33" s="32">
        <v>0</v>
      </c>
      <c r="AW33" s="32">
        <f>(AW32-AV32)/AW32</f>
        <v>0</v>
      </c>
      <c r="AX33" s="32">
        <v>0</v>
      </c>
      <c r="AY33" s="32">
        <f>(AY32-AX32)/AY32</f>
        <v>1.7605633802816902E-2</v>
      </c>
      <c r="AZ33" s="32">
        <v>0</v>
      </c>
      <c r="BA33" s="32">
        <f>(BA32-AZ32)/BA32</f>
        <v>2.0338983050847456E-2</v>
      </c>
      <c r="BB33" s="32">
        <v>0</v>
      </c>
      <c r="BC33" s="32">
        <f>(BC32-BB32)/BC32</f>
        <v>1.6393442622950821E-2</v>
      </c>
      <c r="BD33" s="32">
        <v>0</v>
      </c>
      <c r="BE33" s="32">
        <f>(BE32-BD32)/BE32</f>
        <v>1.2903225806451613E-2</v>
      </c>
      <c r="BF33" s="32">
        <v>0</v>
      </c>
      <c r="BG33" s="32">
        <f>(BG32-BF32)/BG32</f>
        <v>6.3897763578274758E-3</v>
      </c>
      <c r="BH33" s="32">
        <v>0</v>
      </c>
      <c r="BI33" s="32">
        <f>(BI32-BH32)/BI32</f>
        <v>6.2893081761006293E-3</v>
      </c>
      <c r="BJ33" s="32">
        <v>0</v>
      </c>
      <c r="BK33" s="32">
        <f>(BK32-BJ32)/BK32</f>
        <v>0</v>
      </c>
      <c r="BL33" s="32">
        <v>0</v>
      </c>
      <c r="BM33" s="32">
        <f>(BM32-BL32)/BM32</f>
        <v>1.8292682926829267E-2</v>
      </c>
      <c r="BN33" s="32">
        <v>0</v>
      </c>
      <c r="BO33" s="32">
        <f>(BO32-BN32)/BO32</f>
        <v>0</v>
      </c>
      <c r="BP33" s="32">
        <v>0</v>
      </c>
      <c r="BQ33" s="32">
        <f>(BQ32-BP32)/BQ32</f>
        <v>0</v>
      </c>
      <c r="BR33" s="32">
        <v>0</v>
      </c>
      <c r="BS33" s="32">
        <f>(BS32-BR32)/BS32</f>
        <v>0</v>
      </c>
      <c r="BT33" s="32">
        <v>0</v>
      </c>
      <c r="BU33" s="32">
        <f>(BU32-BT32)/BU32</f>
        <v>5.9701492537313433E-3</v>
      </c>
      <c r="BV33" s="32">
        <v>0</v>
      </c>
      <c r="BW33" s="32">
        <f>(BW32-BV32)/BW32</f>
        <v>0</v>
      </c>
      <c r="BX33" s="32">
        <v>0</v>
      </c>
      <c r="BY33" s="32">
        <f>(BY32-BX32)/BY32</f>
        <v>0</v>
      </c>
      <c r="BZ33" s="32">
        <v>0</v>
      </c>
      <c r="CA33" s="32">
        <f>(CA32-BZ32)/CA32</f>
        <v>5.7471264367816091E-3</v>
      </c>
      <c r="CB33" s="32">
        <v>0</v>
      </c>
      <c r="CC33" s="32">
        <f>(CC32-CB32)/CC32</f>
        <v>5.6980056980056983E-3</v>
      </c>
      <c r="CD33" s="32">
        <v>0</v>
      </c>
      <c r="CE33" s="32">
        <f>(CE32-CD32)/CE32</f>
        <v>2.8169014084507044E-3</v>
      </c>
      <c r="CF33" s="32">
        <v>0</v>
      </c>
      <c r="CG33" s="32">
        <f>(CG32-CF32)/CG32</f>
        <v>0</v>
      </c>
      <c r="CH33" s="32">
        <v>0</v>
      </c>
      <c r="CI33" s="32">
        <f>(CI32-CH32)/CI32</f>
        <v>0</v>
      </c>
      <c r="CJ33" s="32">
        <v>0</v>
      </c>
      <c r="CK33" s="32">
        <f>(CK32-CJ32)/CK32</f>
        <v>2.8011204481792717E-3</v>
      </c>
      <c r="CL33" s="32">
        <v>0</v>
      </c>
      <c r="CM33" s="32">
        <f t="shared" ref="CM33:DR33" si="80">(CM32-CL32)/CM32</f>
        <v>8.3102493074792248E-3</v>
      </c>
      <c r="CN33" s="32">
        <f t="shared" si="80"/>
        <v>0</v>
      </c>
      <c r="CO33" s="32">
        <f t="shared" si="80"/>
        <v>0</v>
      </c>
      <c r="CP33" s="32">
        <f t="shared" si="80"/>
        <v>5.5096418732782371E-3</v>
      </c>
      <c r="CQ33" s="32">
        <f t="shared" si="80"/>
        <v>0</v>
      </c>
      <c r="CR33" s="32">
        <f t="shared" si="80"/>
        <v>8.1967213114754103E-3</v>
      </c>
      <c r="CS33" s="32">
        <f t="shared" si="80"/>
        <v>0</v>
      </c>
      <c r="CT33" s="32">
        <f t="shared" si="80"/>
        <v>2.7247956403269754E-3</v>
      </c>
      <c r="CU33" s="32">
        <f t="shared" si="80"/>
        <v>8.1081081081081086E-3</v>
      </c>
      <c r="CV33" s="32">
        <f t="shared" si="80"/>
        <v>5.3763440860215058E-3</v>
      </c>
      <c r="CW33" s="32">
        <f t="shared" si="80"/>
        <v>0</v>
      </c>
      <c r="CX33" s="32">
        <f t="shared" si="80"/>
        <v>1.0638297872340425E-2</v>
      </c>
      <c r="CY33" s="32">
        <f t="shared" si="80"/>
        <v>0</v>
      </c>
      <c r="CZ33" s="32">
        <f t="shared" si="80"/>
        <v>1.0526315789473684E-2</v>
      </c>
      <c r="DA33" s="32">
        <f t="shared" si="80"/>
        <v>5.235602094240838E-3</v>
      </c>
      <c r="DB33" s="32">
        <f t="shared" si="80"/>
        <v>1.7994858611825194E-2</v>
      </c>
      <c r="DC33" s="32">
        <f t="shared" si="80"/>
        <v>0</v>
      </c>
      <c r="DD33" s="32">
        <f t="shared" si="80"/>
        <v>0</v>
      </c>
      <c r="DE33" s="32">
        <f t="shared" si="80"/>
        <v>5.1150895140664966E-3</v>
      </c>
      <c r="DF33" s="32">
        <f t="shared" si="80"/>
        <v>0</v>
      </c>
      <c r="DG33" s="32">
        <f t="shared" si="80"/>
        <v>5.0890585241730284E-3</v>
      </c>
      <c r="DH33" s="32">
        <f t="shared" si="80"/>
        <v>0</v>
      </c>
      <c r="DI33" s="32">
        <f t="shared" si="80"/>
        <v>5.0632911392405064E-3</v>
      </c>
      <c r="DJ33" s="32">
        <f t="shared" si="80"/>
        <v>1.0025062656641603E-2</v>
      </c>
      <c r="DK33" s="32">
        <f t="shared" si="80"/>
        <v>1.9656019656019656E-2</v>
      </c>
      <c r="DL33" s="32">
        <f t="shared" si="80"/>
        <v>1.4527845036319613E-2</v>
      </c>
      <c r="DM33" s="32">
        <f t="shared" si="80"/>
        <v>7.8125E-2</v>
      </c>
      <c r="DN33" s="32">
        <f t="shared" si="80"/>
        <v>6.6666666666666666E-2</v>
      </c>
      <c r="DO33" s="32">
        <f t="shared" si="80"/>
        <v>3.8076152304609222E-2</v>
      </c>
      <c r="DP33" s="32">
        <f t="shared" si="80"/>
        <v>4.2226487523992322E-2</v>
      </c>
      <c r="DQ33" s="32">
        <f t="shared" si="80"/>
        <v>1.5122873345935728E-2</v>
      </c>
      <c r="DR33" s="32">
        <f t="shared" si="80"/>
        <v>1.3059701492537313E-2</v>
      </c>
      <c r="DS33" s="32">
        <f t="shared" ref="DS33:EX33" si="81">(DS32-DR32)/DS32</f>
        <v>2.8985507246376812E-2</v>
      </c>
      <c r="DT33" s="32">
        <f t="shared" si="81"/>
        <v>3.8327526132404179E-2</v>
      </c>
      <c r="DU33" s="32">
        <f t="shared" si="81"/>
        <v>0</v>
      </c>
      <c r="DV33" s="32">
        <f t="shared" si="81"/>
        <v>3.5294117647058823E-2</v>
      </c>
      <c r="DW33" s="32">
        <f t="shared" si="81"/>
        <v>2.7777777777777776E-2</v>
      </c>
      <c r="DX33" s="32">
        <f t="shared" si="81"/>
        <v>4.8780487804878049E-3</v>
      </c>
      <c r="DY33" s="32">
        <f t="shared" si="81"/>
        <v>4.8543689320388345E-3</v>
      </c>
      <c r="DZ33" s="32">
        <f t="shared" si="81"/>
        <v>2.2151898734177215E-2</v>
      </c>
      <c r="EA33" s="32">
        <f t="shared" si="81"/>
        <v>1.0954616588419406E-2</v>
      </c>
      <c r="EB33" s="32">
        <f t="shared" si="81"/>
        <v>1.5408320493066256E-2</v>
      </c>
      <c r="EC33" s="32">
        <f t="shared" si="81"/>
        <v>6.1255742725880554E-3</v>
      </c>
      <c r="ED33" s="32">
        <f t="shared" si="81"/>
        <v>1.3595166163141994E-2</v>
      </c>
      <c r="EE33" s="32">
        <f t="shared" si="81"/>
        <v>1.5082956259426848E-3</v>
      </c>
      <c r="EF33" s="32">
        <f t="shared" si="81"/>
        <v>0</v>
      </c>
      <c r="EG33" s="32">
        <f t="shared" si="81"/>
        <v>1.9230769230769232E-2</v>
      </c>
      <c r="EH33" s="32">
        <f t="shared" si="81"/>
        <v>1.0248901903367497E-2</v>
      </c>
      <c r="EI33" s="32">
        <f t="shared" si="81"/>
        <v>7.2674418604651162E-3</v>
      </c>
      <c r="EJ33" s="32">
        <f t="shared" si="81"/>
        <v>1.0071942446043165E-2</v>
      </c>
      <c r="EK33" s="32">
        <f t="shared" si="81"/>
        <v>1.278409090909091E-2</v>
      </c>
      <c r="EL33" s="32">
        <f t="shared" si="81"/>
        <v>5.6497175141242938E-3</v>
      </c>
      <c r="EM33" s="32">
        <f t="shared" si="81"/>
        <v>2.3448275862068966E-2</v>
      </c>
      <c r="EN33" s="32" t="e">
        <f t="shared" si="81"/>
        <v>#DIV/0!</v>
      </c>
      <c r="EO33" s="32" t="e">
        <f t="shared" si="81"/>
        <v>#DIV/0!</v>
      </c>
      <c r="EP33" s="32" t="e">
        <f t="shared" si="81"/>
        <v>#DIV/0!</v>
      </c>
      <c r="EQ33" s="32" t="e">
        <f t="shared" si="81"/>
        <v>#DIV/0!</v>
      </c>
      <c r="ER33" s="32" t="e">
        <f t="shared" si="81"/>
        <v>#DIV/0!</v>
      </c>
      <c r="ES33" s="32" t="e">
        <f t="shared" si="81"/>
        <v>#DIV/0!</v>
      </c>
      <c r="ET33" s="32" t="e">
        <f t="shared" si="81"/>
        <v>#DIV/0!</v>
      </c>
      <c r="EU33" s="32" t="e">
        <f t="shared" si="81"/>
        <v>#DIV/0!</v>
      </c>
      <c r="EV33" s="32" t="e">
        <f t="shared" si="81"/>
        <v>#DIV/0!</v>
      </c>
      <c r="EW33" s="32" t="e">
        <f t="shared" si="81"/>
        <v>#DIV/0!</v>
      </c>
      <c r="EX33" s="32" t="e">
        <f t="shared" si="81"/>
        <v>#DIV/0!</v>
      </c>
      <c r="EY33" s="32" t="e">
        <f t="shared" ref="EY33:GD33" si="82">(EY32-EX32)/EY32</f>
        <v>#DIV/0!</v>
      </c>
      <c r="EZ33" s="32" t="e">
        <f t="shared" si="82"/>
        <v>#DIV/0!</v>
      </c>
      <c r="FA33" s="32" t="e">
        <f t="shared" si="82"/>
        <v>#DIV/0!</v>
      </c>
      <c r="FB33" s="32" t="e">
        <f t="shared" si="82"/>
        <v>#DIV/0!</v>
      </c>
      <c r="FC33" s="32" t="e">
        <f t="shared" si="82"/>
        <v>#DIV/0!</v>
      </c>
      <c r="FD33" s="32" t="e">
        <f t="shared" si="82"/>
        <v>#DIV/0!</v>
      </c>
      <c r="FE33" s="32" t="e">
        <f t="shared" si="82"/>
        <v>#DIV/0!</v>
      </c>
      <c r="FF33" s="32" t="e">
        <f t="shared" si="82"/>
        <v>#DIV/0!</v>
      </c>
      <c r="FG33" s="32" t="e">
        <f t="shared" si="82"/>
        <v>#DIV/0!</v>
      </c>
      <c r="FH33" s="32" t="e">
        <f t="shared" si="82"/>
        <v>#DIV/0!</v>
      </c>
      <c r="FI33" s="32" t="e">
        <f t="shared" si="82"/>
        <v>#DIV/0!</v>
      </c>
      <c r="FJ33" s="32" t="e">
        <f t="shared" si="82"/>
        <v>#DIV/0!</v>
      </c>
      <c r="FK33" s="32" t="e">
        <f t="shared" si="82"/>
        <v>#DIV/0!</v>
      </c>
      <c r="FL33" s="32" t="e">
        <f t="shared" si="82"/>
        <v>#DIV/0!</v>
      </c>
      <c r="FM33" s="32" t="e">
        <f t="shared" si="82"/>
        <v>#DIV/0!</v>
      </c>
      <c r="FN33" s="32" t="e">
        <f t="shared" si="82"/>
        <v>#DIV/0!</v>
      </c>
      <c r="FO33" s="32" t="e">
        <f t="shared" si="82"/>
        <v>#DIV/0!</v>
      </c>
      <c r="FP33" s="32" t="e">
        <f t="shared" si="82"/>
        <v>#DIV/0!</v>
      </c>
      <c r="FQ33" s="32" t="e">
        <f t="shared" si="82"/>
        <v>#DIV/0!</v>
      </c>
      <c r="FR33" s="32" t="e">
        <f t="shared" si="82"/>
        <v>#DIV/0!</v>
      </c>
      <c r="FS33" s="32" t="e">
        <f t="shared" si="82"/>
        <v>#DIV/0!</v>
      </c>
      <c r="FT33" s="32" t="e">
        <f t="shared" si="82"/>
        <v>#DIV/0!</v>
      </c>
      <c r="FU33" s="32" t="e">
        <f t="shared" si="82"/>
        <v>#DIV/0!</v>
      </c>
      <c r="FV33" s="32" t="e">
        <f t="shared" si="82"/>
        <v>#DIV/0!</v>
      </c>
      <c r="FW33" s="32" t="e">
        <f t="shared" si="82"/>
        <v>#DIV/0!</v>
      </c>
      <c r="FX33" s="32" t="e">
        <f t="shared" si="82"/>
        <v>#DIV/0!</v>
      </c>
      <c r="FY33" s="32" t="e">
        <f t="shared" si="82"/>
        <v>#DIV/0!</v>
      </c>
      <c r="FZ33" s="32" t="e">
        <f t="shared" si="82"/>
        <v>#DIV/0!</v>
      </c>
      <c r="GA33" s="32" t="e">
        <f t="shared" si="82"/>
        <v>#DIV/0!</v>
      </c>
      <c r="GB33" s="32" t="e">
        <f t="shared" si="82"/>
        <v>#DIV/0!</v>
      </c>
      <c r="GC33" s="32" t="e">
        <f t="shared" si="82"/>
        <v>#DIV/0!</v>
      </c>
      <c r="GD33" s="32" t="e">
        <f t="shared" si="82"/>
        <v>#DIV/0!</v>
      </c>
      <c r="GE33" s="32" t="e">
        <f t="shared" ref="GE33:HJ33" si="83">(GE32-GD32)/GE32</f>
        <v>#DIV/0!</v>
      </c>
      <c r="GF33" s="32" t="e">
        <f t="shared" si="83"/>
        <v>#DIV/0!</v>
      </c>
      <c r="GG33" s="32" t="e">
        <f t="shared" si="83"/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>G32-F32</f>
        <v>0</v>
      </c>
      <c r="H34" s="50">
        <v>0</v>
      </c>
      <c r="I34" s="50">
        <f>I32-H32</f>
        <v>0</v>
      </c>
      <c r="J34" s="50">
        <v>0</v>
      </c>
      <c r="K34" s="50">
        <f>K32-J32</f>
        <v>0</v>
      </c>
      <c r="L34" s="50">
        <v>0</v>
      </c>
      <c r="M34" s="50">
        <f>M32-L32</f>
        <v>0</v>
      </c>
      <c r="N34" s="50">
        <v>0</v>
      </c>
      <c r="O34" s="50">
        <f>O32-N32</f>
        <v>1</v>
      </c>
      <c r="P34" s="50">
        <v>0</v>
      </c>
      <c r="Q34" s="50">
        <f>Q32-P32</f>
        <v>0</v>
      </c>
      <c r="R34" s="50">
        <v>0</v>
      </c>
      <c r="S34" s="50">
        <f>S32-R32</f>
        <v>2</v>
      </c>
      <c r="T34" s="50">
        <v>0</v>
      </c>
      <c r="U34" s="50">
        <f>U32-T32</f>
        <v>1</v>
      </c>
      <c r="V34" s="50">
        <v>0</v>
      </c>
      <c r="W34" s="50">
        <f>W32-V32</f>
        <v>3</v>
      </c>
      <c r="X34" s="50">
        <v>0</v>
      </c>
      <c r="Y34" s="50">
        <f>Y32-X32</f>
        <v>7</v>
      </c>
      <c r="Z34" s="50">
        <v>0</v>
      </c>
      <c r="AA34" s="50">
        <f>AA32-Z32</f>
        <v>4</v>
      </c>
      <c r="AB34" s="50">
        <v>0</v>
      </c>
      <c r="AC34" s="50">
        <f>AC32-AB32</f>
        <v>4</v>
      </c>
      <c r="AD34" s="50">
        <v>0</v>
      </c>
      <c r="AE34" s="50">
        <f>AE32-AD32</f>
        <v>4</v>
      </c>
      <c r="AF34" s="50">
        <v>0</v>
      </c>
      <c r="AG34" s="50">
        <f>AG32-AF32</f>
        <v>27</v>
      </c>
      <c r="AH34" s="50">
        <v>0</v>
      </c>
      <c r="AI34" s="50">
        <f>AI32-AH32</f>
        <v>7</v>
      </c>
      <c r="AJ34" s="50">
        <v>0</v>
      </c>
      <c r="AK34" s="50">
        <f>AK32-AJ32</f>
        <v>8</v>
      </c>
      <c r="AL34" s="50">
        <v>0</v>
      </c>
      <c r="AM34" s="50">
        <f>AM32-AL32</f>
        <v>9</v>
      </c>
      <c r="AN34" s="50">
        <v>0</v>
      </c>
      <c r="AO34" s="50">
        <f>AO32-AN32</f>
        <v>15</v>
      </c>
      <c r="AP34" s="50">
        <v>0</v>
      </c>
      <c r="AQ34" s="50">
        <f>AQ32-AP32</f>
        <v>19</v>
      </c>
      <c r="AR34" s="50">
        <v>0</v>
      </c>
      <c r="AS34" s="50">
        <f>AS32-AR32</f>
        <v>5</v>
      </c>
      <c r="AT34" s="50">
        <v>0</v>
      </c>
      <c r="AU34" s="50">
        <f>AU32-AT32</f>
        <v>9</v>
      </c>
      <c r="AV34" s="50">
        <v>0</v>
      </c>
      <c r="AW34" s="50">
        <f>AW32-AV32</f>
        <v>0</v>
      </c>
      <c r="AX34" s="50">
        <v>0</v>
      </c>
      <c r="AY34" s="50">
        <f>AY32-AX32</f>
        <v>5</v>
      </c>
      <c r="AZ34" s="50">
        <v>0</v>
      </c>
      <c r="BA34" s="50">
        <f>BA32-AZ32</f>
        <v>6</v>
      </c>
      <c r="BB34" s="50">
        <v>0</v>
      </c>
      <c r="BC34" s="50">
        <f>BC32-BB32</f>
        <v>5</v>
      </c>
      <c r="BD34" s="50">
        <v>0</v>
      </c>
      <c r="BE34" s="50">
        <f>BE32-BD32</f>
        <v>4</v>
      </c>
      <c r="BF34" s="50">
        <v>0</v>
      </c>
      <c r="BG34" s="50">
        <f>BG32-BF32</f>
        <v>2</v>
      </c>
      <c r="BH34" s="50">
        <v>0</v>
      </c>
      <c r="BI34" s="50">
        <f>BI32-BH32</f>
        <v>2</v>
      </c>
      <c r="BJ34" s="50">
        <v>0</v>
      </c>
      <c r="BK34" s="50">
        <f>BK32-BJ32</f>
        <v>0</v>
      </c>
      <c r="BL34" s="50">
        <v>0</v>
      </c>
      <c r="BM34" s="50">
        <f>BM32-BL32</f>
        <v>6</v>
      </c>
      <c r="BN34" s="50">
        <v>0</v>
      </c>
      <c r="BO34" s="50">
        <f>BO32-BN32</f>
        <v>0</v>
      </c>
      <c r="BP34" s="50">
        <v>0</v>
      </c>
      <c r="BQ34" s="50">
        <f>BQ32-BP32</f>
        <v>0</v>
      </c>
      <c r="BR34" s="50">
        <v>0</v>
      </c>
      <c r="BS34" s="50">
        <f>BS32-BR32</f>
        <v>0</v>
      </c>
      <c r="BT34" s="50">
        <v>0</v>
      </c>
      <c r="BU34" s="50">
        <f>BU32-BT32</f>
        <v>2</v>
      </c>
      <c r="BV34" s="50">
        <v>0</v>
      </c>
      <c r="BW34" s="50">
        <f>BW32-BV32</f>
        <v>0</v>
      </c>
      <c r="BX34" s="50">
        <v>0</v>
      </c>
      <c r="BY34" s="50">
        <f>BY32-BX32</f>
        <v>0</v>
      </c>
      <c r="BZ34" s="50">
        <v>0</v>
      </c>
      <c r="CA34" s="50">
        <f>CA32-BZ32</f>
        <v>2</v>
      </c>
      <c r="CB34" s="50">
        <v>0</v>
      </c>
      <c r="CC34" s="50">
        <f>CC32-CB32</f>
        <v>2</v>
      </c>
      <c r="CD34" s="50">
        <v>0</v>
      </c>
      <c r="CE34" s="50">
        <f>CE32-CD32</f>
        <v>1</v>
      </c>
      <c r="CF34" s="50">
        <v>0</v>
      </c>
      <c r="CG34" s="50">
        <f>CG32-CF32</f>
        <v>0</v>
      </c>
      <c r="CH34" s="50">
        <v>0</v>
      </c>
      <c r="CI34" s="50">
        <f>CI32-CH32</f>
        <v>0</v>
      </c>
      <c r="CJ34" s="50">
        <v>0</v>
      </c>
      <c r="CK34" s="50">
        <f>CK32-CJ32</f>
        <v>1</v>
      </c>
      <c r="CL34" s="50">
        <v>0</v>
      </c>
      <c r="CM34" s="50">
        <f>CM32-CL32</f>
        <v>3</v>
      </c>
      <c r="CN34" s="50">
        <f>CN32-CM32</f>
        <v>0</v>
      </c>
      <c r="CO34" s="50">
        <f t="shared" ref="CO34:EI34" si="84">CO32-CN32</f>
        <v>0</v>
      </c>
      <c r="CP34" s="50">
        <f t="shared" si="84"/>
        <v>2</v>
      </c>
      <c r="CQ34" s="50">
        <f t="shared" si="84"/>
        <v>0</v>
      </c>
      <c r="CR34" s="50">
        <f t="shared" si="84"/>
        <v>3</v>
      </c>
      <c r="CS34" s="50">
        <f t="shared" si="84"/>
        <v>0</v>
      </c>
      <c r="CT34" s="50">
        <f t="shared" si="84"/>
        <v>1</v>
      </c>
      <c r="CU34" s="50">
        <f t="shared" si="84"/>
        <v>3</v>
      </c>
      <c r="CV34" s="50">
        <f t="shared" si="84"/>
        <v>2</v>
      </c>
      <c r="CW34" s="50">
        <f t="shared" si="84"/>
        <v>0</v>
      </c>
      <c r="CX34" s="50">
        <f t="shared" si="84"/>
        <v>4</v>
      </c>
      <c r="CY34" s="50">
        <f t="shared" si="84"/>
        <v>0</v>
      </c>
      <c r="CZ34" s="50">
        <f t="shared" si="84"/>
        <v>4</v>
      </c>
      <c r="DA34" s="50">
        <f t="shared" si="84"/>
        <v>2</v>
      </c>
      <c r="DB34" s="50">
        <f t="shared" si="84"/>
        <v>7</v>
      </c>
      <c r="DC34" s="50">
        <f t="shared" si="84"/>
        <v>0</v>
      </c>
      <c r="DD34" s="50">
        <f t="shared" si="84"/>
        <v>0</v>
      </c>
      <c r="DE34" s="50">
        <f t="shared" si="84"/>
        <v>2</v>
      </c>
      <c r="DF34" s="50">
        <f t="shared" si="84"/>
        <v>0</v>
      </c>
      <c r="DG34" s="50">
        <f t="shared" si="84"/>
        <v>2</v>
      </c>
      <c r="DH34" s="50">
        <f t="shared" si="84"/>
        <v>0</v>
      </c>
      <c r="DI34" s="50">
        <f t="shared" si="84"/>
        <v>2</v>
      </c>
      <c r="DJ34" s="50">
        <f t="shared" si="84"/>
        <v>4</v>
      </c>
      <c r="DK34" s="50">
        <f t="shared" si="84"/>
        <v>8</v>
      </c>
      <c r="DL34" s="50">
        <f t="shared" si="84"/>
        <v>6</v>
      </c>
      <c r="DM34" s="50">
        <f t="shared" si="84"/>
        <v>35</v>
      </c>
      <c r="DN34" s="50">
        <f t="shared" si="84"/>
        <v>32</v>
      </c>
      <c r="DO34" s="50">
        <f t="shared" si="84"/>
        <v>19</v>
      </c>
      <c r="DP34" s="50">
        <f t="shared" si="84"/>
        <v>22</v>
      </c>
      <c r="DQ34" s="50">
        <f t="shared" si="84"/>
        <v>8</v>
      </c>
      <c r="DR34" s="50">
        <f t="shared" si="84"/>
        <v>7</v>
      </c>
      <c r="DS34" s="50">
        <f t="shared" si="84"/>
        <v>16</v>
      </c>
      <c r="DT34" s="50">
        <f t="shared" si="84"/>
        <v>22</v>
      </c>
      <c r="DU34" s="50">
        <f t="shared" si="84"/>
        <v>0</v>
      </c>
      <c r="DV34" s="50">
        <f t="shared" si="84"/>
        <v>21</v>
      </c>
      <c r="DW34" s="50">
        <f t="shared" si="84"/>
        <v>17</v>
      </c>
      <c r="DX34" s="50">
        <f t="shared" si="84"/>
        <v>3</v>
      </c>
      <c r="DY34" s="50">
        <f t="shared" si="84"/>
        <v>3</v>
      </c>
      <c r="DZ34" s="50">
        <f t="shared" si="84"/>
        <v>14</v>
      </c>
      <c r="EA34" s="50">
        <f t="shared" si="84"/>
        <v>7</v>
      </c>
      <c r="EB34" s="50">
        <f t="shared" si="84"/>
        <v>10</v>
      </c>
      <c r="EC34" s="50">
        <f t="shared" si="84"/>
        <v>4</v>
      </c>
      <c r="ED34" s="50">
        <f t="shared" si="84"/>
        <v>9</v>
      </c>
      <c r="EE34" s="50">
        <f t="shared" si="84"/>
        <v>1</v>
      </c>
      <c r="EF34" s="50">
        <f t="shared" si="84"/>
        <v>0</v>
      </c>
      <c r="EG34" s="50">
        <f t="shared" si="84"/>
        <v>13</v>
      </c>
      <c r="EH34" s="50">
        <f t="shared" si="84"/>
        <v>7</v>
      </c>
      <c r="EI34" s="50">
        <f t="shared" si="84"/>
        <v>5</v>
      </c>
      <c r="EJ34" s="50">
        <f t="shared" ref="EJ34:GG34" si="85">EJ32-EI32</f>
        <v>7</v>
      </c>
      <c r="EK34" s="50">
        <f t="shared" si="85"/>
        <v>9</v>
      </c>
      <c r="EL34" s="50">
        <f t="shared" si="85"/>
        <v>4</v>
      </c>
      <c r="EM34" s="50">
        <f t="shared" si="85"/>
        <v>17</v>
      </c>
      <c r="EN34" s="50">
        <f t="shared" si="85"/>
        <v>-725</v>
      </c>
      <c r="EO34" s="50">
        <f t="shared" si="85"/>
        <v>0</v>
      </c>
      <c r="EP34" s="50">
        <f t="shared" si="85"/>
        <v>0</v>
      </c>
      <c r="EQ34" s="50">
        <f t="shared" si="85"/>
        <v>0</v>
      </c>
      <c r="ER34" s="50">
        <f t="shared" si="85"/>
        <v>0</v>
      </c>
      <c r="ES34" s="50">
        <f t="shared" si="85"/>
        <v>0</v>
      </c>
      <c r="ET34" s="50">
        <f t="shared" si="85"/>
        <v>0</v>
      </c>
      <c r="EU34" s="50">
        <f t="shared" si="85"/>
        <v>0</v>
      </c>
      <c r="EV34" s="50">
        <f t="shared" si="85"/>
        <v>0</v>
      </c>
      <c r="EW34" s="50">
        <f t="shared" si="85"/>
        <v>0</v>
      </c>
      <c r="EX34" s="50">
        <f t="shared" si="85"/>
        <v>0</v>
      </c>
      <c r="EY34" s="50">
        <f t="shared" si="85"/>
        <v>0</v>
      </c>
      <c r="EZ34" s="50">
        <f t="shared" si="85"/>
        <v>0</v>
      </c>
      <c r="FA34" s="50">
        <f t="shared" si="85"/>
        <v>0</v>
      </c>
      <c r="FB34" s="50">
        <f t="shared" si="85"/>
        <v>0</v>
      </c>
      <c r="FC34" s="50">
        <f t="shared" si="85"/>
        <v>0</v>
      </c>
      <c r="FD34" s="50">
        <f t="shared" si="85"/>
        <v>0</v>
      </c>
      <c r="FE34" s="50">
        <f t="shared" si="85"/>
        <v>0</v>
      </c>
      <c r="FF34" s="50">
        <f t="shared" si="85"/>
        <v>0</v>
      </c>
      <c r="FG34" s="50">
        <f t="shared" si="85"/>
        <v>0</v>
      </c>
      <c r="FH34" s="50">
        <f t="shared" si="85"/>
        <v>0</v>
      </c>
      <c r="FI34" s="50">
        <f t="shared" si="85"/>
        <v>0</v>
      </c>
      <c r="FJ34" s="50">
        <f t="shared" si="85"/>
        <v>0</v>
      </c>
      <c r="FK34" s="50">
        <f t="shared" si="85"/>
        <v>0</v>
      </c>
      <c r="FL34" s="50">
        <f t="shared" si="85"/>
        <v>0</v>
      </c>
      <c r="FM34" s="50">
        <f t="shared" si="85"/>
        <v>0</v>
      </c>
      <c r="FN34" s="50">
        <f t="shared" si="85"/>
        <v>0</v>
      </c>
      <c r="FO34" s="50">
        <f t="shared" si="85"/>
        <v>0</v>
      </c>
      <c r="FP34" s="50">
        <f t="shared" si="85"/>
        <v>0</v>
      </c>
      <c r="FQ34" s="50">
        <f t="shared" si="85"/>
        <v>0</v>
      </c>
      <c r="FR34" s="50">
        <f t="shared" si="85"/>
        <v>0</v>
      </c>
      <c r="FS34" s="50">
        <f t="shared" si="85"/>
        <v>0</v>
      </c>
      <c r="FT34" s="50">
        <f t="shared" si="85"/>
        <v>0</v>
      </c>
      <c r="FU34" s="50">
        <f t="shared" si="85"/>
        <v>0</v>
      </c>
      <c r="FV34" s="50">
        <f t="shared" si="85"/>
        <v>0</v>
      </c>
      <c r="FW34" s="50">
        <f t="shared" si="85"/>
        <v>0</v>
      </c>
      <c r="FX34" s="50">
        <f t="shared" si="85"/>
        <v>0</v>
      </c>
      <c r="FY34" s="50">
        <f t="shared" si="85"/>
        <v>0</v>
      </c>
      <c r="FZ34" s="50">
        <f t="shared" si="85"/>
        <v>0</v>
      </c>
      <c r="GA34" s="50">
        <f t="shared" si="85"/>
        <v>0</v>
      </c>
      <c r="GB34" s="50">
        <f t="shared" si="85"/>
        <v>0</v>
      </c>
      <c r="GC34" s="50">
        <f t="shared" si="85"/>
        <v>0</v>
      </c>
      <c r="GD34" s="50">
        <f t="shared" si="85"/>
        <v>0</v>
      </c>
      <c r="GE34" s="50">
        <f t="shared" si="85"/>
        <v>0</v>
      </c>
      <c r="GF34" s="50">
        <f t="shared" si="85"/>
        <v>0</v>
      </c>
      <c r="GG34" s="50">
        <f t="shared" si="85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>
        <v>15</v>
      </c>
      <c r="EH35" s="62">
        <v>15</v>
      </c>
      <c r="EI35" s="62">
        <v>15</v>
      </c>
      <c r="EJ35" s="62">
        <v>15</v>
      </c>
      <c r="EK35" s="62">
        <v>15</v>
      </c>
      <c r="EL35" s="62">
        <v>15</v>
      </c>
      <c r="EM35" s="62">
        <v>15</v>
      </c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86">(F35-E35)/F35</f>
        <v>#DIV/0!</v>
      </c>
      <c r="G36" s="54" t="e">
        <f t="shared" si="86"/>
        <v>#DIV/0!</v>
      </c>
      <c r="H36" s="54" t="e">
        <f t="shared" si="86"/>
        <v>#DIV/0!</v>
      </c>
      <c r="I36" s="54" t="e">
        <f t="shared" si="86"/>
        <v>#DIV/0!</v>
      </c>
      <c r="J36" s="54" t="e">
        <f t="shared" si="86"/>
        <v>#DIV/0!</v>
      </c>
      <c r="K36" s="54" t="e">
        <f t="shared" si="86"/>
        <v>#DIV/0!</v>
      </c>
      <c r="L36" s="54" t="e">
        <f t="shared" si="86"/>
        <v>#DIV/0!</v>
      </c>
      <c r="M36" s="54" t="e">
        <f t="shared" si="86"/>
        <v>#DIV/0!</v>
      </c>
      <c r="N36" s="54" t="e">
        <f t="shared" si="86"/>
        <v>#DIV/0!</v>
      </c>
      <c r="O36" s="54" t="e">
        <f t="shared" si="86"/>
        <v>#DIV/0!</v>
      </c>
      <c r="P36" s="54" t="e">
        <f t="shared" si="86"/>
        <v>#DIV/0!</v>
      </c>
      <c r="Q36" s="54" t="e">
        <f t="shared" si="86"/>
        <v>#DIV/0!</v>
      </c>
      <c r="R36" s="54" t="e">
        <f t="shared" si="86"/>
        <v>#DIV/0!</v>
      </c>
      <c r="S36" s="54" t="e">
        <f t="shared" si="86"/>
        <v>#DIV/0!</v>
      </c>
      <c r="T36" s="54" t="e">
        <f t="shared" si="86"/>
        <v>#DIV/0!</v>
      </c>
      <c r="U36" s="54" t="e">
        <f t="shared" si="86"/>
        <v>#DIV/0!</v>
      </c>
      <c r="V36" s="54" t="e">
        <f t="shared" si="86"/>
        <v>#DIV/0!</v>
      </c>
      <c r="W36" s="54" t="e">
        <f t="shared" si="86"/>
        <v>#DIV/0!</v>
      </c>
      <c r="X36" s="54" t="e">
        <f t="shared" si="86"/>
        <v>#DIV/0!</v>
      </c>
      <c r="Y36" s="54" t="e">
        <f t="shared" si="86"/>
        <v>#DIV/0!</v>
      </c>
      <c r="Z36" s="54" t="e">
        <f t="shared" si="86"/>
        <v>#DIV/0!</v>
      </c>
      <c r="AA36" s="54">
        <f t="shared" si="86"/>
        <v>1</v>
      </c>
      <c r="AB36" s="54">
        <f t="shared" si="86"/>
        <v>0</v>
      </c>
      <c r="AC36" s="54">
        <f t="shared" si="86"/>
        <v>0</v>
      </c>
      <c r="AD36" s="54">
        <f t="shared" si="86"/>
        <v>0</v>
      </c>
      <c r="AE36" s="54">
        <f t="shared" si="86"/>
        <v>0</v>
      </c>
      <c r="AF36" s="54">
        <f t="shared" si="86"/>
        <v>0</v>
      </c>
      <c r="AG36" s="54">
        <f t="shared" si="86"/>
        <v>0</v>
      </c>
      <c r="AH36" s="54">
        <f t="shared" si="86"/>
        <v>0</v>
      </c>
      <c r="AI36" s="54">
        <f t="shared" si="86"/>
        <v>0</v>
      </c>
      <c r="AJ36" s="54">
        <f t="shared" si="86"/>
        <v>0.5</v>
      </c>
      <c r="AK36" s="54">
        <f t="shared" si="86"/>
        <v>0</v>
      </c>
      <c r="AL36" s="54">
        <f t="shared" si="86"/>
        <v>0</v>
      </c>
      <c r="AM36" s="54">
        <f t="shared" si="86"/>
        <v>0</v>
      </c>
      <c r="AN36" s="54">
        <f t="shared" si="86"/>
        <v>0.33333333333333331</v>
      </c>
      <c r="AO36" s="54">
        <f t="shared" si="86"/>
        <v>0</v>
      </c>
      <c r="AP36" s="54">
        <f t="shared" si="86"/>
        <v>0.4</v>
      </c>
      <c r="AQ36" s="54">
        <f t="shared" si="86"/>
        <v>0.2857142857142857</v>
      </c>
      <c r="AR36" s="54">
        <f t="shared" si="86"/>
        <v>0</v>
      </c>
      <c r="AS36" s="54">
        <f t="shared" si="86"/>
        <v>0</v>
      </c>
      <c r="AT36" s="54">
        <f t="shared" si="86"/>
        <v>0.125</v>
      </c>
      <c r="AU36" s="54">
        <f t="shared" si="86"/>
        <v>0</v>
      </c>
      <c r="AV36" s="54">
        <f t="shared" si="86"/>
        <v>0</v>
      </c>
      <c r="AW36" s="54">
        <f t="shared" si="86"/>
        <v>0.1111111111111111</v>
      </c>
      <c r="AX36" s="54">
        <f t="shared" si="86"/>
        <v>0</v>
      </c>
      <c r="AY36" s="54">
        <f t="shared" si="86"/>
        <v>0</v>
      </c>
      <c r="AZ36" s="54">
        <f t="shared" si="86"/>
        <v>0</v>
      </c>
      <c r="BA36" s="54">
        <f t="shared" si="86"/>
        <v>0</v>
      </c>
      <c r="BB36" s="54">
        <f t="shared" si="86"/>
        <v>0</v>
      </c>
      <c r="BC36" s="54">
        <f t="shared" si="86"/>
        <v>0</v>
      </c>
      <c r="BD36" s="54">
        <f t="shared" si="86"/>
        <v>0</v>
      </c>
      <c r="BE36" s="54">
        <f t="shared" si="86"/>
        <v>0.1</v>
      </c>
      <c r="BF36" s="54">
        <f t="shared" si="86"/>
        <v>9.0909090909090912E-2</v>
      </c>
      <c r="BG36" s="54">
        <f t="shared" si="86"/>
        <v>0</v>
      </c>
      <c r="BH36" s="54">
        <f t="shared" si="86"/>
        <v>0</v>
      </c>
      <c r="BI36" s="54">
        <f t="shared" si="86"/>
        <v>0</v>
      </c>
      <c r="BJ36" s="54">
        <f t="shared" si="86"/>
        <v>0</v>
      </c>
      <c r="BK36" s="54">
        <f t="shared" si="86"/>
        <v>0</v>
      </c>
      <c r="BL36" s="54">
        <f t="shared" si="86"/>
        <v>8.3333333333333329E-2</v>
      </c>
      <c r="BM36" s="54">
        <f t="shared" si="86"/>
        <v>0</v>
      </c>
      <c r="BN36" s="54">
        <f t="shared" si="86"/>
        <v>0</v>
      </c>
      <c r="BO36" s="54">
        <f t="shared" si="86"/>
        <v>7.6923076923076927E-2</v>
      </c>
      <c r="BP36" s="54">
        <f t="shared" si="86"/>
        <v>0</v>
      </c>
      <c r="BQ36" s="54">
        <f t="shared" si="86"/>
        <v>0</v>
      </c>
      <c r="BR36" s="54">
        <f t="shared" ref="BR36:CN36" si="87">(BR35-BQ35)/BR35</f>
        <v>0</v>
      </c>
      <c r="BS36" s="54">
        <f t="shared" si="87"/>
        <v>0</v>
      </c>
      <c r="BT36" s="54">
        <f t="shared" si="87"/>
        <v>0</v>
      </c>
      <c r="BU36" s="54">
        <f t="shared" si="87"/>
        <v>0</v>
      </c>
      <c r="BV36" s="54">
        <f t="shared" si="87"/>
        <v>0</v>
      </c>
      <c r="BW36" s="54">
        <f t="shared" si="87"/>
        <v>0</v>
      </c>
      <c r="BX36" s="54">
        <f t="shared" si="87"/>
        <v>0</v>
      </c>
      <c r="BY36" s="54">
        <f t="shared" si="87"/>
        <v>0</v>
      </c>
      <c r="BZ36" s="54">
        <f t="shared" si="87"/>
        <v>0</v>
      </c>
      <c r="CA36" s="54">
        <f t="shared" si="87"/>
        <v>7.1428571428571425E-2</v>
      </c>
      <c r="CB36" s="54">
        <f t="shared" si="87"/>
        <v>0</v>
      </c>
      <c r="CC36" s="54">
        <f t="shared" si="87"/>
        <v>0</v>
      </c>
      <c r="CD36" s="54">
        <f t="shared" si="87"/>
        <v>0</v>
      </c>
      <c r="CE36" s="54">
        <f t="shared" si="87"/>
        <v>0</v>
      </c>
      <c r="CF36" s="54">
        <f t="shared" si="87"/>
        <v>6.6666666666666666E-2</v>
      </c>
      <c r="CG36" s="54">
        <f t="shared" si="87"/>
        <v>0</v>
      </c>
      <c r="CH36" s="54">
        <f t="shared" si="87"/>
        <v>0</v>
      </c>
      <c r="CI36" s="54">
        <f t="shared" si="87"/>
        <v>0</v>
      </c>
      <c r="CJ36" s="54">
        <f t="shared" si="87"/>
        <v>0</v>
      </c>
      <c r="CK36" s="54">
        <f t="shared" si="87"/>
        <v>0</v>
      </c>
      <c r="CL36" s="54">
        <f t="shared" si="87"/>
        <v>0</v>
      </c>
      <c r="CM36" s="54">
        <f t="shared" si="87"/>
        <v>0</v>
      </c>
      <c r="CN36" s="54">
        <f t="shared" si="87"/>
        <v>0</v>
      </c>
      <c r="CO36" s="54">
        <f t="shared" ref="CO36:DT36" si="88">(CO35-CN35)/CO35</f>
        <v>0</v>
      </c>
      <c r="CP36" s="54">
        <f t="shared" si="88"/>
        <v>0</v>
      </c>
      <c r="CQ36" s="54">
        <f t="shared" si="88"/>
        <v>0</v>
      </c>
      <c r="CR36" s="54">
        <f t="shared" si="88"/>
        <v>0</v>
      </c>
      <c r="CS36" s="54">
        <f t="shared" si="88"/>
        <v>0</v>
      </c>
      <c r="CT36" s="54">
        <f t="shared" si="88"/>
        <v>0</v>
      </c>
      <c r="CU36" s="54">
        <f t="shared" si="88"/>
        <v>0</v>
      </c>
      <c r="CV36" s="54">
        <f t="shared" si="88"/>
        <v>0</v>
      </c>
      <c r="CW36" s="54">
        <f t="shared" si="88"/>
        <v>0</v>
      </c>
      <c r="CX36" s="54">
        <f t="shared" si="88"/>
        <v>0</v>
      </c>
      <c r="CY36" s="54">
        <f t="shared" si="88"/>
        <v>0</v>
      </c>
      <c r="CZ36" s="54">
        <f t="shared" si="88"/>
        <v>0</v>
      </c>
      <c r="DA36" s="54">
        <f t="shared" si="88"/>
        <v>0</v>
      </c>
      <c r="DB36" s="54">
        <f t="shared" si="88"/>
        <v>0</v>
      </c>
      <c r="DC36" s="54">
        <f t="shared" si="88"/>
        <v>0</v>
      </c>
      <c r="DD36" s="54">
        <f t="shared" si="88"/>
        <v>0</v>
      </c>
      <c r="DE36" s="54">
        <f t="shared" si="88"/>
        <v>0</v>
      </c>
      <c r="DF36" s="54">
        <f t="shared" si="88"/>
        <v>0</v>
      </c>
      <c r="DG36" s="54">
        <f t="shared" si="88"/>
        <v>0</v>
      </c>
      <c r="DH36" s="54">
        <f t="shared" si="88"/>
        <v>0</v>
      </c>
      <c r="DI36" s="54">
        <f t="shared" si="88"/>
        <v>0</v>
      </c>
      <c r="DJ36" s="54">
        <f t="shared" si="88"/>
        <v>0</v>
      </c>
      <c r="DK36" s="54">
        <f t="shared" si="88"/>
        <v>0</v>
      </c>
      <c r="DL36" s="54">
        <f t="shared" si="88"/>
        <v>0</v>
      </c>
      <c r="DM36" s="54">
        <f t="shared" si="88"/>
        <v>0</v>
      </c>
      <c r="DN36" s="54">
        <f t="shared" si="88"/>
        <v>0</v>
      </c>
      <c r="DO36" s="54">
        <f t="shared" si="88"/>
        <v>0</v>
      </c>
      <c r="DP36" s="54">
        <f t="shared" si="88"/>
        <v>0</v>
      </c>
      <c r="DQ36" s="54">
        <f t="shared" si="88"/>
        <v>0</v>
      </c>
      <c r="DR36" s="54">
        <f t="shared" si="88"/>
        <v>0</v>
      </c>
      <c r="DS36" s="54">
        <f t="shared" si="88"/>
        <v>0</v>
      </c>
      <c r="DT36" s="54">
        <f t="shared" si="88"/>
        <v>0</v>
      </c>
      <c r="DU36" s="54">
        <f t="shared" ref="DU36:EZ36" si="89">(DU35-DT35)/DU35</f>
        <v>0</v>
      </c>
      <c r="DV36" s="54">
        <f t="shared" si="89"/>
        <v>0</v>
      </c>
      <c r="DW36" s="54">
        <f t="shared" si="89"/>
        <v>0</v>
      </c>
      <c r="DX36" s="54">
        <f t="shared" si="89"/>
        <v>0</v>
      </c>
      <c r="DY36" s="54">
        <f t="shared" si="89"/>
        <v>0</v>
      </c>
      <c r="DZ36" s="54">
        <f t="shared" si="89"/>
        <v>0</v>
      </c>
      <c r="EA36" s="54">
        <f t="shared" si="89"/>
        <v>0</v>
      </c>
      <c r="EB36" s="54">
        <f t="shared" si="89"/>
        <v>0</v>
      </c>
      <c r="EC36" s="54">
        <f t="shared" si="89"/>
        <v>0</v>
      </c>
      <c r="ED36" s="54">
        <f t="shared" si="89"/>
        <v>0</v>
      </c>
      <c r="EE36" s="54">
        <f t="shared" si="89"/>
        <v>0</v>
      </c>
      <c r="EF36" s="54">
        <f t="shared" si="89"/>
        <v>0</v>
      </c>
      <c r="EG36" s="54">
        <f t="shared" si="89"/>
        <v>0</v>
      </c>
      <c r="EH36" s="54">
        <f t="shared" si="89"/>
        <v>0</v>
      </c>
      <c r="EI36" s="54">
        <f t="shared" si="89"/>
        <v>0</v>
      </c>
      <c r="EJ36" s="54">
        <f t="shared" si="89"/>
        <v>0</v>
      </c>
      <c r="EK36" s="54">
        <f t="shared" si="89"/>
        <v>0</v>
      </c>
      <c r="EL36" s="54">
        <f t="shared" si="89"/>
        <v>0</v>
      </c>
      <c r="EM36" s="54">
        <f t="shared" si="89"/>
        <v>0</v>
      </c>
      <c r="EN36" s="54" t="e">
        <f t="shared" si="89"/>
        <v>#DIV/0!</v>
      </c>
      <c r="EO36" s="54" t="e">
        <f t="shared" si="89"/>
        <v>#DIV/0!</v>
      </c>
      <c r="EP36" s="54" t="e">
        <f t="shared" si="89"/>
        <v>#DIV/0!</v>
      </c>
      <c r="EQ36" s="54" t="e">
        <f t="shared" si="89"/>
        <v>#DIV/0!</v>
      </c>
      <c r="ER36" s="54" t="e">
        <f t="shared" si="89"/>
        <v>#DIV/0!</v>
      </c>
      <c r="ES36" s="54" t="e">
        <f t="shared" si="89"/>
        <v>#DIV/0!</v>
      </c>
      <c r="ET36" s="54" t="e">
        <f t="shared" si="89"/>
        <v>#DIV/0!</v>
      </c>
      <c r="EU36" s="54" t="e">
        <f t="shared" si="89"/>
        <v>#DIV/0!</v>
      </c>
      <c r="EV36" s="54" t="e">
        <f t="shared" si="89"/>
        <v>#DIV/0!</v>
      </c>
      <c r="EW36" s="54" t="e">
        <f t="shared" si="89"/>
        <v>#DIV/0!</v>
      </c>
      <c r="EX36" s="54" t="e">
        <f t="shared" si="89"/>
        <v>#DIV/0!</v>
      </c>
      <c r="EY36" s="54" t="e">
        <f t="shared" si="89"/>
        <v>#DIV/0!</v>
      </c>
      <c r="EZ36" s="54" t="e">
        <f t="shared" si="89"/>
        <v>#DIV/0!</v>
      </c>
      <c r="FA36" s="54" t="e">
        <f t="shared" ref="FA36:GF36" si="90">(FA35-EZ35)/FA35</f>
        <v>#DIV/0!</v>
      </c>
      <c r="FB36" s="54" t="e">
        <f t="shared" si="90"/>
        <v>#DIV/0!</v>
      </c>
      <c r="FC36" s="54" t="e">
        <f t="shared" si="90"/>
        <v>#DIV/0!</v>
      </c>
      <c r="FD36" s="54" t="e">
        <f t="shared" si="90"/>
        <v>#DIV/0!</v>
      </c>
      <c r="FE36" s="54" t="e">
        <f t="shared" si="90"/>
        <v>#DIV/0!</v>
      </c>
      <c r="FF36" s="54" t="e">
        <f t="shared" si="90"/>
        <v>#DIV/0!</v>
      </c>
      <c r="FG36" s="54" t="e">
        <f t="shared" si="90"/>
        <v>#DIV/0!</v>
      </c>
      <c r="FH36" s="54" t="e">
        <f t="shared" si="90"/>
        <v>#DIV/0!</v>
      </c>
      <c r="FI36" s="54" t="e">
        <f t="shared" si="90"/>
        <v>#DIV/0!</v>
      </c>
      <c r="FJ36" s="54" t="e">
        <f t="shared" si="90"/>
        <v>#DIV/0!</v>
      </c>
      <c r="FK36" s="54" t="e">
        <f t="shared" si="90"/>
        <v>#DIV/0!</v>
      </c>
      <c r="FL36" s="54" t="e">
        <f t="shared" si="90"/>
        <v>#DIV/0!</v>
      </c>
      <c r="FM36" s="54" t="e">
        <f t="shared" si="90"/>
        <v>#DIV/0!</v>
      </c>
      <c r="FN36" s="54" t="e">
        <f t="shared" si="90"/>
        <v>#DIV/0!</v>
      </c>
      <c r="FO36" s="54" t="e">
        <f t="shared" si="90"/>
        <v>#DIV/0!</v>
      </c>
      <c r="FP36" s="54" t="e">
        <f t="shared" si="90"/>
        <v>#DIV/0!</v>
      </c>
      <c r="FQ36" s="54" t="e">
        <f t="shared" si="90"/>
        <v>#DIV/0!</v>
      </c>
      <c r="FR36" s="54" t="e">
        <f t="shared" si="90"/>
        <v>#DIV/0!</v>
      </c>
      <c r="FS36" s="54" t="e">
        <f t="shared" si="90"/>
        <v>#DIV/0!</v>
      </c>
      <c r="FT36" s="54" t="e">
        <f t="shared" si="90"/>
        <v>#DIV/0!</v>
      </c>
      <c r="FU36" s="54" t="e">
        <f t="shared" si="90"/>
        <v>#DIV/0!</v>
      </c>
      <c r="FV36" s="54" t="e">
        <f t="shared" si="90"/>
        <v>#DIV/0!</v>
      </c>
      <c r="FW36" s="54" t="e">
        <f t="shared" si="90"/>
        <v>#DIV/0!</v>
      </c>
      <c r="FX36" s="54" t="e">
        <f t="shared" si="90"/>
        <v>#DIV/0!</v>
      </c>
      <c r="FY36" s="54" t="e">
        <f t="shared" si="90"/>
        <v>#DIV/0!</v>
      </c>
      <c r="FZ36" s="54" t="e">
        <f t="shared" si="90"/>
        <v>#DIV/0!</v>
      </c>
      <c r="GA36" s="54" t="e">
        <f t="shared" si="90"/>
        <v>#DIV/0!</v>
      </c>
      <c r="GB36" s="54" t="e">
        <f t="shared" si="90"/>
        <v>#DIV/0!</v>
      </c>
      <c r="GC36" s="54" t="e">
        <f t="shared" si="90"/>
        <v>#DIV/0!</v>
      </c>
      <c r="GD36" s="54" t="e">
        <f t="shared" si="90"/>
        <v>#DIV/0!</v>
      </c>
      <c r="GE36" s="54" t="e">
        <f t="shared" si="90"/>
        <v>#DIV/0!</v>
      </c>
      <c r="GF36" s="54" t="e">
        <f t="shared" si="90"/>
        <v>#DIV/0!</v>
      </c>
      <c r="GG36" s="54" t="e">
        <f t="shared" ref="GG36:HL36" si="91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92">F35-E35</f>
        <v>0</v>
      </c>
      <c r="G37" s="56">
        <f t="shared" si="92"/>
        <v>0</v>
      </c>
      <c r="H37" s="56">
        <f t="shared" si="92"/>
        <v>0</v>
      </c>
      <c r="I37" s="56">
        <f t="shared" si="92"/>
        <v>0</v>
      </c>
      <c r="J37" s="56">
        <f t="shared" si="92"/>
        <v>0</v>
      </c>
      <c r="K37" s="56">
        <f t="shared" si="92"/>
        <v>0</v>
      </c>
      <c r="L37" s="56">
        <f t="shared" si="92"/>
        <v>0</v>
      </c>
      <c r="M37" s="56">
        <f t="shared" si="92"/>
        <v>0</v>
      </c>
      <c r="N37" s="56">
        <f t="shared" si="92"/>
        <v>0</v>
      </c>
      <c r="O37" s="56">
        <f t="shared" si="92"/>
        <v>0</v>
      </c>
      <c r="P37" s="56">
        <f t="shared" si="92"/>
        <v>0</v>
      </c>
      <c r="Q37" s="56">
        <f t="shared" si="92"/>
        <v>0</v>
      </c>
      <c r="R37" s="56">
        <f t="shared" si="92"/>
        <v>0</v>
      </c>
      <c r="S37" s="56">
        <f t="shared" si="92"/>
        <v>0</v>
      </c>
      <c r="T37" s="56">
        <f t="shared" si="92"/>
        <v>0</v>
      </c>
      <c r="U37" s="56">
        <f t="shared" si="92"/>
        <v>0</v>
      </c>
      <c r="V37" s="56">
        <f t="shared" si="92"/>
        <v>0</v>
      </c>
      <c r="W37" s="56">
        <f t="shared" si="92"/>
        <v>0</v>
      </c>
      <c r="X37" s="56">
        <f t="shared" si="92"/>
        <v>0</v>
      </c>
      <c r="Y37" s="56">
        <f t="shared" si="92"/>
        <v>0</v>
      </c>
      <c r="Z37" s="56">
        <f t="shared" si="92"/>
        <v>0</v>
      </c>
      <c r="AA37" s="56">
        <f t="shared" si="92"/>
        <v>1</v>
      </c>
      <c r="AB37" s="56">
        <f t="shared" si="92"/>
        <v>0</v>
      </c>
      <c r="AC37" s="56">
        <f t="shared" si="92"/>
        <v>0</v>
      </c>
      <c r="AD37" s="56">
        <f t="shared" si="92"/>
        <v>0</v>
      </c>
      <c r="AE37" s="56">
        <f t="shared" si="92"/>
        <v>0</v>
      </c>
      <c r="AF37" s="56">
        <f t="shared" si="92"/>
        <v>0</v>
      </c>
      <c r="AG37" s="56">
        <f t="shared" si="92"/>
        <v>0</v>
      </c>
      <c r="AH37" s="56">
        <f t="shared" si="92"/>
        <v>0</v>
      </c>
      <c r="AI37" s="56">
        <f t="shared" si="92"/>
        <v>0</v>
      </c>
      <c r="AJ37" s="56">
        <f t="shared" si="92"/>
        <v>1</v>
      </c>
      <c r="AK37" s="56">
        <f t="shared" si="92"/>
        <v>0</v>
      </c>
      <c r="AL37" s="56">
        <f t="shared" si="92"/>
        <v>0</v>
      </c>
      <c r="AM37" s="56">
        <f t="shared" si="92"/>
        <v>0</v>
      </c>
      <c r="AN37" s="56">
        <f t="shared" si="92"/>
        <v>1</v>
      </c>
      <c r="AO37" s="56">
        <f t="shared" si="92"/>
        <v>0</v>
      </c>
      <c r="AP37" s="56">
        <f t="shared" si="92"/>
        <v>2</v>
      </c>
      <c r="AQ37" s="56">
        <f t="shared" si="92"/>
        <v>2</v>
      </c>
      <c r="AR37" s="56">
        <f t="shared" si="92"/>
        <v>0</v>
      </c>
      <c r="AS37" s="56">
        <f t="shared" si="92"/>
        <v>0</v>
      </c>
      <c r="AT37" s="56">
        <f t="shared" si="92"/>
        <v>1</v>
      </c>
      <c r="AU37" s="56">
        <f t="shared" si="92"/>
        <v>0</v>
      </c>
      <c r="AV37" s="56">
        <f t="shared" si="92"/>
        <v>0</v>
      </c>
      <c r="AW37" s="56">
        <f t="shared" si="92"/>
        <v>1</v>
      </c>
      <c r="AX37" s="56">
        <f t="shared" si="92"/>
        <v>0</v>
      </c>
      <c r="AY37" s="56">
        <f t="shared" si="92"/>
        <v>0</v>
      </c>
      <c r="AZ37" s="56">
        <f t="shared" si="92"/>
        <v>0</v>
      </c>
      <c r="BA37" s="56">
        <f t="shared" si="92"/>
        <v>0</v>
      </c>
      <c r="BB37" s="56">
        <f t="shared" si="92"/>
        <v>0</v>
      </c>
      <c r="BC37" s="56">
        <f t="shared" si="92"/>
        <v>0</v>
      </c>
      <c r="BD37" s="56">
        <f t="shared" si="92"/>
        <v>0</v>
      </c>
      <c r="BE37" s="56">
        <f t="shared" si="92"/>
        <v>1</v>
      </c>
      <c r="BF37" s="56">
        <f t="shared" si="92"/>
        <v>1</v>
      </c>
      <c r="BG37" s="56">
        <f t="shared" si="92"/>
        <v>0</v>
      </c>
      <c r="BH37" s="56">
        <f t="shared" si="92"/>
        <v>0</v>
      </c>
      <c r="BI37" s="56">
        <f t="shared" si="92"/>
        <v>0</v>
      </c>
      <c r="BJ37" s="56">
        <f t="shared" si="92"/>
        <v>0</v>
      </c>
      <c r="BK37" s="56">
        <f t="shared" si="92"/>
        <v>0</v>
      </c>
      <c r="BL37" s="56">
        <f t="shared" si="92"/>
        <v>1</v>
      </c>
      <c r="BM37" s="56">
        <f t="shared" si="92"/>
        <v>0</v>
      </c>
      <c r="BN37" s="56">
        <f t="shared" si="92"/>
        <v>0</v>
      </c>
      <c r="BO37" s="56">
        <f t="shared" si="92"/>
        <v>1</v>
      </c>
      <c r="BP37" s="56">
        <f t="shared" si="92"/>
        <v>0</v>
      </c>
      <c r="BQ37" s="56">
        <f t="shared" si="92"/>
        <v>0</v>
      </c>
      <c r="BR37" s="56">
        <f t="shared" ref="BR37:CM37" si="93">BR35-BQ35</f>
        <v>0</v>
      </c>
      <c r="BS37" s="56">
        <f t="shared" si="93"/>
        <v>0</v>
      </c>
      <c r="BT37" s="56">
        <f t="shared" si="93"/>
        <v>0</v>
      </c>
      <c r="BU37" s="56">
        <f t="shared" si="93"/>
        <v>0</v>
      </c>
      <c r="BV37" s="56">
        <f t="shared" si="93"/>
        <v>0</v>
      </c>
      <c r="BW37" s="56">
        <f t="shared" si="93"/>
        <v>0</v>
      </c>
      <c r="BX37" s="56">
        <f t="shared" si="93"/>
        <v>0</v>
      </c>
      <c r="BY37" s="56">
        <f t="shared" si="93"/>
        <v>0</v>
      </c>
      <c r="BZ37" s="56">
        <f t="shared" si="93"/>
        <v>0</v>
      </c>
      <c r="CA37" s="56">
        <f t="shared" si="93"/>
        <v>1</v>
      </c>
      <c r="CB37" s="56">
        <f t="shared" si="93"/>
        <v>0</v>
      </c>
      <c r="CC37" s="56">
        <f t="shared" si="93"/>
        <v>0</v>
      </c>
      <c r="CD37" s="56">
        <f t="shared" si="93"/>
        <v>0</v>
      </c>
      <c r="CE37" s="56">
        <f t="shared" si="93"/>
        <v>0</v>
      </c>
      <c r="CF37" s="56">
        <f t="shared" si="93"/>
        <v>1</v>
      </c>
      <c r="CG37" s="56">
        <f t="shared" si="93"/>
        <v>0</v>
      </c>
      <c r="CH37" s="56">
        <f t="shared" si="93"/>
        <v>0</v>
      </c>
      <c r="CI37" s="56">
        <f t="shared" si="93"/>
        <v>0</v>
      </c>
      <c r="CJ37" s="56">
        <f t="shared" si="93"/>
        <v>0</v>
      </c>
      <c r="CK37" s="56">
        <f t="shared" si="93"/>
        <v>0</v>
      </c>
      <c r="CL37" s="56">
        <f t="shared" si="93"/>
        <v>0</v>
      </c>
      <c r="CM37" s="56">
        <f t="shared" si="93"/>
        <v>0</v>
      </c>
      <c r="CN37" s="56">
        <f t="shared" ref="CN37:EI37" si="94">CN35-CM35</f>
        <v>0</v>
      </c>
      <c r="CO37" s="56">
        <f t="shared" si="94"/>
        <v>0</v>
      </c>
      <c r="CP37" s="56">
        <f t="shared" si="94"/>
        <v>0</v>
      </c>
      <c r="CQ37" s="56">
        <f t="shared" si="94"/>
        <v>0</v>
      </c>
      <c r="CR37" s="56">
        <f t="shared" si="94"/>
        <v>0</v>
      </c>
      <c r="CS37" s="56">
        <f t="shared" si="94"/>
        <v>0</v>
      </c>
      <c r="CT37" s="56">
        <f t="shared" si="94"/>
        <v>0</v>
      </c>
      <c r="CU37" s="56">
        <f t="shared" si="94"/>
        <v>0</v>
      </c>
      <c r="CV37" s="56">
        <f t="shared" si="94"/>
        <v>0</v>
      </c>
      <c r="CW37" s="56">
        <f t="shared" si="94"/>
        <v>0</v>
      </c>
      <c r="CX37" s="56">
        <f t="shared" si="94"/>
        <v>0</v>
      </c>
      <c r="CY37" s="56">
        <f t="shared" si="94"/>
        <v>0</v>
      </c>
      <c r="CZ37" s="56">
        <f t="shared" si="94"/>
        <v>0</v>
      </c>
      <c r="DA37" s="56">
        <f t="shared" si="94"/>
        <v>0</v>
      </c>
      <c r="DB37" s="56">
        <f t="shared" si="94"/>
        <v>0</v>
      </c>
      <c r="DC37" s="56">
        <f t="shared" si="94"/>
        <v>0</v>
      </c>
      <c r="DD37" s="56">
        <f t="shared" si="94"/>
        <v>0</v>
      </c>
      <c r="DE37" s="56">
        <f t="shared" si="94"/>
        <v>0</v>
      </c>
      <c r="DF37" s="56">
        <f t="shared" si="94"/>
        <v>0</v>
      </c>
      <c r="DG37" s="56">
        <f t="shared" si="94"/>
        <v>0</v>
      </c>
      <c r="DH37" s="56">
        <f t="shared" si="94"/>
        <v>0</v>
      </c>
      <c r="DI37" s="56">
        <f t="shared" si="94"/>
        <v>0</v>
      </c>
      <c r="DJ37" s="56">
        <f t="shared" si="94"/>
        <v>0</v>
      </c>
      <c r="DK37" s="56">
        <f t="shared" si="94"/>
        <v>0</v>
      </c>
      <c r="DL37" s="56">
        <f t="shared" si="94"/>
        <v>0</v>
      </c>
      <c r="DM37" s="56">
        <f t="shared" si="94"/>
        <v>0</v>
      </c>
      <c r="DN37" s="56">
        <f t="shared" si="94"/>
        <v>0</v>
      </c>
      <c r="DO37" s="56">
        <f t="shared" si="94"/>
        <v>0</v>
      </c>
      <c r="DP37" s="56">
        <f t="shared" si="94"/>
        <v>0</v>
      </c>
      <c r="DQ37" s="56">
        <f t="shared" si="94"/>
        <v>0</v>
      </c>
      <c r="DR37" s="56">
        <f t="shared" si="94"/>
        <v>0</v>
      </c>
      <c r="DS37" s="56">
        <f t="shared" si="94"/>
        <v>0</v>
      </c>
      <c r="DT37" s="56">
        <f t="shared" si="94"/>
        <v>0</v>
      </c>
      <c r="DU37" s="56">
        <f t="shared" si="94"/>
        <v>0</v>
      </c>
      <c r="DV37" s="56">
        <f t="shared" si="94"/>
        <v>0</v>
      </c>
      <c r="DW37" s="56">
        <f t="shared" si="94"/>
        <v>0</v>
      </c>
      <c r="DX37" s="56">
        <f t="shared" si="94"/>
        <v>0</v>
      </c>
      <c r="DY37" s="56">
        <f t="shared" si="94"/>
        <v>0</v>
      </c>
      <c r="DZ37" s="56">
        <f t="shared" si="94"/>
        <v>0</v>
      </c>
      <c r="EA37" s="56">
        <f t="shared" si="94"/>
        <v>0</v>
      </c>
      <c r="EB37" s="56">
        <f t="shared" si="94"/>
        <v>0</v>
      </c>
      <c r="EC37" s="56">
        <f t="shared" si="94"/>
        <v>0</v>
      </c>
      <c r="ED37" s="56">
        <f t="shared" si="94"/>
        <v>0</v>
      </c>
      <c r="EE37" s="56">
        <f t="shared" si="94"/>
        <v>0</v>
      </c>
      <c r="EF37" s="56">
        <f t="shared" si="94"/>
        <v>0</v>
      </c>
      <c r="EG37" s="56">
        <f t="shared" si="94"/>
        <v>0</v>
      </c>
      <c r="EH37" s="56">
        <f t="shared" si="94"/>
        <v>0</v>
      </c>
      <c r="EI37" s="56">
        <f t="shared" si="94"/>
        <v>0</v>
      </c>
      <c r="EJ37" s="56">
        <f t="shared" ref="EJ37:GG37" si="95">EJ35-EI35</f>
        <v>0</v>
      </c>
      <c r="EK37" s="56">
        <f t="shared" si="95"/>
        <v>0</v>
      </c>
      <c r="EL37" s="56">
        <f t="shared" si="95"/>
        <v>0</v>
      </c>
      <c r="EM37" s="56">
        <f t="shared" si="95"/>
        <v>0</v>
      </c>
      <c r="EN37" s="56">
        <f t="shared" si="95"/>
        <v>-15</v>
      </c>
      <c r="EO37" s="56">
        <f t="shared" si="95"/>
        <v>0</v>
      </c>
      <c r="EP37" s="56">
        <f t="shared" si="95"/>
        <v>0</v>
      </c>
      <c r="EQ37" s="56">
        <f t="shared" si="95"/>
        <v>0</v>
      </c>
      <c r="ER37" s="56">
        <f t="shared" si="95"/>
        <v>0</v>
      </c>
      <c r="ES37" s="56">
        <f t="shared" si="95"/>
        <v>0</v>
      </c>
      <c r="ET37" s="56">
        <f t="shared" si="95"/>
        <v>0</v>
      </c>
      <c r="EU37" s="56">
        <f t="shared" si="95"/>
        <v>0</v>
      </c>
      <c r="EV37" s="56">
        <f t="shared" si="95"/>
        <v>0</v>
      </c>
      <c r="EW37" s="56">
        <f t="shared" si="95"/>
        <v>0</v>
      </c>
      <c r="EX37" s="56">
        <f t="shared" si="95"/>
        <v>0</v>
      </c>
      <c r="EY37" s="56">
        <f t="shared" si="95"/>
        <v>0</v>
      </c>
      <c r="EZ37" s="56">
        <f t="shared" si="95"/>
        <v>0</v>
      </c>
      <c r="FA37" s="56">
        <f t="shared" si="95"/>
        <v>0</v>
      </c>
      <c r="FB37" s="56">
        <f t="shared" si="95"/>
        <v>0</v>
      </c>
      <c r="FC37" s="56">
        <f t="shared" si="95"/>
        <v>0</v>
      </c>
      <c r="FD37" s="56">
        <f t="shared" si="95"/>
        <v>0</v>
      </c>
      <c r="FE37" s="56">
        <f t="shared" si="95"/>
        <v>0</v>
      </c>
      <c r="FF37" s="56">
        <f t="shared" si="95"/>
        <v>0</v>
      </c>
      <c r="FG37" s="56">
        <f t="shared" si="95"/>
        <v>0</v>
      </c>
      <c r="FH37" s="56">
        <f t="shared" si="95"/>
        <v>0</v>
      </c>
      <c r="FI37" s="56">
        <f t="shared" si="95"/>
        <v>0</v>
      </c>
      <c r="FJ37" s="56">
        <f t="shared" si="95"/>
        <v>0</v>
      </c>
      <c r="FK37" s="56">
        <f t="shared" si="95"/>
        <v>0</v>
      </c>
      <c r="FL37" s="56">
        <f t="shared" si="95"/>
        <v>0</v>
      </c>
      <c r="FM37" s="56">
        <f t="shared" si="95"/>
        <v>0</v>
      </c>
      <c r="FN37" s="56">
        <f t="shared" si="95"/>
        <v>0</v>
      </c>
      <c r="FO37" s="56">
        <f t="shared" si="95"/>
        <v>0</v>
      </c>
      <c r="FP37" s="56">
        <f t="shared" si="95"/>
        <v>0</v>
      </c>
      <c r="FQ37" s="56">
        <f t="shared" si="95"/>
        <v>0</v>
      </c>
      <c r="FR37" s="56">
        <f t="shared" si="95"/>
        <v>0</v>
      </c>
      <c r="FS37" s="56">
        <f t="shared" si="95"/>
        <v>0</v>
      </c>
      <c r="FT37" s="56">
        <f t="shared" si="95"/>
        <v>0</v>
      </c>
      <c r="FU37" s="56">
        <f t="shared" si="95"/>
        <v>0</v>
      </c>
      <c r="FV37" s="56">
        <f t="shared" si="95"/>
        <v>0</v>
      </c>
      <c r="FW37" s="56">
        <f t="shared" si="95"/>
        <v>0</v>
      </c>
      <c r="FX37" s="56">
        <f t="shared" si="95"/>
        <v>0</v>
      </c>
      <c r="FY37" s="56">
        <f t="shared" si="95"/>
        <v>0</v>
      </c>
      <c r="FZ37" s="56">
        <f t="shared" si="95"/>
        <v>0</v>
      </c>
      <c r="GA37" s="56">
        <f t="shared" si="95"/>
        <v>0</v>
      </c>
      <c r="GB37" s="56">
        <f t="shared" si="95"/>
        <v>0</v>
      </c>
      <c r="GC37" s="56">
        <f t="shared" si="95"/>
        <v>0</v>
      </c>
      <c r="GD37" s="56">
        <f t="shared" si="95"/>
        <v>0</v>
      </c>
      <c r="GE37" s="56">
        <f t="shared" si="95"/>
        <v>0</v>
      </c>
      <c r="GF37" s="56">
        <f t="shared" si="95"/>
        <v>0</v>
      </c>
      <c r="GG37" s="56">
        <f t="shared" si="95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>
        <v>95</v>
      </c>
      <c r="EH39" s="61">
        <v>95</v>
      </c>
      <c r="EI39" s="61">
        <v>95</v>
      </c>
      <c r="EJ39" s="61">
        <v>95</v>
      </c>
      <c r="EK39" s="61">
        <v>97</v>
      </c>
      <c r="EL39" s="61">
        <v>99</v>
      </c>
      <c r="EM39" s="61">
        <v>99</v>
      </c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96">(F39-E39)/F39</f>
        <v>#DIV/0!</v>
      </c>
      <c r="G40" s="32" t="e">
        <f t="shared" si="96"/>
        <v>#DIV/0!</v>
      </c>
      <c r="H40" s="32" t="e">
        <f t="shared" si="96"/>
        <v>#DIV/0!</v>
      </c>
      <c r="I40" s="32" t="e">
        <f t="shared" si="96"/>
        <v>#DIV/0!</v>
      </c>
      <c r="J40" s="32" t="e">
        <f t="shared" si="96"/>
        <v>#DIV/0!</v>
      </c>
      <c r="K40" s="32" t="e">
        <f t="shared" si="96"/>
        <v>#DIV/0!</v>
      </c>
      <c r="L40" s="32" t="e">
        <f t="shared" si="96"/>
        <v>#DIV/0!</v>
      </c>
      <c r="M40" s="32" t="e">
        <f t="shared" si="96"/>
        <v>#DIV/0!</v>
      </c>
      <c r="N40" s="32" t="e">
        <f t="shared" si="96"/>
        <v>#DIV/0!</v>
      </c>
      <c r="O40" s="32" t="e">
        <f t="shared" si="96"/>
        <v>#DIV/0!</v>
      </c>
      <c r="P40" s="32" t="e">
        <f t="shared" si="96"/>
        <v>#DIV/0!</v>
      </c>
      <c r="Q40" s="32" t="e">
        <f t="shared" si="96"/>
        <v>#DIV/0!</v>
      </c>
      <c r="R40" s="32" t="e">
        <f t="shared" si="96"/>
        <v>#DIV/0!</v>
      </c>
      <c r="S40" s="32" t="e">
        <f t="shared" si="96"/>
        <v>#DIV/0!</v>
      </c>
      <c r="T40" s="32" t="e">
        <f t="shared" si="96"/>
        <v>#DIV/0!</v>
      </c>
      <c r="U40" s="32" t="e">
        <f t="shared" si="96"/>
        <v>#DIV/0!</v>
      </c>
      <c r="V40" s="32" t="e">
        <f t="shared" si="96"/>
        <v>#DIV/0!</v>
      </c>
      <c r="W40" s="32" t="e">
        <f t="shared" si="96"/>
        <v>#DIV/0!</v>
      </c>
      <c r="X40" s="32" t="e">
        <f t="shared" si="96"/>
        <v>#DIV/0!</v>
      </c>
      <c r="Y40" s="32">
        <f t="shared" si="96"/>
        <v>1</v>
      </c>
      <c r="Z40" s="32">
        <f t="shared" si="96"/>
        <v>0</v>
      </c>
      <c r="AA40" s="32">
        <f t="shared" si="96"/>
        <v>0</v>
      </c>
      <c r="AB40" s="32">
        <f t="shared" si="96"/>
        <v>0.8</v>
      </c>
      <c r="AC40" s="32">
        <f t="shared" si="96"/>
        <v>0.2857142857142857</v>
      </c>
      <c r="AD40" s="32">
        <f t="shared" si="96"/>
        <v>0.22222222222222221</v>
      </c>
      <c r="AE40" s="32">
        <f t="shared" si="96"/>
        <v>0.25</v>
      </c>
      <c r="AF40" s="32">
        <f t="shared" si="96"/>
        <v>0.25</v>
      </c>
      <c r="AG40" s="32">
        <f t="shared" si="96"/>
        <v>-6.6666666666666666E-2</v>
      </c>
      <c r="AH40" s="32">
        <f t="shared" si="96"/>
        <v>0.2857142857142857</v>
      </c>
      <c r="AI40" s="32">
        <f t="shared" si="96"/>
        <v>0.32258064516129031</v>
      </c>
      <c r="AJ40" s="32">
        <f t="shared" si="96"/>
        <v>0.27906976744186046</v>
      </c>
      <c r="AK40" s="32">
        <f t="shared" si="96"/>
        <v>2.2727272727272728E-2</v>
      </c>
      <c r="AL40" s="32">
        <f t="shared" si="96"/>
        <v>4.3478260869565216E-2</v>
      </c>
      <c r="AM40" s="32">
        <f t="shared" si="96"/>
        <v>4.1666666666666664E-2</v>
      </c>
      <c r="AN40" s="32">
        <f t="shared" si="96"/>
        <v>0</v>
      </c>
      <c r="AO40" s="32">
        <f t="shared" si="96"/>
        <v>0.04</v>
      </c>
      <c r="AP40" s="32">
        <f t="shared" si="96"/>
        <v>1.9607843137254902E-2</v>
      </c>
      <c r="AQ40" s="32">
        <f t="shared" si="96"/>
        <v>1.9230769230769232E-2</v>
      </c>
      <c r="AR40" s="32">
        <f t="shared" si="96"/>
        <v>0</v>
      </c>
      <c r="AS40" s="32">
        <f t="shared" si="96"/>
        <v>0</v>
      </c>
      <c r="AT40" s="32">
        <f t="shared" si="96"/>
        <v>0</v>
      </c>
      <c r="AU40" s="32">
        <f t="shared" si="96"/>
        <v>1.8867924528301886E-2</v>
      </c>
      <c r="AV40" s="32">
        <f t="shared" si="96"/>
        <v>0.10169491525423729</v>
      </c>
      <c r="AW40" s="32">
        <f t="shared" si="96"/>
        <v>0</v>
      </c>
      <c r="AX40" s="32">
        <f t="shared" si="96"/>
        <v>0</v>
      </c>
      <c r="AY40" s="32">
        <f t="shared" si="96"/>
        <v>0</v>
      </c>
      <c r="AZ40" s="32">
        <f t="shared" si="96"/>
        <v>0</v>
      </c>
      <c r="BA40" s="32">
        <f t="shared" si="96"/>
        <v>0</v>
      </c>
      <c r="BB40" s="32">
        <f t="shared" si="96"/>
        <v>-0.11320754716981132</v>
      </c>
      <c r="BC40" s="32">
        <f t="shared" si="96"/>
        <v>0</v>
      </c>
      <c r="BD40" s="32">
        <f t="shared" si="96"/>
        <v>1.8518518518518517E-2</v>
      </c>
      <c r="BE40" s="32">
        <f t="shared" si="96"/>
        <v>0.11475409836065574</v>
      </c>
      <c r="BF40" s="32">
        <f t="shared" si="96"/>
        <v>0.23749999999999999</v>
      </c>
      <c r="BG40" s="32">
        <f t="shared" si="96"/>
        <v>5.8823529411764705E-2</v>
      </c>
      <c r="BH40" s="32">
        <f t="shared" si="96"/>
        <v>0</v>
      </c>
      <c r="BI40" s="32">
        <f t="shared" si="96"/>
        <v>0</v>
      </c>
      <c r="BJ40" s="32">
        <f t="shared" si="96"/>
        <v>0</v>
      </c>
      <c r="BK40" s="32">
        <f t="shared" si="96"/>
        <v>1.1627906976744186E-2</v>
      </c>
      <c r="BL40" s="32">
        <f t="shared" si="96"/>
        <v>0</v>
      </c>
      <c r="BM40" s="32">
        <f t="shared" si="96"/>
        <v>0</v>
      </c>
      <c r="BN40" s="32">
        <f t="shared" si="96"/>
        <v>0</v>
      </c>
      <c r="BO40" s="32">
        <f t="shared" si="96"/>
        <v>0</v>
      </c>
      <c r="BP40" s="32">
        <f t="shared" si="96"/>
        <v>0</v>
      </c>
      <c r="BQ40" s="32">
        <f t="shared" si="96"/>
        <v>0</v>
      </c>
      <c r="BR40" s="32">
        <f t="shared" ref="BR40:CN40" si="97">(BR39-BQ39)/BR39</f>
        <v>0</v>
      </c>
      <c r="BS40" s="32">
        <f t="shared" si="97"/>
        <v>0</v>
      </c>
      <c r="BT40" s="32">
        <f t="shared" si="97"/>
        <v>0</v>
      </c>
      <c r="BU40" s="32">
        <f t="shared" si="97"/>
        <v>0</v>
      </c>
      <c r="BV40" s="32">
        <f t="shared" si="97"/>
        <v>0</v>
      </c>
      <c r="BW40" s="32">
        <f t="shared" si="97"/>
        <v>4.4444444444444446E-2</v>
      </c>
      <c r="BX40" s="32">
        <f t="shared" si="97"/>
        <v>0</v>
      </c>
      <c r="BY40" s="32">
        <f t="shared" si="97"/>
        <v>0</v>
      </c>
      <c r="BZ40" s="32">
        <f t="shared" si="97"/>
        <v>0</v>
      </c>
      <c r="CA40" s="32">
        <f t="shared" si="97"/>
        <v>0</v>
      </c>
      <c r="CB40" s="32">
        <f t="shared" si="97"/>
        <v>0</v>
      </c>
      <c r="CC40" s="32">
        <f t="shared" si="97"/>
        <v>0</v>
      </c>
      <c r="CD40" s="32">
        <f t="shared" si="97"/>
        <v>0</v>
      </c>
      <c r="CE40" s="32">
        <f t="shared" si="97"/>
        <v>0</v>
      </c>
      <c r="CF40" s="32">
        <f t="shared" si="97"/>
        <v>0</v>
      </c>
      <c r="CG40" s="32">
        <f t="shared" si="97"/>
        <v>0</v>
      </c>
      <c r="CH40" s="32">
        <f t="shared" si="97"/>
        <v>0</v>
      </c>
      <c r="CI40" s="32">
        <f t="shared" si="97"/>
        <v>0</v>
      </c>
      <c r="CJ40" s="32">
        <f t="shared" si="97"/>
        <v>0</v>
      </c>
      <c r="CK40" s="32">
        <f t="shared" si="97"/>
        <v>0</v>
      </c>
      <c r="CL40" s="32">
        <f t="shared" si="97"/>
        <v>0</v>
      </c>
      <c r="CM40" s="32">
        <f t="shared" si="97"/>
        <v>0</v>
      </c>
      <c r="CN40" s="32">
        <f t="shared" si="97"/>
        <v>0</v>
      </c>
      <c r="CO40" s="32">
        <f t="shared" ref="CO40:DT40" si="98">(CO39-CN39)/CO39</f>
        <v>0</v>
      </c>
      <c r="CP40" s="32">
        <f t="shared" si="98"/>
        <v>0</v>
      </c>
      <c r="CQ40" s="32">
        <f t="shared" si="98"/>
        <v>0</v>
      </c>
      <c r="CR40" s="32">
        <f t="shared" si="98"/>
        <v>0</v>
      </c>
      <c r="CS40" s="32">
        <f t="shared" si="98"/>
        <v>0</v>
      </c>
      <c r="CT40" s="32">
        <f t="shared" si="98"/>
        <v>0</v>
      </c>
      <c r="CU40" s="32">
        <f t="shared" si="98"/>
        <v>0</v>
      </c>
      <c r="CV40" s="32">
        <f t="shared" si="98"/>
        <v>0</v>
      </c>
      <c r="CW40" s="32">
        <f t="shared" si="98"/>
        <v>0</v>
      </c>
      <c r="CX40" s="32">
        <f t="shared" si="98"/>
        <v>0</v>
      </c>
      <c r="CY40" s="32">
        <f t="shared" si="98"/>
        <v>0</v>
      </c>
      <c r="CZ40" s="32">
        <f t="shared" si="98"/>
        <v>0</v>
      </c>
      <c r="DA40" s="32">
        <f t="shared" si="98"/>
        <v>0</v>
      </c>
      <c r="DB40" s="32">
        <f t="shared" si="98"/>
        <v>0</v>
      </c>
      <c r="DC40" s="32">
        <f t="shared" si="98"/>
        <v>0</v>
      </c>
      <c r="DD40" s="32">
        <f t="shared" si="98"/>
        <v>0</v>
      </c>
      <c r="DE40" s="32">
        <f t="shared" si="98"/>
        <v>0</v>
      </c>
      <c r="DF40" s="32">
        <f t="shared" si="98"/>
        <v>0</v>
      </c>
      <c r="DG40" s="32">
        <f t="shared" si="98"/>
        <v>0</v>
      </c>
      <c r="DH40" s="32">
        <f t="shared" si="98"/>
        <v>0</v>
      </c>
      <c r="DI40" s="32">
        <f t="shared" si="98"/>
        <v>0</v>
      </c>
      <c r="DJ40" s="32">
        <f t="shared" si="98"/>
        <v>0</v>
      </c>
      <c r="DK40" s="32">
        <f t="shared" si="98"/>
        <v>0</v>
      </c>
      <c r="DL40" s="32">
        <f t="shared" si="98"/>
        <v>0</v>
      </c>
      <c r="DM40" s="32">
        <f t="shared" si="98"/>
        <v>0</v>
      </c>
      <c r="DN40" s="32">
        <f t="shared" si="98"/>
        <v>1.098901098901099E-2</v>
      </c>
      <c r="DO40" s="32">
        <f t="shared" si="98"/>
        <v>0</v>
      </c>
      <c r="DP40" s="32">
        <f t="shared" si="98"/>
        <v>1.0869565217391304E-2</v>
      </c>
      <c r="DQ40" s="32">
        <f t="shared" si="98"/>
        <v>0</v>
      </c>
      <c r="DR40" s="32">
        <f t="shared" si="98"/>
        <v>0</v>
      </c>
      <c r="DS40" s="32">
        <f t="shared" si="98"/>
        <v>0</v>
      </c>
      <c r="DT40" s="32">
        <f t="shared" si="98"/>
        <v>0</v>
      </c>
      <c r="DU40" s="32">
        <f t="shared" ref="DU40:EZ40" si="99">(DU39-DT39)/DU39</f>
        <v>0</v>
      </c>
      <c r="DV40" s="32">
        <f t="shared" si="99"/>
        <v>0</v>
      </c>
      <c r="DW40" s="32">
        <f t="shared" si="99"/>
        <v>0</v>
      </c>
      <c r="DX40" s="32">
        <f t="shared" si="99"/>
        <v>0</v>
      </c>
      <c r="DY40" s="32">
        <f t="shared" si="99"/>
        <v>1.0752688172043012E-2</v>
      </c>
      <c r="DZ40" s="32">
        <f t="shared" si="99"/>
        <v>-1.0869565217391304E-2</v>
      </c>
      <c r="EA40" s="32">
        <f t="shared" si="99"/>
        <v>0</v>
      </c>
      <c r="EB40" s="32">
        <f t="shared" si="99"/>
        <v>0</v>
      </c>
      <c r="EC40" s="32">
        <f t="shared" si="99"/>
        <v>0</v>
      </c>
      <c r="ED40" s="32">
        <f t="shared" si="99"/>
        <v>1.0752688172043012E-2</v>
      </c>
      <c r="EE40" s="32">
        <f t="shared" si="99"/>
        <v>0</v>
      </c>
      <c r="EF40" s="32">
        <f t="shared" si="99"/>
        <v>2.1052631578947368E-2</v>
      </c>
      <c r="EG40" s="32">
        <f t="shared" si="99"/>
        <v>0</v>
      </c>
      <c r="EH40" s="32">
        <f t="shared" si="99"/>
        <v>0</v>
      </c>
      <c r="EI40" s="32">
        <f t="shared" si="99"/>
        <v>0</v>
      </c>
      <c r="EJ40" s="32">
        <f t="shared" si="99"/>
        <v>0</v>
      </c>
      <c r="EK40" s="32">
        <f t="shared" si="99"/>
        <v>2.0618556701030927E-2</v>
      </c>
      <c r="EL40" s="32">
        <f t="shared" si="99"/>
        <v>2.0202020202020204E-2</v>
      </c>
      <c r="EM40" s="32">
        <f t="shared" si="99"/>
        <v>0</v>
      </c>
      <c r="EN40" s="32" t="e">
        <f t="shared" si="99"/>
        <v>#DIV/0!</v>
      </c>
      <c r="EO40" s="32" t="e">
        <f t="shared" si="99"/>
        <v>#DIV/0!</v>
      </c>
      <c r="EP40" s="32" t="e">
        <f t="shared" si="99"/>
        <v>#DIV/0!</v>
      </c>
      <c r="EQ40" s="32" t="e">
        <f t="shared" si="99"/>
        <v>#DIV/0!</v>
      </c>
      <c r="ER40" s="32" t="e">
        <f t="shared" si="99"/>
        <v>#DIV/0!</v>
      </c>
      <c r="ES40" s="32" t="e">
        <f t="shared" si="99"/>
        <v>#DIV/0!</v>
      </c>
      <c r="ET40" s="32" t="e">
        <f t="shared" si="99"/>
        <v>#DIV/0!</v>
      </c>
      <c r="EU40" s="32" t="e">
        <f t="shared" si="99"/>
        <v>#DIV/0!</v>
      </c>
      <c r="EV40" s="32" t="e">
        <f t="shared" si="99"/>
        <v>#DIV/0!</v>
      </c>
      <c r="EW40" s="32" t="e">
        <f t="shared" si="99"/>
        <v>#DIV/0!</v>
      </c>
      <c r="EX40" s="32" t="e">
        <f t="shared" si="99"/>
        <v>#DIV/0!</v>
      </c>
      <c r="EY40" s="32" t="e">
        <f t="shared" si="99"/>
        <v>#DIV/0!</v>
      </c>
      <c r="EZ40" s="32" t="e">
        <f t="shared" si="99"/>
        <v>#DIV/0!</v>
      </c>
      <c r="FA40" s="32" t="e">
        <f t="shared" ref="FA40:GF40" si="100">(FA39-EZ39)/FA39</f>
        <v>#DIV/0!</v>
      </c>
      <c r="FB40" s="32" t="e">
        <f t="shared" si="100"/>
        <v>#DIV/0!</v>
      </c>
      <c r="FC40" s="32" t="e">
        <f t="shared" si="100"/>
        <v>#DIV/0!</v>
      </c>
      <c r="FD40" s="32" t="e">
        <f t="shared" si="100"/>
        <v>#DIV/0!</v>
      </c>
      <c r="FE40" s="32" t="e">
        <f t="shared" si="100"/>
        <v>#DIV/0!</v>
      </c>
      <c r="FF40" s="32" t="e">
        <f t="shared" si="100"/>
        <v>#DIV/0!</v>
      </c>
      <c r="FG40" s="32" t="e">
        <f t="shared" si="100"/>
        <v>#DIV/0!</v>
      </c>
      <c r="FH40" s="32" t="e">
        <f t="shared" si="100"/>
        <v>#DIV/0!</v>
      </c>
      <c r="FI40" s="32" t="e">
        <f t="shared" si="100"/>
        <v>#DIV/0!</v>
      </c>
      <c r="FJ40" s="32" t="e">
        <f t="shared" si="100"/>
        <v>#DIV/0!</v>
      </c>
      <c r="FK40" s="32" t="e">
        <f t="shared" si="100"/>
        <v>#DIV/0!</v>
      </c>
      <c r="FL40" s="32" t="e">
        <f t="shared" si="100"/>
        <v>#DIV/0!</v>
      </c>
      <c r="FM40" s="32" t="e">
        <f t="shared" si="100"/>
        <v>#DIV/0!</v>
      </c>
      <c r="FN40" s="32" t="e">
        <f t="shared" si="100"/>
        <v>#DIV/0!</v>
      </c>
      <c r="FO40" s="32" t="e">
        <f t="shared" si="100"/>
        <v>#DIV/0!</v>
      </c>
      <c r="FP40" s="32" t="e">
        <f t="shared" si="100"/>
        <v>#DIV/0!</v>
      </c>
      <c r="FQ40" s="32" t="e">
        <f t="shared" si="100"/>
        <v>#DIV/0!</v>
      </c>
      <c r="FR40" s="32" t="e">
        <f t="shared" si="100"/>
        <v>#DIV/0!</v>
      </c>
      <c r="FS40" s="32" t="e">
        <f t="shared" si="100"/>
        <v>#DIV/0!</v>
      </c>
      <c r="FT40" s="32" t="e">
        <f t="shared" si="100"/>
        <v>#DIV/0!</v>
      </c>
      <c r="FU40" s="32" t="e">
        <f t="shared" si="100"/>
        <v>#DIV/0!</v>
      </c>
      <c r="FV40" s="32" t="e">
        <f t="shared" si="100"/>
        <v>#DIV/0!</v>
      </c>
      <c r="FW40" s="32" t="e">
        <f t="shared" si="100"/>
        <v>#DIV/0!</v>
      </c>
      <c r="FX40" s="32" t="e">
        <f t="shared" si="100"/>
        <v>#DIV/0!</v>
      </c>
      <c r="FY40" s="32" t="e">
        <f t="shared" si="100"/>
        <v>#DIV/0!</v>
      </c>
      <c r="FZ40" s="32" t="e">
        <f t="shared" si="100"/>
        <v>#DIV/0!</v>
      </c>
      <c r="GA40" s="32" t="e">
        <f t="shared" si="100"/>
        <v>#DIV/0!</v>
      </c>
      <c r="GB40" s="32" t="e">
        <f t="shared" si="100"/>
        <v>#DIV/0!</v>
      </c>
      <c r="GC40" s="32" t="e">
        <f t="shared" si="100"/>
        <v>#DIV/0!</v>
      </c>
      <c r="GD40" s="32" t="e">
        <f t="shared" si="100"/>
        <v>#DIV/0!</v>
      </c>
      <c r="GE40" s="32" t="e">
        <f t="shared" si="100"/>
        <v>#DIV/0!</v>
      </c>
      <c r="GF40" s="32" t="e">
        <f t="shared" si="100"/>
        <v>#DIV/0!</v>
      </c>
      <c r="GG40" s="32" t="e">
        <f t="shared" ref="GG40:HL40" si="101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02">F39-E39</f>
        <v>0</v>
      </c>
      <c r="G41" s="50">
        <f t="shared" si="102"/>
        <v>0</v>
      </c>
      <c r="H41" s="50">
        <f t="shared" si="102"/>
        <v>0</v>
      </c>
      <c r="I41" s="50">
        <f t="shared" si="102"/>
        <v>0</v>
      </c>
      <c r="J41" s="50">
        <f t="shared" si="102"/>
        <v>0</v>
      </c>
      <c r="K41" s="50">
        <f t="shared" si="102"/>
        <v>0</v>
      </c>
      <c r="L41" s="50">
        <f t="shared" si="102"/>
        <v>0</v>
      </c>
      <c r="M41" s="50">
        <f t="shared" si="102"/>
        <v>0</v>
      </c>
      <c r="N41" s="50">
        <f t="shared" si="102"/>
        <v>0</v>
      </c>
      <c r="O41" s="50">
        <f t="shared" si="102"/>
        <v>0</v>
      </c>
      <c r="P41" s="50">
        <f t="shared" si="102"/>
        <v>0</v>
      </c>
      <c r="Q41" s="50">
        <f t="shared" si="102"/>
        <v>0</v>
      </c>
      <c r="R41" s="50">
        <f t="shared" si="102"/>
        <v>0</v>
      </c>
      <c r="S41" s="50">
        <f t="shared" si="102"/>
        <v>0</v>
      </c>
      <c r="T41" s="50">
        <f t="shared" si="102"/>
        <v>0</v>
      </c>
      <c r="U41" s="50">
        <f t="shared" si="102"/>
        <v>0</v>
      </c>
      <c r="V41" s="50">
        <f t="shared" si="102"/>
        <v>0</v>
      </c>
      <c r="W41" s="50">
        <f t="shared" si="102"/>
        <v>0</v>
      </c>
      <c r="X41" s="50">
        <f t="shared" si="102"/>
        <v>0</v>
      </c>
      <c r="Y41" s="50">
        <f t="shared" si="102"/>
        <v>1</v>
      </c>
      <c r="Z41" s="50">
        <f t="shared" si="102"/>
        <v>0</v>
      </c>
      <c r="AA41" s="50">
        <f t="shared" si="102"/>
        <v>0</v>
      </c>
      <c r="AB41" s="50">
        <f t="shared" si="102"/>
        <v>4</v>
      </c>
      <c r="AC41" s="50">
        <f t="shared" si="102"/>
        <v>2</v>
      </c>
      <c r="AD41" s="50">
        <f t="shared" si="102"/>
        <v>2</v>
      </c>
      <c r="AE41" s="50">
        <f t="shared" si="102"/>
        <v>3</v>
      </c>
      <c r="AF41" s="50">
        <f t="shared" si="102"/>
        <v>4</v>
      </c>
      <c r="AG41" s="50">
        <f t="shared" si="102"/>
        <v>-1</v>
      </c>
      <c r="AH41" s="50">
        <f t="shared" si="102"/>
        <v>6</v>
      </c>
      <c r="AI41" s="50">
        <f t="shared" si="102"/>
        <v>10</v>
      </c>
      <c r="AJ41" s="50">
        <f t="shared" si="102"/>
        <v>12</v>
      </c>
      <c r="AK41" s="50">
        <f t="shared" si="102"/>
        <v>1</v>
      </c>
      <c r="AL41" s="50">
        <f t="shared" si="102"/>
        <v>2</v>
      </c>
      <c r="AM41" s="50">
        <f t="shared" si="102"/>
        <v>2</v>
      </c>
      <c r="AN41" s="50">
        <f t="shared" si="102"/>
        <v>0</v>
      </c>
      <c r="AO41" s="50">
        <f t="shared" si="102"/>
        <v>2</v>
      </c>
      <c r="AP41" s="50">
        <f t="shared" si="102"/>
        <v>1</v>
      </c>
      <c r="AQ41" s="50">
        <f t="shared" si="102"/>
        <v>1</v>
      </c>
      <c r="AR41" s="50">
        <f t="shared" si="102"/>
        <v>0</v>
      </c>
      <c r="AS41" s="50">
        <f t="shared" si="102"/>
        <v>0</v>
      </c>
      <c r="AT41" s="50">
        <f t="shared" si="102"/>
        <v>0</v>
      </c>
      <c r="AU41" s="50">
        <f t="shared" si="102"/>
        <v>1</v>
      </c>
      <c r="AV41" s="50">
        <f t="shared" si="102"/>
        <v>6</v>
      </c>
      <c r="AW41" s="50">
        <f t="shared" si="102"/>
        <v>0</v>
      </c>
      <c r="AX41" s="50">
        <f t="shared" si="102"/>
        <v>0</v>
      </c>
      <c r="AY41" s="50">
        <f t="shared" si="102"/>
        <v>0</v>
      </c>
      <c r="AZ41" s="50">
        <f t="shared" si="102"/>
        <v>0</v>
      </c>
      <c r="BA41" s="50">
        <f t="shared" si="102"/>
        <v>0</v>
      </c>
      <c r="BB41" s="50">
        <f t="shared" si="102"/>
        <v>-6</v>
      </c>
      <c r="BC41" s="50">
        <f t="shared" si="102"/>
        <v>0</v>
      </c>
      <c r="BD41" s="50">
        <f t="shared" si="102"/>
        <v>1</v>
      </c>
      <c r="BE41" s="50">
        <f t="shared" si="102"/>
        <v>7</v>
      </c>
      <c r="BF41" s="50">
        <f t="shared" si="102"/>
        <v>19</v>
      </c>
      <c r="BG41" s="50">
        <f t="shared" si="102"/>
        <v>5</v>
      </c>
      <c r="BH41" s="50">
        <f t="shared" si="102"/>
        <v>0</v>
      </c>
      <c r="BI41" s="50">
        <f t="shared" si="102"/>
        <v>0</v>
      </c>
      <c r="BJ41" s="50">
        <f t="shared" si="102"/>
        <v>0</v>
      </c>
      <c r="BK41" s="50">
        <f t="shared" si="102"/>
        <v>1</v>
      </c>
      <c r="BL41" s="50">
        <f t="shared" si="102"/>
        <v>0</v>
      </c>
      <c r="BM41" s="50">
        <f t="shared" si="102"/>
        <v>0</v>
      </c>
      <c r="BN41" s="50">
        <f t="shared" si="102"/>
        <v>0</v>
      </c>
      <c r="BO41" s="50">
        <f t="shared" si="102"/>
        <v>0</v>
      </c>
      <c r="BP41" s="50">
        <f t="shared" si="102"/>
        <v>0</v>
      </c>
      <c r="BQ41" s="50">
        <f t="shared" si="102"/>
        <v>0</v>
      </c>
      <c r="BR41" s="50">
        <f t="shared" ref="BR41:CM41" si="103">BR39-BQ39</f>
        <v>0</v>
      </c>
      <c r="BS41" s="50">
        <f t="shared" si="103"/>
        <v>0</v>
      </c>
      <c r="BT41" s="50">
        <f t="shared" si="103"/>
        <v>0</v>
      </c>
      <c r="BU41" s="50">
        <f t="shared" si="103"/>
        <v>0</v>
      </c>
      <c r="BV41" s="50">
        <f t="shared" si="103"/>
        <v>0</v>
      </c>
      <c r="BW41" s="50">
        <f t="shared" si="103"/>
        <v>4</v>
      </c>
      <c r="BX41" s="50">
        <f t="shared" si="103"/>
        <v>0</v>
      </c>
      <c r="BY41" s="50">
        <f t="shared" si="103"/>
        <v>0</v>
      </c>
      <c r="BZ41" s="50">
        <f t="shared" si="103"/>
        <v>0</v>
      </c>
      <c r="CA41" s="50">
        <f t="shared" si="103"/>
        <v>0</v>
      </c>
      <c r="CB41" s="50">
        <f t="shared" si="103"/>
        <v>0</v>
      </c>
      <c r="CC41" s="50">
        <f t="shared" si="103"/>
        <v>0</v>
      </c>
      <c r="CD41" s="50">
        <f t="shared" si="103"/>
        <v>0</v>
      </c>
      <c r="CE41" s="50">
        <f t="shared" si="103"/>
        <v>0</v>
      </c>
      <c r="CF41" s="50">
        <f t="shared" si="103"/>
        <v>0</v>
      </c>
      <c r="CG41" s="50">
        <f t="shared" si="103"/>
        <v>0</v>
      </c>
      <c r="CH41" s="50">
        <f t="shared" si="103"/>
        <v>0</v>
      </c>
      <c r="CI41" s="50">
        <f t="shared" si="103"/>
        <v>0</v>
      </c>
      <c r="CJ41" s="50">
        <f t="shared" si="103"/>
        <v>0</v>
      </c>
      <c r="CK41" s="50">
        <f t="shared" si="103"/>
        <v>0</v>
      </c>
      <c r="CL41" s="50">
        <f t="shared" si="103"/>
        <v>0</v>
      </c>
      <c r="CM41" s="50">
        <f t="shared" si="103"/>
        <v>0</v>
      </c>
      <c r="CN41" s="50">
        <f t="shared" ref="CN41:EI41" si="104">CN39-CM39</f>
        <v>0</v>
      </c>
      <c r="CO41" s="50">
        <f t="shared" si="104"/>
        <v>0</v>
      </c>
      <c r="CP41" s="50">
        <f t="shared" si="104"/>
        <v>0</v>
      </c>
      <c r="CQ41" s="50">
        <f t="shared" si="104"/>
        <v>0</v>
      </c>
      <c r="CR41" s="50">
        <f t="shared" si="104"/>
        <v>0</v>
      </c>
      <c r="CS41" s="50">
        <f t="shared" si="104"/>
        <v>0</v>
      </c>
      <c r="CT41" s="50">
        <f t="shared" si="104"/>
        <v>0</v>
      </c>
      <c r="CU41" s="50">
        <f t="shared" si="104"/>
        <v>0</v>
      </c>
      <c r="CV41" s="50">
        <f t="shared" si="104"/>
        <v>0</v>
      </c>
      <c r="CW41" s="50">
        <f t="shared" si="104"/>
        <v>0</v>
      </c>
      <c r="CX41" s="50">
        <f t="shared" si="104"/>
        <v>0</v>
      </c>
      <c r="CY41" s="50">
        <f t="shared" si="104"/>
        <v>0</v>
      </c>
      <c r="CZ41" s="50">
        <f t="shared" si="104"/>
        <v>0</v>
      </c>
      <c r="DA41" s="50">
        <f t="shared" si="104"/>
        <v>0</v>
      </c>
      <c r="DB41" s="50">
        <f t="shared" si="104"/>
        <v>0</v>
      </c>
      <c r="DC41" s="50">
        <f t="shared" si="104"/>
        <v>0</v>
      </c>
      <c r="DD41" s="50">
        <f t="shared" si="104"/>
        <v>0</v>
      </c>
      <c r="DE41" s="50">
        <f t="shared" si="104"/>
        <v>0</v>
      </c>
      <c r="DF41" s="50">
        <f t="shared" si="104"/>
        <v>0</v>
      </c>
      <c r="DG41" s="50">
        <f t="shared" si="104"/>
        <v>0</v>
      </c>
      <c r="DH41" s="50">
        <f t="shared" si="104"/>
        <v>0</v>
      </c>
      <c r="DI41" s="50">
        <f t="shared" si="104"/>
        <v>0</v>
      </c>
      <c r="DJ41" s="50">
        <f t="shared" si="104"/>
        <v>0</v>
      </c>
      <c r="DK41" s="50">
        <f t="shared" si="104"/>
        <v>0</v>
      </c>
      <c r="DL41" s="50">
        <f t="shared" si="104"/>
        <v>0</v>
      </c>
      <c r="DM41" s="50">
        <f t="shared" si="104"/>
        <v>0</v>
      </c>
      <c r="DN41" s="50">
        <f t="shared" si="104"/>
        <v>1</v>
      </c>
      <c r="DO41" s="50">
        <f t="shared" si="104"/>
        <v>0</v>
      </c>
      <c r="DP41" s="50">
        <f t="shared" si="104"/>
        <v>1</v>
      </c>
      <c r="DQ41" s="50">
        <f t="shared" si="104"/>
        <v>0</v>
      </c>
      <c r="DR41" s="50">
        <f t="shared" si="104"/>
        <v>0</v>
      </c>
      <c r="DS41" s="50">
        <f t="shared" si="104"/>
        <v>0</v>
      </c>
      <c r="DT41" s="50">
        <f t="shared" si="104"/>
        <v>0</v>
      </c>
      <c r="DU41" s="50">
        <f t="shared" si="104"/>
        <v>0</v>
      </c>
      <c r="DV41" s="50">
        <f t="shared" si="104"/>
        <v>0</v>
      </c>
      <c r="DW41" s="50">
        <f t="shared" si="104"/>
        <v>0</v>
      </c>
      <c r="DX41" s="50">
        <f t="shared" si="104"/>
        <v>0</v>
      </c>
      <c r="DY41" s="50">
        <f t="shared" si="104"/>
        <v>1</v>
      </c>
      <c r="DZ41" s="50">
        <f t="shared" si="104"/>
        <v>-1</v>
      </c>
      <c r="EA41" s="50">
        <f t="shared" si="104"/>
        <v>0</v>
      </c>
      <c r="EB41" s="50">
        <f t="shared" si="104"/>
        <v>0</v>
      </c>
      <c r="EC41" s="50">
        <f t="shared" si="104"/>
        <v>0</v>
      </c>
      <c r="ED41" s="50">
        <f t="shared" si="104"/>
        <v>1</v>
      </c>
      <c r="EE41" s="50">
        <f t="shared" si="104"/>
        <v>0</v>
      </c>
      <c r="EF41" s="50">
        <f t="shared" si="104"/>
        <v>2</v>
      </c>
      <c r="EG41" s="50">
        <f t="shared" si="104"/>
        <v>0</v>
      </c>
      <c r="EH41" s="50">
        <f t="shared" si="104"/>
        <v>0</v>
      </c>
      <c r="EI41" s="50">
        <f t="shared" si="104"/>
        <v>0</v>
      </c>
      <c r="EJ41" s="50">
        <f t="shared" ref="EJ41:GG41" si="105">EJ39-EI39</f>
        <v>0</v>
      </c>
      <c r="EK41" s="50">
        <f t="shared" si="105"/>
        <v>2</v>
      </c>
      <c r="EL41" s="50">
        <f t="shared" si="105"/>
        <v>2</v>
      </c>
      <c r="EM41" s="50">
        <f t="shared" si="105"/>
        <v>0</v>
      </c>
      <c r="EN41" s="50">
        <f t="shared" si="105"/>
        <v>-99</v>
      </c>
      <c r="EO41" s="50">
        <f t="shared" si="105"/>
        <v>0</v>
      </c>
      <c r="EP41" s="50">
        <f t="shared" si="105"/>
        <v>0</v>
      </c>
      <c r="EQ41" s="50">
        <f t="shared" si="105"/>
        <v>0</v>
      </c>
      <c r="ER41" s="50">
        <f t="shared" si="105"/>
        <v>0</v>
      </c>
      <c r="ES41" s="50">
        <f t="shared" si="105"/>
        <v>0</v>
      </c>
      <c r="ET41" s="50">
        <f t="shared" si="105"/>
        <v>0</v>
      </c>
      <c r="EU41" s="50">
        <f t="shared" si="105"/>
        <v>0</v>
      </c>
      <c r="EV41" s="50">
        <f t="shared" si="105"/>
        <v>0</v>
      </c>
      <c r="EW41" s="50">
        <f t="shared" si="105"/>
        <v>0</v>
      </c>
      <c r="EX41" s="50">
        <f t="shared" si="105"/>
        <v>0</v>
      </c>
      <c r="EY41" s="50">
        <f t="shared" si="105"/>
        <v>0</v>
      </c>
      <c r="EZ41" s="50">
        <f t="shared" si="105"/>
        <v>0</v>
      </c>
      <c r="FA41" s="50">
        <f t="shared" si="105"/>
        <v>0</v>
      </c>
      <c r="FB41" s="50">
        <f t="shared" si="105"/>
        <v>0</v>
      </c>
      <c r="FC41" s="50">
        <f t="shared" si="105"/>
        <v>0</v>
      </c>
      <c r="FD41" s="50">
        <f t="shared" si="105"/>
        <v>0</v>
      </c>
      <c r="FE41" s="50">
        <f t="shared" si="105"/>
        <v>0</v>
      </c>
      <c r="FF41" s="50">
        <f t="shared" si="105"/>
        <v>0</v>
      </c>
      <c r="FG41" s="50">
        <f t="shared" si="105"/>
        <v>0</v>
      </c>
      <c r="FH41" s="50">
        <f t="shared" si="105"/>
        <v>0</v>
      </c>
      <c r="FI41" s="50">
        <f t="shared" si="105"/>
        <v>0</v>
      </c>
      <c r="FJ41" s="50">
        <f t="shared" si="105"/>
        <v>0</v>
      </c>
      <c r="FK41" s="50">
        <f t="shared" si="105"/>
        <v>0</v>
      </c>
      <c r="FL41" s="50">
        <f t="shared" si="105"/>
        <v>0</v>
      </c>
      <c r="FM41" s="50">
        <f t="shared" si="105"/>
        <v>0</v>
      </c>
      <c r="FN41" s="50">
        <f t="shared" si="105"/>
        <v>0</v>
      </c>
      <c r="FO41" s="50">
        <f t="shared" si="105"/>
        <v>0</v>
      </c>
      <c r="FP41" s="50">
        <f t="shared" si="105"/>
        <v>0</v>
      </c>
      <c r="FQ41" s="50">
        <f t="shared" si="105"/>
        <v>0</v>
      </c>
      <c r="FR41" s="50">
        <f t="shared" si="105"/>
        <v>0</v>
      </c>
      <c r="FS41" s="50">
        <f t="shared" si="105"/>
        <v>0</v>
      </c>
      <c r="FT41" s="50">
        <f t="shared" si="105"/>
        <v>0</v>
      </c>
      <c r="FU41" s="50">
        <f t="shared" si="105"/>
        <v>0</v>
      </c>
      <c r="FV41" s="50">
        <f t="shared" si="105"/>
        <v>0</v>
      </c>
      <c r="FW41" s="50">
        <f t="shared" si="105"/>
        <v>0</v>
      </c>
      <c r="FX41" s="50">
        <f t="shared" si="105"/>
        <v>0</v>
      </c>
      <c r="FY41" s="50">
        <f t="shared" si="105"/>
        <v>0</v>
      </c>
      <c r="FZ41" s="50">
        <f t="shared" si="105"/>
        <v>0</v>
      </c>
      <c r="GA41" s="50">
        <f t="shared" si="105"/>
        <v>0</v>
      </c>
      <c r="GB41" s="50">
        <f t="shared" si="105"/>
        <v>0</v>
      </c>
      <c r="GC41" s="50">
        <f t="shared" si="105"/>
        <v>0</v>
      </c>
      <c r="GD41" s="50">
        <f t="shared" si="105"/>
        <v>0</v>
      </c>
      <c r="GE41" s="50">
        <f t="shared" si="105"/>
        <v>0</v>
      </c>
      <c r="GF41" s="50">
        <f t="shared" si="105"/>
        <v>0</v>
      </c>
      <c r="GG41" s="50">
        <f t="shared" si="105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62">
        <v>0</v>
      </c>
      <c r="EL42" s="62">
        <v>0</v>
      </c>
      <c r="EM42" s="62">
        <v>0</v>
      </c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06">(F42-E42)/F42</f>
        <v>#DIV/0!</v>
      </c>
      <c r="G43" s="54" t="e">
        <f t="shared" si="106"/>
        <v>#DIV/0!</v>
      </c>
      <c r="H43" s="54" t="e">
        <f t="shared" si="106"/>
        <v>#DIV/0!</v>
      </c>
      <c r="I43" s="54" t="e">
        <f t="shared" si="106"/>
        <v>#DIV/0!</v>
      </c>
      <c r="J43" s="54" t="e">
        <f t="shared" si="106"/>
        <v>#DIV/0!</v>
      </c>
      <c r="K43" s="54" t="e">
        <f t="shared" si="106"/>
        <v>#DIV/0!</v>
      </c>
      <c r="L43" s="54" t="e">
        <f t="shared" si="106"/>
        <v>#DIV/0!</v>
      </c>
      <c r="M43" s="54" t="e">
        <f t="shared" si="106"/>
        <v>#DIV/0!</v>
      </c>
      <c r="N43" s="54" t="e">
        <f t="shared" si="106"/>
        <v>#DIV/0!</v>
      </c>
      <c r="O43" s="54" t="e">
        <f t="shared" si="106"/>
        <v>#DIV/0!</v>
      </c>
      <c r="P43" s="54" t="e">
        <f t="shared" si="106"/>
        <v>#DIV/0!</v>
      </c>
      <c r="Q43" s="54" t="e">
        <f t="shared" si="106"/>
        <v>#DIV/0!</v>
      </c>
      <c r="R43" s="54" t="e">
        <f t="shared" si="106"/>
        <v>#DIV/0!</v>
      </c>
      <c r="S43" s="54" t="e">
        <f t="shared" si="106"/>
        <v>#DIV/0!</v>
      </c>
      <c r="T43" s="54" t="e">
        <f t="shared" si="106"/>
        <v>#DIV/0!</v>
      </c>
      <c r="U43" s="54" t="e">
        <f t="shared" si="106"/>
        <v>#DIV/0!</v>
      </c>
      <c r="V43" s="54" t="e">
        <f t="shared" si="106"/>
        <v>#DIV/0!</v>
      </c>
      <c r="W43" s="54" t="e">
        <f t="shared" si="106"/>
        <v>#DIV/0!</v>
      </c>
      <c r="X43" s="54" t="e">
        <f t="shared" si="106"/>
        <v>#DIV/0!</v>
      </c>
      <c r="Y43" s="54" t="e">
        <f t="shared" si="106"/>
        <v>#DIV/0!</v>
      </c>
      <c r="Z43" s="54" t="e">
        <f t="shared" si="106"/>
        <v>#DIV/0!</v>
      </c>
      <c r="AA43" s="54" t="e">
        <f t="shared" si="106"/>
        <v>#DIV/0!</v>
      </c>
      <c r="AB43" s="54" t="e">
        <f t="shared" si="106"/>
        <v>#DIV/0!</v>
      </c>
      <c r="AC43" s="54" t="e">
        <f t="shared" si="106"/>
        <v>#DIV/0!</v>
      </c>
      <c r="AD43" s="54" t="e">
        <f t="shared" si="106"/>
        <v>#DIV/0!</v>
      </c>
      <c r="AE43" s="54" t="e">
        <f t="shared" si="106"/>
        <v>#DIV/0!</v>
      </c>
      <c r="AF43" s="54" t="e">
        <f t="shared" si="106"/>
        <v>#DIV/0!</v>
      </c>
      <c r="AG43" s="54" t="e">
        <f t="shared" si="106"/>
        <v>#DIV/0!</v>
      </c>
      <c r="AH43" s="54" t="e">
        <f t="shared" si="106"/>
        <v>#DIV/0!</v>
      </c>
      <c r="AI43" s="54" t="e">
        <f t="shared" si="106"/>
        <v>#DIV/0!</v>
      </c>
      <c r="AJ43" s="54" t="e">
        <f t="shared" si="106"/>
        <v>#DIV/0!</v>
      </c>
      <c r="AK43" s="54" t="e">
        <f t="shared" si="106"/>
        <v>#DIV/0!</v>
      </c>
      <c r="AL43" s="54" t="e">
        <f t="shared" si="106"/>
        <v>#DIV/0!</v>
      </c>
      <c r="AM43" s="54" t="e">
        <f t="shared" si="106"/>
        <v>#DIV/0!</v>
      </c>
      <c r="AN43" s="54" t="e">
        <f t="shared" si="106"/>
        <v>#DIV/0!</v>
      </c>
      <c r="AO43" s="54" t="e">
        <f t="shared" si="106"/>
        <v>#DIV/0!</v>
      </c>
      <c r="AP43" s="54" t="e">
        <f t="shared" si="106"/>
        <v>#DIV/0!</v>
      </c>
      <c r="AQ43" s="54" t="e">
        <f t="shared" si="106"/>
        <v>#DIV/0!</v>
      </c>
      <c r="AR43" s="54" t="e">
        <f t="shared" si="106"/>
        <v>#DIV/0!</v>
      </c>
      <c r="AS43" s="54" t="e">
        <f t="shared" si="106"/>
        <v>#DIV/0!</v>
      </c>
      <c r="AT43" s="54" t="e">
        <f t="shared" si="106"/>
        <v>#DIV/0!</v>
      </c>
      <c r="AU43" s="54" t="e">
        <f t="shared" si="106"/>
        <v>#DIV/0!</v>
      </c>
      <c r="AV43" s="54" t="e">
        <f t="shared" si="106"/>
        <v>#DIV/0!</v>
      </c>
      <c r="AW43" s="54" t="e">
        <f t="shared" si="106"/>
        <v>#DIV/0!</v>
      </c>
      <c r="AX43" s="54" t="e">
        <f t="shared" si="106"/>
        <v>#DIV/0!</v>
      </c>
      <c r="AY43" s="54" t="e">
        <f t="shared" si="106"/>
        <v>#DIV/0!</v>
      </c>
      <c r="AZ43" s="54" t="e">
        <f t="shared" si="106"/>
        <v>#DIV/0!</v>
      </c>
      <c r="BA43" s="54" t="e">
        <f t="shared" si="106"/>
        <v>#DIV/0!</v>
      </c>
      <c r="BB43" s="54" t="e">
        <f t="shared" si="106"/>
        <v>#DIV/0!</v>
      </c>
      <c r="BC43" s="54" t="e">
        <f t="shared" si="106"/>
        <v>#DIV/0!</v>
      </c>
      <c r="BD43" s="54" t="e">
        <f t="shared" si="106"/>
        <v>#DIV/0!</v>
      </c>
      <c r="BE43" s="54" t="e">
        <f t="shared" si="106"/>
        <v>#DIV/0!</v>
      </c>
      <c r="BF43" s="54" t="e">
        <f t="shared" si="106"/>
        <v>#DIV/0!</v>
      </c>
      <c r="BG43" s="54" t="e">
        <f t="shared" si="106"/>
        <v>#DIV/0!</v>
      </c>
      <c r="BH43" s="54" t="e">
        <f t="shared" si="106"/>
        <v>#DIV/0!</v>
      </c>
      <c r="BI43" s="54" t="e">
        <f t="shared" si="106"/>
        <v>#DIV/0!</v>
      </c>
      <c r="BJ43" s="54" t="e">
        <f t="shared" si="106"/>
        <v>#DIV/0!</v>
      </c>
      <c r="BK43" s="54" t="e">
        <f t="shared" si="106"/>
        <v>#DIV/0!</v>
      </c>
      <c r="BL43" s="54" t="e">
        <f t="shared" si="106"/>
        <v>#DIV/0!</v>
      </c>
      <c r="BM43" s="54" t="e">
        <f t="shared" si="106"/>
        <v>#DIV/0!</v>
      </c>
      <c r="BN43" s="54" t="e">
        <f t="shared" si="106"/>
        <v>#DIV/0!</v>
      </c>
      <c r="BO43" s="54" t="e">
        <f t="shared" si="106"/>
        <v>#DIV/0!</v>
      </c>
      <c r="BP43" s="54" t="e">
        <f t="shared" si="106"/>
        <v>#DIV/0!</v>
      </c>
      <c r="BQ43" s="54" t="e">
        <f t="shared" si="106"/>
        <v>#DIV/0!</v>
      </c>
      <c r="BR43" s="54" t="e">
        <f t="shared" ref="BR43:CN43" si="107">(BR42-BQ42)/BR42</f>
        <v>#DIV/0!</v>
      </c>
      <c r="BS43" s="54" t="e">
        <f t="shared" si="107"/>
        <v>#DIV/0!</v>
      </c>
      <c r="BT43" s="54" t="e">
        <f t="shared" si="107"/>
        <v>#DIV/0!</v>
      </c>
      <c r="BU43" s="54" t="e">
        <f t="shared" si="107"/>
        <v>#DIV/0!</v>
      </c>
      <c r="BV43" s="54" t="e">
        <f t="shared" si="107"/>
        <v>#DIV/0!</v>
      </c>
      <c r="BW43" s="54" t="e">
        <f t="shared" si="107"/>
        <v>#DIV/0!</v>
      </c>
      <c r="BX43" s="54" t="e">
        <f t="shared" si="107"/>
        <v>#DIV/0!</v>
      </c>
      <c r="BY43" s="54" t="e">
        <f t="shared" si="107"/>
        <v>#DIV/0!</v>
      </c>
      <c r="BZ43" s="54" t="e">
        <f t="shared" si="107"/>
        <v>#DIV/0!</v>
      </c>
      <c r="CA43" s="54" t="e">
        <f t="shared" si="107"/>
        <v>#DIV/0!</v>
      </c>
      <c r="CB43" s="54" t="e">
        <f t="shared" si="107"/>
        <v>#DIV/0!</v>
      </c>
      <c r="CC43" s="54" t="e">
        <f t="shared" si="107"/>
        <v>#DIV/0!</v>
      </c>
      <c r="CD43" s="54" t="e">
        <f t="shared" si="107"/>
        <v>#DIV/0!</v>
      </c>
      <c r="CE43" s="54" t="e">
        <f t="shared" si="107"/>
        <v>#DIV/0!</v>
      </c>
      <c r="CF43" s="54" t="e">
        <f t="shared" si="107"/>
        <v>#DIV/0!</v>
      </c>
      <c r="CG43" s="54" t="e">
        <f t="shared" si="107"/>
        <v>#DIV/0!</v>
      </c>
      <c r="CH43" s="54" t="e">
        <f t="shared" si="107"/>
        <v>#DIV/0!</v>
      </c>
      <c r="CI43" s="54" t="e">
        <f t="shared" si="107"/>
        <v>#DIV/0!</v>
      </c>
      <c r="CJ43" s="54" t="e">
        <f t="shared" si="107"/>
        <v>#DIV/0!</v>
      </c>
      <c r="CK43" s="54" t="e">
        <f t="shared" si="107"/>
        <v>#DIV/0!</v>
      </c>
      <c r="CL43" s="54" t="e">
        <f t="shared" si="107"/>
        <v>#DIV/0!</v>
      </c>
      <c r="CM43" s="54" t="e">
        <f t="shared" si="107"/>
        <v>#DIV/0!</v>
      </c>
      <c r="CN43" s="54" t="e">
        <f t="shared" si="107"/>
        <v>#DIV/0!</v>
      </c>
      <c r="CO43" s="54" t="e">
        <f t="shared" ref="CO43:DT43" si="108">(CO42-CN42)/CO42</f>
        <v>#DIV/0!</v>
      </c>
      <c r="CP43" s="54" t="e">
        <f t="shared" si="108"/>
        <v>#DIV/0!</v>
      </c>
      <c r="CQ43" s="54" t="e">
        <f t="shared" si="108"/>
        <v>#DIV/0!</v>
      </c>
      <c r="CR43" s="54" t="e">
        <f t="shared" si="108"/>
        <v>#DIV/0!</v>
      </c>
      <c r="CS43" s="54" t="e">
        <f t="shared" si="108"/>
        <v>#DIV/0!</v>
      </c>
      <c r="CT43" s="54" t="e">
        <f t="shared" si="108"/>
        <v>#DIV/0!</v>
      </c>
      <c r="CU43" s="54" t="e">
        <f t="shared" si="108"/>
        <v>#DIV/0!</v>
      </c>
      <c r="CV43" s="54" t="e">
        <f t="shared" si="108"/>
        <v>#DIV/0!</v>
      </c>
      <c r="CW43" s="54" t="e">
        <f t="shared" si="108"/>
        <v>#DIV/0!</v>
      </c>
      <c r="CX43" s="54" t="e">
        <f t="shared" si="108"/>
        <v>#DIV/0!</v>
      </c>
      <c r="CY43" s="54" t="e">
        <f t="shared" si="108"/>
        <v>#DIV/0!</v>
      </c>
      <c r="CZ43" s="54" t="e">
        <f t="shared" si="108"/>
        <v>#DIV/0!</v>
      </c>
      <c r="DA43" s="54" t="e">
        <f t="shared" si="108"/>
        <v>#DIV/0!</v>
      </c>
      <c r="DB43" s="54" t="e">
        <f t="shared" si="108"/>
        <v>#DIV/0!</v>
      </c>
      <c r="DC43" s="54" t="e">
        <f t="shared" si="108"/>
        <v>#DIV/0!</v>
      </c>
      <c r="DD43" s="54" t="e">
        <f t="shared" si="108"/>
        <v>#DIV/0!</v>
      </c>
      <c r="DE43" s="54" t="e">
        <f t="shared" si="108"/>
        <v>#DIV/0!</v>
      </c>
      <c r="DF43" s="54" t="e">
        <f t="shared" si="108"/>
        <v>#DIV/0!</v>
      </c>
      <c r="DG43" s="54" t="e">
        <f t="shared" si="108"/>
        <v>#DIV/0!</v>
      </c>
      <c r="DH43" s="54" t="e">
        <f t="shared" si="108"/>
        <v>#DIV/0!</v>
      </c>
      <c r="DI43" s="54" t="e">
        <f t="shared" si="108"/>
        <v>#DIV/0!</v>
      </c>
      <c r="DJ43" s="54" t="e">
        <f t="shared" si="108"/>
        <v>#DIV/0!</v>
      </c>
      <c r="DK43" s="54" t="e">
        <f t="shared" si="108"/>
        <v>#DIV/0!</v>
      </c>
      <c r="DL43" s="54" t="e">
        <f t="shared" si="108"/>
        <v>#DIV/0!</v>
      </c>
      <c r="DM43" s="54" t="e">
        <f t="shared" si="108"/>
        <v>#DIV/0!</v>
      </c>
      <c r="DN43" s="54" t="e">
        <f t="shared" si="108"/>
        <v>#DIV/0!</v>
      </c>
      <c r="DO43" s="54" t="e">
        <f t="shared" si="108"/>
        <v>#DIV/0!</v>
      </c>
      <c r="DP43" s="54" t="e">
        <f t="shared" si="108"/>
        <v>#DIV/0!</v>
      </c>
      <c r="DQ43" s="54" t="e">
        <f t="shared" si="108"/>
        <v>#DIV/0!</v>
      </c>
      <c r="DR43" s="54" t="e">
        <f t="shared" si="108"/>
        <v>#DIV/0!</v>
      </c>
      <c r="DS43" s="54" t="e">
        <f t="shared" si="108"/>
        <v>#DIV/0!</v>
      </c>
      <c r="DT43" s="54" t="e">
        <f t="shared" si="108"/>
        <v>#DIV/0!</v>
      </c>
      <c r="DU43" s="54" t="e">
        <f t="shared" ref="DU43:EZ43" si="109">(DU42-DT42)/DU42</f>
        <v>#DIV/0!</v>
      </c>
      <c r="DV43" s="54" t="e">
        <f t="shared" si="109"/>
        <v>#DIV/0!</v>
      </c>
      <c r="DW43" s="54" t="e">
        <f t="shared" si="109"/>
        <v>#DIV/0!</v>
      </c>
      <c r="DX43" s="54" t="e">
        <f t="shared" si="109"/>
        <v>#DIV/0!</v>
      </c>
      <c r="DY43" s="54" t="e">
        <f t="shared" si="109"/>
        <v>#DIV/0!</v>
      </c>
      <c r="DZ43" s="54" t="e">
        <f t="shared" si="109"/>
        <v>#DIV/0!</v>
      </c>
      <c r="EA43" s="54" t="e">
        <f t="shared" si="109"/>
        <v>#DIV/0!</v>
      </c>
      <c r="EB43" s="54" t="e">
        <f t="shared" si="109"/>
        <v>#DIV/0!</v>
      </c>
      <c r="EC43" s="54" t="e">
        <f t="shared" si="109"/>
        <v>#DIV/0!</v>
      </c>
      <c r="ED43" s="54" t="e">
        <f t="shared" si="109"/>
        <v>#DIV/0!</v>
      </c>
      <c r="EE43" s="54" t="e">
        <f t="shared" si="109"/>
        <v>#DIV/0!</v>
      </c>
      <c r="EF43" s="54" t="e">
        <f t="shared" si="109"/>
        <v>#DIV/0!</v>
      </c>
      <c r="EG43" s="54" t="e">
        <f t="shared" si="109"/>
        <v>#DIV/0!</v>
      </c>
      <c r="EH43" s="54" t="e">
        <f t="shared" si="109"/>
        <v>#DIV/0!</v>
      </c>
      <c r="EI43" s="54" t="e">
        <f t="shared" si="109"/>
        <v>#DIV/0!</v>
      </c>
      <c r="EJ43" s="54" t="e">
        <f t="shared" si="109"/>
        <v>#DIV/0!</v>
      </c>
      <c r="EK43" s="54" t="e">
        <f t="shared" si="109"/>
        <v>#DIV/0!</v>
      </c>
      <c r="EL43" s="54" t="e">
        <f t="shared" si="109"/>
        <v>#DIV/0!</v>
      </c>
      <c r="EM43" s="54" t="e">
        <f t="shared" si="109"/>
        <v>#DIV/0!</v>
      </c>
      <c r="EN43" s="54" t="e">
        <f t="shared" si="109"/>
        <v>#DIV/0!</v>
      </c>
      <c r="EO43" s="54" t="e">
        <f t="shared" si="109"/>
        <v>#DIV/0!</v>
      </c>
      <c r="EP43" s="54" t="e">
        <f t="shared" si="109"/>
        <v>#DIV/0!</v>
      </c>
      <c r="EQ43" s="54" t="e">
        <f t="shared" si="109"/>
        <v>#DIV/0!</v>
      </c>
      <c r="ER43" s="54" t="e">
        <f t="shared" si="109"/>
        <v>#DIV/0!</v>
      </c>
      <c r="ES43" s="54" t="e">
        <f t="shared" si="109"/>
        <v>#DIV/0!</v>
      </c>
      <c r="ET43" s="54" t="e">
        <f t="shared" si="109"/>
        <v>#DIV/0!</v>
      </c>
      <c r="EU43" s="54" t="e">
        <f t="shared" si="109"/>
        <v>#DIV/0!</v>
      </c>
      <c r="EV43" s="54" t="e">
        <f t="shared" si="109"/>
        <v>#DIV/0!</v>
      </c>
      <c r="EW43" s="54" t="e">
        <f t="shared" si="109"/>
        <v>#DIV/0!</v>
      </c>
      <c r="EX43" s="54" t="e">
        <f t="shared" si="109"/>
        <v>#DIV/0!</v>
      </c>
      <c r="EY43" s="54" t="e">
        <f t="shared" si="109"/>
        <v>#DIV/0!</v>
      </c>
      <c r="EZ43" s="54" t="e">
        <f t="shared" si="109"/>
        <v>#DIV/0!</v>
      </c>
      <c r="FA43" s="54" t="e">
        <f t="shared" ref="FA43:GF43" si="110">(FA42-EZ42)/FA42</f>
        <v>#DIV/0!</v>
      </c>
      <c r="FB43" s="54" t="e">
        <f t="shared" si="110"/>
        <v>#DIV/0!</v>
      </c>
      <c r="FC43" s="54" t="e">
        <f t="shared" si="110"/>
        <v>#DIV/0!</v>
      </c>
      <c r="FD43" s="54" t="e">
        <f t="shared" si="110"/>
        <v>#DIV/0!</v>
      </c>
      <c r="FE43" s="54" t="e">
        <f t="shared" si="110"/>
        <v>#DIV/0!</v>
      </c>
      <c r="FF43" s="54" t="e">
        <f t="shared" si="110"/>
        <v>#DIV/0!</v>
      </c>
      <c r="FG43" s="54" t="e">
        <f t="shared" si="110"/>
        <v>#DIV/0!</v>
      </c>
      <c r="FH43" s="54" t="e">
        <f t="shared" si="110"/>
        <v>#DIV/0!</v>
      </c>
      <c r="FI43" s="54" t="e">
        <f t="shared" si="110"/>
        <v>#DIV/0!</v>
      </c>
      <c r="FJ43" s="54" t="e">
        <f t="shared" si="110"/>
        <v>#DIV/0!</v>
      </c>
      <c r="FK43" s="54" t="e">
        <f t="shared" si="110"/>
        <v>#DIV/0!</v>
      </c>
      <c r="FL43" s="54" t="e">
        <f t="shared" si="110"/>
        <v>#DIV/0!</v>
      </c>
      <c r="FM43" s="54" t="e">
        <f t="shared" si="110"/>
        <v>#DIV/0!</v>
      </c>
      <c r="FN43" s="54" t="e">
        <f t="shared" si="110"/>
        <v>#DIV/0!</v>
      </c>
      <c r="FO43" s="54" t="e">
        <f t="shared" si="110"/>
        <v>#DIV/0!</v>
      </c>
      <c r="FP43" s="54" t="e">
        <f t="shared" si="110"/>
        <v>#DIV/0!</v>
      </c>
      <c r="FQ43" s="54" t="e">
        <f t="shared" si="110"/>
        <v>#DIV/0!</v>
      </c>
      <c r="FR43" s="54" t="e">
        <f t="shared" si="110"/>
        <v>#DIV/0!</v>
      </c>
      <c r="FS43" s="54" t="e">
        <f t="shared" si="110"/>
        <v>#DIV/0!</v>
      </c>
      <c r="FT43" s="54" t="e">
        <f t="shared" si="110"/>
        <v>#DIV/0!</v>
      </c>
      <c r="FU43" s="54" t="e">
        <f t="shared" si="110"/>
        <v>#DIV/0!</v>
      </c>
      <c r="FV43" s="54" t="e">
        <f t="shared" si="110"/>
        <v>#DIV/0!</v>
      </c>
      <c r="FW43" s="54" t="e">
        <f t="shared" si="110"/>
        <v>#DIV/0!</v>
      </c>
      <c r="FX43" s="54" t="e">
        <f t="shared" si="110"/>
        <v>#DIV/0!</v>
      </c>
      <c r="FY43" s="54" t="e">
        <f t="shared" si="110"/>
        <v>#DIV/0!</v>
      </c>
      <c r="FZ43" s="54" t="e">
        <f t="shared" si="110"/>
        <v>#DIV/0!</v>
      </c>
      <c r="GA43" s="54" t="e">
        <f t="shared" si="110"/>
        <v>#DIV/0!</v>
      </c>
      <c r="GB43" s="54" t="e">
        <f t="shared" si="110"/>
        <v>#DIV/0!</v>
      </c>
      <c r="GC43" s="54" t="e">
        <f t="shared" si="110"/>
        <v>#DIV/0!</v>
      </c>
      <c r="GD43" s="54" t="e">
        <f t="shared" si="110"/>
        <v>#DIV/0!</v>
      </c>
      <c r="GE43" s="54" t="e">
        <f t="shared" si="110"/>
        <v>#DIV/0!</v>
      </c>
      <c r="GF43" s="54" t="e">
        <f t="shared" si="110"/>
        <v>#DIV/0!</v>
      </c>
      <c r="GG43" s="54" t="e">
        <f t="shared" ref="GG43:HL43" si="111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12">F42-E42</f>
        <v>0</v>
      </c>
      <c r="G44" s="56">
        <f t="shared" si="112"/>
        <v>0</v>
      </c>
      <c r="H44" s="56">
        <f t="shared" si="112"/>
        <v>0</v>
      </c>
      <c r="I44" s="56">
        <f t="shared" si="112"/>
        <v>0</v>
      </c>
      <c r="J44" s="56">
        <f t="shared" si="112"/>
        <v>0</v>
      </c>
      <c r="K44" s="56">
        <f t="shared" si="112"/>
        <v>0</v>
      </c>
      <c r="L44" s="56">
        <f t="shared" si="112"/>
        <v>0</v>
      </c>
      <c r="M44" s="56">
        <f t="shared" si="112"/>
        <v>0</v>
      </c>
      <c r="N44" s="56">
        <f t="shared" si="112"/>
        <v>0</v>
      </c>
      <c r="O44" s="56">
        <f t="shared" si="112"/>
        <v>0</v>
      </c>
      <c r="P44" s="56">
        <f t="shared" si="112"/>
        <v>0</v>
      </c>
      <c r="Q44" s="56">
        <f t="shared" si="112"/>
        <v>0</v>
      </c>
      <c r="R44" s="56">
        <f t="shared" si="112"/>
        <v>0</v>
      </c>
      <c r="S44" s="56">
        <f t="shared" si="112"/>
        <v>0</v>
      </c>
      <c r="T44" s="56">
        <f t="shared" si="112"/>
        <v>0</v>
      </c>
      <c r="U44" s="56">
        <f t="shared" si="112"/>
        <v>0</v>
      </c>
      <c r="V44" s="56">
        <f t="shared" si="112"/>
        <v>0</v>
      </c>
      <c r="W44" s="56">
        <f t="shared" si="112"/>
        <v>0</v>
      </c>
      <c r="X44" s="56">
        <f t="shared" si="112"/>
        <v>0</v>
      </c>
      <c r="Y44" s="56">
        <f t="shared" si="112"/>
        <v>0</v>
      </c>
      <c r="Z44" s="56">
        <f t="shared" si="112"/>
        <v>0</v>
      </c>
      <c r="AA44" s="56">
        <f t="shared" si="112"/>
        <v>0</v>
      </c>
      <c r="AB44" s="56">
        <f t="shared" si="112"/>
        <v>0</v>
      </c>
      <c r="AC44" s="56">
        <f t="shared" si="112"/>
        <v>0</v>
      </c>
      <c r="AD44" s="56">
        <f t="shared" si="112"/>
        <v>0</v>
      </c>
      <c r="AE44" s="56">
        <f t="shared" si="112"/>
        <v>0</v>
      </c>
      <c r="AF44" s="56">
        <f t="shared" si="112"/>
        <v>0</v>
      </c>
      <c r="AG44" s="56">
        <f t="shared" si="112"/>
        <v>0</v>
      </c>
      <c r="AH44" s="56">
        <f t="shared" si="112"/>
        <v>0</v>
      </c>
      <c r="AI44" s="56">
        <f t="shared" si="112"/>
        <v>0</v>
      </c>
      <c r="AJ44" s="56">
        <f t="shared" si="112"/>
        <v>0</v>
      </c>
      <c r="AK44" s="56">
        <f t="shared" si="112"/>
        <v>0</v>
      </c>
      <c r="AL44" s="56">
        <f t="shared" si="112"/>
        <v>0</v>
      </c>
      <c r="AM44" s="56">
        <f t="shared" si="112"/>
        <v>0</v>
      </c>
      <c r="AN44" s="56">
        <f t="shared" si="112"/>
        <v>0</v>
      </c>
      <c r="AO44" s="56">
        <f t="shared" si="112"/>
        <v>0</v>
      </c>
      <c r="AP44" s="56">
        <f t="shared" si="112"/>
        <v>0</v>
      </c>
      <c r="AQ44" s="56">
        <f t="shared" si="112"/>
        <v>0</v>
      </c>
      <c r="AR44" s="56">
        <f t="shared" si="112"/>
        <v>0</v>
      </c>
      <c r="AS44" s="56">
        <f t="shared" si="112"/>
        <v>0</v>
      </c>
      <c r="AT44" s="56">
        <f t="shared" si="112"/>
        <v>0</v>
      </c>
      <c r="AU44" s="56">
        <f t="shared" si="112"/>
        <v>0</v>
      </c>
      <c r="AV44" s="56">
        <f t="shared" si="112"/>
        <v>0</v>
      </c>
      <c r="AW44" s="56">
        <f t="shared" si="112"/>
        <v>0</v>
      </c>
      <c r="AX44" s="56">
        <f t="shared" si="112"/>
        <v>0</v>
      </c>
      <c r="AY44" s="56">
        <f t="shared" si="112"/>
        <v>0</v>
      </c>
      <c r="AZ44" s="56">
        <f t="shared" si="112"/>
        <v>0</v>
      </c>
      <c r="BA44" s="56">
        <f t="shared" si="112"/>
        <v>0</v>
      </c>
      <c r="BB44" s="56">
        <f t="shared" si="112"/>
        <v>0</v>
      </c>
      <c r="BC44" s="56">
        <f t="shared" si="112"/>
        <v>0</v>
      </c>
      <c r="BD44" s="56">
        <f t="shared" si="112"/>
        <v>0</v>
      </c>
      <c r="BE44" s="56">
        <f t="shared" si="112"/>
        <v>0</v>
      </c>
      <c r="BF44" s="56">
        <f t="shared" si="112"/>
        <v>0</v>
      </c>
      <c r="BG44" s="56">
        <f t="shared" si="112"/>
        <v>0</v>
      </c>
      <c r="BH44" s="56">
        <f t="shared" si="112"/>
        <v>0</v>
      </c>
      <c r="BI44" s="56">
        <f t="shared" si="112"/>
        <v>0</v>
      </c>
      <c r="BJ44" s="56">
        <f t="shared" si="112"/>
        <v>0</v>
      </c>
      <c r="BK44" s="56">
        <f t="shared" si="112"/>
        <v>0</v>
      </c>
      <c r="BL44" s="56">
        <f t="shared" si="112"/>
        <v>0</v>
      </c>
      <c r="BM44" s="56">
        <f t="shared" si="112"/>
        <v>0</v>
      </c>
      <c r="BN44" s="56">
        <f t="shared" si="112"/>
        <v>0</v>
      </c>
      <c r="BO44" s="56">
        <f t="shared" si="112"/>
        <v>0</v>
      </c>
      <c r="BP44" s="56">
        <f t="shared" si="112"/>
        <v>0</v>
      </c>
      <c r="BQ44" s="56">
        <f t="shared" si="112"/>
        <v>0</v>
      </c>
      <c r="BR44" s="56">
        <f t="shared" ref="BR44:CM44" si="113">BR42-BQ42</f>
        <v>0</v>
      </c>
      <c r="BS44" s="56">
        <f t="shared" si="113"/>
        <v>0</v>
      </c>
      <c r="BT44" s="56">
        <f t="shared" si="113"/>
        <v>0</v>
      </c>
      <c r="BU44" s="56">
        <f t="shared" si="113"/>
        <v>0</v>
      </c>
      <c r="BV44" s="56">
        <f t="shared" si="113"/>
        <v>0</v>
      </c>
      <c r="BW44" s="56">
        <f t="shared" si="113"/>
        <v>0</v>
      </c>
      <c r="BX44" s="56">
        <f t="shared" si="113"/>
        <v>0</v>
      </c>
      <c r="BY44" s="56">
        <f t="shared" si="113"/>
        <v>0</v>
      </c>
      <c r="BZ44" s="56">
        <f t="shared" si="113"/>
        <v>0</v>
      </c>
      <c r="CA44" s="56">
        <f t="shared" si="113"/>
        <v>0</v>
      </c>
      <c r="CB44" s="56">
        <f t="shared" si="113"/>
        <v>0</v>
      </c>
      <c r="CC44" s="56">
        <f t="shared" si="113"/>
        <v>0</v>
      </c>
      <c r="CD44" s="56">
        <f t="shared" si="113"/>
        <v>0</v>
      </c>
      <c r="CE44" s="56">
        <f t="shared" si="113"/>
        <v>0</v>
      </c>
      <c r="CF44" s="56">
        <f t="shared" si="113"/>
        <v>0</v>
      </c>
      <c r="CG44" s="56">
        <f t="shared" si="113"/>
        <v>0</v>
      </c>
      <c r="CH44" s="56">
        <f t="shared" si="113"/>
        <v>0</v>
      </c>
      <c r="CI44" s="56">
        <f t="shared" si="113"/>
        <v>0</v>
      </c>
      <c r="CJ44" s="56">
        <f t="shared" si="113"/>
        <v>0</v>
      </c>
      <c r="CK44" s="56">
        <f t="shared" si="113"/>
        <v>0</v>
      </c>
      <c r="CL44" s="56">
        <f t="shared" si="113"/>
        <v>0</v>
      </c>
      <c r="CM44" s="56">
        <f t="shared" si="113"/>
        <v>0</v>
      </c>
      <c r="CN44" s="56">
        <f t="shared" ref="CN44:EI44" si="114">CN42-CM42</f>
        <v>0</v>
      </c>
      <c r="CO44" s="56">
        <f t="shared" si="114"/>
        <v>0</v>
      </c>
      <c r="CP44" s="56">
        <f t="shared" si="114"/>
        <v>0</v>
      </c>
      <c r="CQ44" s="56">
        <f t="shared" si="114"/>
        <v>0</v>
      </c>
      <c r="CR44" s="56">
        <f t="shared" si="114"/>
        <v>0</v>
      </c>
      <c r="CS44" s="56">
        <f t="shared" si="114"/>
        <v>0</v>
      </c>
      <c r="CT44" s="56">
        <f t="shared" si="114"/>
        <v>0</v>
      </c>
      <c r="CU44" s="56">
        <f t="shared" si="114"/>
        <v>0</v>
      </c>
      <c r="CV44" s="56">
        <f t="shared" si="114"/>
        <v>0</v>
      </c>
      <c r="CW44" s="56">
        <f t="shared" si="114"/>
        <v>0</v>
      </c>
      <c r="CX44" s="56">
        <f t="shared" si="114"/>
        <v>0</v>
      </c>
      <c r="CY44" s="56">
        <f t="shared" si="114"/>
        <v>0</v>
      </c>
      <c r="CZ44" s="56">
        <f t="shared" si="114"/>
        <v>0</v>
      </c>
      <c r="DA44" s="56">
        <f t="shared" si="114"/>
        <v>0</v>
      </c>
      <c r="DB44" s="56">
        <f t="shared" si="114"/>
        <v>0</v>
      </c>
      <c r="DC44" s="56">
        <f t="shared" si="114"/>
        <v>0</v>
      </c>
      <c r="DD44" s="56">
        <f t="shared" si="114"/>
        <v>0</v>
      </c>
      <c r="DE44" s="56">
        <f t="shared" si="114"/>
        <v>0</v>
      </c>
      <c r="DF44" s="56">
        <f t="shared" si="114"/>
        <v>0</v>
      </c>
      <c r="DG44" s="56">
        <f t="shared" si="114"/>
        <v>0</v>
      </c>
      <c r="DH44" s="56">
        <f t="shared" si="114"/>
        <v>0</v>
      </c>
      <c r="DI44" s="56">
        <f t="shared" si="114"/>
        <v>0</v>
      </c>
      <c r="DJ44" s="56">
        <f t="shared" si="114"/>
        <v>0</v>
      </c>
      <c r="DK44" s="56">
        <f t="shared" si="114"/>
        <v>0</v>
      </c>
      <c r="DL44" s="56">
        <f t="shared" si="114"/>
        <v>0</v>
      </c>
      <c r="DM44" s="56">
        <f t="shared" si="114"/>
        <v>0</v>
      </c>
      <c r="DN44" s="56">
        <f t="shared" si="114"/>
        <v>0</v>
      </c>
      <c r="DO44" s="56">
        <f t="shared" si="114"/>
        <v>0</v>
      </c>
      <c r="DP44" s="56">
        <f t="shared" si="114"/>
        <v>0</v>
      </c>
      <c r="DQ44" s="56">
        <f t="shared" si="114"/>
        <v>0</v>
      </c>
      <c r="DR44" s="56">
        <f t="shared" si="114"/>
        <v>0</v>
      </c>
      <c r="DS44" s="56">
        <f t="shared" si="114"/>
        <v>0</v>
      </c>
      <c r="DT44" s="56">
        <f t="shared" si="114"/>
        <v>0</v>
      </c>
      <c r="DU44" s="56">
        <f t="shared" si="114"/>
        <v>0</v>
      </c>
      <c r="DV44" s="56">
        <f t="shared" si="114"/>
        <v>0</v>
      </c>
      <c r="DW44" s="56">
        <f t="shared" si="114"/>
        <v>0</v>
      </c>
      <c r="DX44" s="56">
        <f t="shared" si="114"/>
        <v>0</v>
      </c>
      <c r="DY44" s="56">
        <f t="shared" si="114"/>
        <v>0</v>
      </c>
      <c r="DZ44" s="56">
        <f t="shared" si="114"/>
        <v>0</v>
      </c>
      <c r="EA44" s="56">
        <f t="shared" si="114"/>
        <v>0</v>
      </c>
      <c r="EB44" s="56">
        <f t="shared" si="114"/>
        <v>0</v>
      </c>
      <c r="EC44" s="56">
        <f t="shared" si="114"/>
        <v>0</v>
      </c>
      <c r="ED44" s="56">
        <f t="shared" si="114"/>
        <v>0</v>
      </c>
      <c r="EE44" s="56">
        <f t="shared" si="114"/>
        <v>0</v>
      </c>
      <c r="EF44" s="56">
        <f t="shared" si="114"/>
        <v>0</v>
      </c>
      <c r="EG44" s="56">
        <f t="shared" si="114"/>
        <v>0</v>
      </c>
      <c r="EH44" s="56">
        <f t="shared" si="114"/>
        <v>0</v>
      </c>
      <c r="EI44" s="56">
        <f t="shared" si="114"/>
        <v>0</v>
      </c>
      <c r="EJ44" s="56">
        <f t="shared" ref="EJ44:GG44" si="115">EJ42-EI42</f>
        <v>0</v>
      </c>
      <c r="EK44" s="56">
        <f t="shared" si="115"/>
        <v>0</v>
      </c>
      <c r="EL44" s="56">
        <f t="shared" si="115"/>
        <v>0</v>
      </c>
      <c r="EM44" s="56">
        <f t="shared" si="115"/>
        <v>0</v>
      </c>
      <c r="EN44" s="56">
        <f t="shared" si="115"/>
        <v>0</v>
      </c>
      <c r="EO44" s="56">
        <f t="shared" si="115"/>
        <v>0</v>
      </c>
      <c r="EP44" s="56">
        <f t="shared" si="115"/>
        <v>0</v>
      </c>
      <c r="EQ44" s="56">
        <f t="shared" si="115"/>
        <v>0</v>
      </c>
      <c r="ER44" s="56">
        <f t="shared" si="115"/>
        <v>0</v>
      </c>
      <c r="ES44" s="56">
        <f t="shared" si="115"/>
        <v>0</v>
      </c>
      <c r="ET44" s="56">
        <f t="shared" si="115"/>
        <v>0</v>
      </c>
      <c r="EU44" s="56">
        <f t="shared" si="115"/>
        <v>0</v>
      </c>
      <c r="EV44" s="56">
        <f t="shared" si="115"/>
        <v>0</v>
      </c>
      <c r="EW44" s="56">
        <f t="shared" si="115"/>
        <v>0</v>
      </c>
      <c r="EX44" s="56">
        <f t="shared" si="115"/>
        <v>0</v>
      </c>
      <c r="EY44" s="56">
        <f t="shared" si="115"/>
        <v>0</v>
      </c>
      <c r="EZ44" s="56">
        <f t="shared" si="115"/>
        <v>0</v>
      </c>
      <c r="FA44" s="56">
        <f t="shared" si="115"/>
        <v>0</v>
      </c>
      <c r="FB44" s="56">
        <f t="shared" si="115"/>
        <v>0</v>
      </c>
      <c r="FC44" s="56">
        <f t="shared" si="115"/>
        <v>0</v>
      </c>
      <c r="FD44" s="56">
        <f t="shared" si="115"/>
        <v>0</v>
      </c>
      <c r="FE44" s="56">
        <f t="shared" si="115"/>
        <v>0</v>
      </c>
      <c r="FF44" s="56">
        <f t="shared" si="115"/>
        <v>0</v>
      </c>
      <c r="FG44" s="56">
        <f t="shared" si="115"/>
        <v>0</v>
      </c>
      <c r="FH44" s="56">
        <f t="shared" si="115"/>
        <v>0</v>
      </c>
      <c r="FI44" s="56">
        <f t="shared" si="115"/>
        <v>0</v>
      </c>
      <c r="FJ44" s="56">
        <f t="shared" si="115"/>
        <v>0</v>
      </c>
      <c r="FK44" s="56">
        <f t="shared" si="115"/>
        <v>0</v>
      </c>
      <c r="FL44" s="56">
        <f t="shared" si="115"/>
        <v>0</v>
      </c>
      <c r="FM44" s="56">
        <f t="shared" si="115"/>
        <v>0</v>
      </c>
      <c r="FN44" s="56">
        <f t="shared" si="115"/>
        <v>0</v>
      </c>
      <c r="FO44" s="56">
        <f t="shared" si="115"/>
        <v>0</v>
      </c>
      <c r="FP44" s="56">
        <f t="shared" si="115"/>
        <v>0</v>
      </c>
      <c r="FQ44" s="56">
        <f t="shared" si="115"/>
        <v>0</v>
      </c>
      <c r="FR44" s="56">
        <f t="shared" si="115"/>
        <v>0</v>
      </c>
      <c r="FS44" s="56">
        <f t="shared" si="115"/>
        <v>0</v>
      </c>
      <c r="FT44" s="56">
        <f t="shared" si="115"/>
        <v>0</v>
      </c>
      <c r="FU44" s="56">
        <f t="shared" si="115"/>
        <v>0</v>
      </c>
      <c r="FV44" s="56">
        <f t="shared" si="115"/>
        <v>0</v>
      </c>
      <c r="FW44" s="56">
        <f t="shared" si="115"/>
        <v>0</v>
      </c>
      <c r="FX44" s="56">
        <f t="shared" si="115"/>
        <v>0</v>
      </c>
      <c r="FY44" s="56">
        <f t="shared" si="115"/>
        <v>0</v>
      </c>
      <c r="FZ44" s="56">
        <f t="shared" si="115"/>
        <v>0</v>
      </c>
      <c r="GA44" s="56">
        <f t="shared" si="115"/>
        <v>0</v>
      </c>
      <c r="GB44" s="56">
        <f t="shared" si="115"/>
        <v>0</v>
      </c>
      <c r="GC44" s="56">
        <f t="shared" si="115"/>
        <v>0</v>
      </c>
      <c r="GD44" s="56">
        <f t="shared" si="115"/>
        <v>0</v>
      </c>
      <c r="GE44" s="56">
        <f t="shared" si="115"/>
        <v>0</v>
      </c>
      <c r="GF44" s="56">
        <f t="shared" si="115"/>
        <v>0</v>
      </c>
      <c r="GG44" s="56">
        <f t="shared" si="115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>
        <v>149</v>
      </c>
      <c r="EH46" s="61">
        <v>151</v>
      </c>
      <c r="EI46" s="61">
        <v>153</v>
      </c>
      <c r="EJ46" s="61">
        <v>153</v>
      </c>
      <c r="EK46" s="61">
        <v>152</v>
      </c>
      <c r="EL46" s="61">
        <v>152</v>
      </c>
      <c r="EM46" s="61">
        <v>152</v>
      </c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16">(F46-E46)/F46</f>
        <v>#DIV/0!</v>
      </c>
      <c r="G47" s="32" t="e">
        <f t="shared" si="116"/>
        <v>#DIV/0!</v>
      </c>
      <c r="H47" s="32" t="e">
        <f t="shared" si="116"/>
        <v>#DIV/0!</v>
      </c>
      <c r="I47" s="32" t="e">
        <f t="shared" si="116"/>
        <v>#DIV/0!</v>
      </c>
      <c r="J47" s="32" t="e">
        <f t="shared" si="116"/>
        <v>#DIV/0!</v>
      </c>
      <c r="K47" s="32" t="e">
        <f t="shared" si="116"/>
        <v>#DIV/0!</v>
      </c>
      <c r="L47" s="32" t="e">
        <f t="shared" si="116"/>
        <v>#DIV/0!</v>
      </c>
      <c r="M47" s="32" t="e">
        <f t="shared" si="116"/>
        <v>#DIV/0!</v>
      </c>
      <c r="N47" s="32" t="e">
        <f t="shared" si="116"/>
        <v>#DIV/0!</v>
      </c>
      <c r="O47" s="32" t="e">
        <f t="shared" si="116"/>
        <v>#DIV/0!</v>
      </c>
      <c r="P47" s="32" t="e">
        <f t="shared" si="116"/>
        <v>#DIV/0!</v>
      </c>
      <c r="Q47" s="32" t="e">
        <f t="shared" si="116"/>
        <v>#DIV/0!</v>
      </c>
      <c r="R47" s="32" t="e">
        <f t="shared" si="116"/>
        <v>#DIV/0!</v>
      </c>
      <c r="S47" s="32" t="e">
        <f t="shared" si="116"/>
        <v>#DIV/0!</v>
      </c>
      <c r="T47" s="32" t="e">
        <f t="shared" si="116"/>
        <v>#DIV/0!</v>
      </c>
      <c r="U47" s="32" t="e">
        <f t="shared" si="116"/>
        <v>#DIV/0!</v>
      </c>
      <c r="V47" s="32">
        <f t="shared" si="116"/>
        <v>1</v>
      </c>
      <c r="W47" s="32">
        <f t="shared" si="116"/>
        <v>0</v>
      </c>
      <c r="X47" s="32">
        <f t="shared" si="116"/>
        <v>0</v>
      </c>
      <c r="Y47" s="32">
        <f t="shared" si="116"/>
        <v>0.66666666666666663</v>
      </c>
      <c r="Z47" s="32">
        <f t="shared" si="116"/>
        <v>0</v>
      </c>
      <c r="AA47" s="32">
        <f t="shared" si="116"/>
        <v>0</v>
      </c>
      <c r="AB47" s="32">
        <f t="shared" si="116"/>
        <v>0</v>
      </c>
      <c r="AC47" s="32">
        <f t="shared" si="116"/>
        <v>0.25</v>
      </c>
      <c r="AD47" s="32">
        <f t="shared" si="116"/>
        <v>0.63636363636363635</v>
      </c>
      <c r="AE47" s="32">
        <f t="shared" si="116"/>
        <v>8.3333333333333329E-2</v>
      </c>
      <c r="AF47" s="32">
        <f t="shared" si="116"/>
        <v>0.29411764705882354</v>
      </c>
      <c r="AG47" s="32">
        <f t="shared" si="116"/>
        <v>0.29166666666666669</v>
      </c>
      <c r="AH47" s="32">
        <f t="shared" si="116"/>
        <v>0</v>
      </c>
      <c r="AI47" s="32">
        <f t="shared" si="116"/>
        <v>0.2</v>
      </c>
      <c r="AJ47" s="32">
        <f t="shared" si="116"/>
        <v>9.0909090909090912E-2</v>
      </c>
      <c r="AK47" s="32">
        <f t="shared" si="116"/>
        <v>0.1951219512195122</v>
      </c>
      <c r="AL47" s="32">
        <f t="shared" si="116"/>
        <v>0.14583333333333334</v>
      </c>
      <c r="AM47" s="32">
        <f t="shared" si="116"/>
        <v>7.6923076923076927E-2</v>
      </c>
      <c r="AN47" s="32">
        <f t="shared" si="116"/>
        <v>8.771929824561403E-2</v>
      </c>
      <c r="AO47" s="32">
        <f t="shared" si="116"/>
        <v>9.5238095238095233E-2</v>
      </c>
      <c r="AP47" s="32">
        <f t="shared" si="116"/>
        <v>0</v>
      </c>
      <c r="AQ47" s="32">
        <f t="shared" si="116"/>
        <v>5.9701492537313432E-2</v>
      </c>
      <c r="AR47" s="32">
        <f t="shared" si="116"/>
        <v>1.4705882352941176E-2</v>
      </c>
      <c r="AS47" s="32">
        <f t="shared" si="116"/>
        <v>0</v>
      </c>
      <c r="AT47" s="32">
        <f t="shared" si="116"/>
        <v>2.8571428571428571E-2</v>
      </c>
      <c r="AU47" s="32">
        <f t="shared" si="116"/>
        <v>0.23076923076923078</v>
      </c>
      <c r="AV47" s="32">
        <f t="shared" si="116"/>
        <v>3.1914893617021274E-2</v>
      </c>
      <c r="AW47" s="32">
        <f t="shared" si="116"/>
        <v>0</v>
      </c>
      <c r="AX47" s="32">
        <f t="shared" si="116"/>
        <v>0</v>
      </c>
      <c r="AY47" s="32">
        <f t="shared" si="116"/>
        <v>0</v>
      </c>
      <c r="AZ47" s="32">
        <f t="shared" si="116"/>
        <v>0.06</v>
      </c>
      <c r="BA47" s="32">
        <f t="shared" si="116"/>
        <v>0</v>
      </c>
      <c r="BB47" s="32">
        <f t="shared" si="116"/>
        <v>1.9607843137254902E-2</v>
      </c>
      <c r="BC47" s="32">
        <f t="shared" si="116"/>
        <v>0</v>
      </c>
      <c r="BD47" s="32">
        <f t="shared" si="116"/>
        <v>1.9230769230769232E-2</v>
      </c>
      <c r="BE47" s="32">
        <f t="shared" si="116"/>
        <v>1.8867924528301886E-2</v>
      </c>
      <c r="BF47" s="32">
        <f t="shared" si="116"/>
        <v>9.3457943925233638E-3</v>
      </c>
      <c r="BG47" s="32">
        <f t="shared" si="116"/>
        <v>0</v>
      </c>
      <c r="BH47" s="32">
        <f t="shared" si="116"/>
        <v>1.834862385321101E-2</v>
      </c>
      <c r="BI47" s="32">
        <f t="shared" si="116"/>
        <v>0</v>
      </c>
      <c r="BJ47" s="32">
        <f t="shared" si="116"/>
        <v>0</v>
      </c>
      <c r="BK47" s="32">
        <f t="shared" si="116"/>
        <v>1.8018018018018018E-2</v>
      </c>
      <c r="BL47" s="32">
        <f t="shared" si="116"/>
        <v>7.4999999999999997E-2</v>
      </c>
      <c r="BM47" s="32">
        <f t="shared" si="116"/>
        <v>0</v>
      </c>
      <c r="BN47" s="32">
        <f t="shared" si="116"/>
        <v>8.2644628099173556E-3</v>
      </c>
      <c r="BO47" s="32">
        <f t="shared" si="116"/>
        <v>3.2000000000000001E-2</v>
      </c>
      <c r="BP47" s="32">
        <f t="shared" si="116"/>
        <v>1.5748031496062992E-2</v>
      </c>
      <c r="BQ47" s="32">
        <f t="shared" si="116"/>
        <v>0</v>
      </c>
      <c r="BR47" s="32">
        <f t="shared" ref="BR47:CN47" si="117">(BR46-BQ46)/BR46</f>
        <v>3.0534351145038167E-2</v>
      </c>
      <c r="BS47" s="32">
        <f t="shared" si="117"/>
        <v>7.575757575757576E-3</v>
      </c>
      <c r="BT47" s="32">
        <f t="shared" si="117"/>
        <v>0</v>
      </c>
      <c r="BU47" s="32">
        <f t="shared" si="117"/>
        <v>0</v>
      </c>
      <c r="BV47" s="32">
        <f t="shared" si="117"/>
        <v>0</v>
      </c>
      <c r="BW47" s="32">
        <f t="shared" si="117"/>
        <v>0</v>
      </c>
      <c r="BX47" s="32">
        <f t="shared" si="117"/>
        <v>2.2222222222222223E-2</v>
      </c>
      <c r="BY47" s="32">
        <f t="shared" si="117"/>
        <v>0</v>
      </c>
      <c r="BZ47" s="32">
        <f t="shared" si="117"/>
        <v>0</v>
      </c>
      <c r="CA47" s="32">
        <f t="shared" si="117"/>
        <v>0</v>
      </c>
      <c r="CB47" s="32">
        <f t="shared" si="117"/>
        <v>0</v>
      </c>
      <c r="CC47" s="32">
        <f t="shared" si="117"/>
        <v>0</v>
      </c>
      <c r="CD47" s="32">
        <f t="shared" si="117"/>
        <v>0</v>
      </c>
      <c r="CE47" s="32">
        <f t="shared" si="117"/>
        <v>0</v>
      </c>
      <c r="CF47" s="32">
        <f t="shared" si="117"/>
        <v>0</v>
      </c>
      <c r="CG47" s="32">
        <f t="shared" si="117"/>
        <v>0</v>
      </c>
      <c r="CH47" s="32">
        <f t="shared" si="117"/>
        <v>0</v>
      </c>
      <c r="CI47" s="32">
        <f t="shared" si="117"/>
        <v>0</v>
      </c>
      <c r="CJ47" s="32">
        <f t="shared" si="117"/>
        <v>0</v>
      </c>
      <c r="CK47" s="32">
        <f t="shared" si="117"/>
        <v>0</v>
      </c>
      <c r="CL47" s="32">
        <f t="shared" si="117"/>
        <v>0</v>
      </c>
      <c r="CM47" s="32">
        <f t="shared" si="117"/>
        <v>0</v>
      </c>
      <c r="CN47" s="32">
        <f t="shared" si="117"/>
        <v>0</v>
      </c>
      <c r="CO47" s="32">
        <f t="shared" ref="CO47:DT47" si="118">(CO46-CN46)/CO46</f>
        <v>0</v>
      </c>
      <c r="CP47" s="32">
        <f t="shared" si="118"/>
        <v>0</v>
      </c>
      <c r="CQ47" s="32">
        <f t="shared" si="118"/>
        <v>0</v>
      </c>
      <c r="CR47" s="32">
        <f t="shared" si="118"/>
        <v>0</v>
      </c>
      <c r="CS47" s="32">
        <f t="shared" si="118"/>
        <v>0</v>
      </c>
      <c r="CT47" s="32">
        <f t="shared" si="118"/>
        <v>0</v>
      </c>
      <c r="CU47" s="32">
        <f t="shared" si="118"/>
        <v>0</v>
      </c>
      <c r="CV47" s="32">
        <f t="shared" si="118"/>
        <v>1.4598540145985401E-2</v>
      </c>
      <c r="CW47" s="32">
        <f t="shared" si="118"/>
        <v>0</v>
      </c>
      <c r="CX47" s="32">
        <f t="shared" si="118"/>
        <v>7.246376811594203E-3</v>
      </c>
      <c r="CY47" s="32">
        <f t="shared" si="118"/>
        <v>0</v>
      </c>
      <c r="CZ47" s="32">
        <f t="shared" si="118"/>
        <v>1.4285714285714285E-2</v>
      </c>
      <c r="DA47" s="32">
        <f t="shared" si="118"/>
        <v>7.0921985815602835E-3</v>
      </c>
      <c r="DB47" s="32">
        <f t="shared" si="118"/>
        <v>0</v>
      </c>
      <c r="DC47" s="32">
        <f t="shared" si="118"/>
        <v>7.0422535211267607E-3</v>
      </c>
      <c r="DD47" s="32">
        <f t="shared" si="118"/>
        <v>0</v>
      </c>
      <c r="DE47" s="32">
        <f t="shared" si="118"/>
        <v>0</v>
      </c>
      <c r="DF47" s="32">
        <f t="shared" si="118"/>
        <v>6.993006993006993E-3</v>
      </c>
      <c r="DG47" s="32">
        <f t="shared" si="118"/>
        <v>0</v>
      </c>
      <c r="DH47" s="32">
        <f t="shared" si="118"/>
        <v>0</v>
      </c>
      <c r="DI47" s="32">
        <f t="shared" si="118"/>
        <v>0</v>
      </c>
      <c r="DJ47" s="32">
        <f t="shared" si="118"/>
        <v>0</v>
      </c>
      <c r="DK47" s="32">
        <f t="shared" si="118"/>
        <v>0</v>
      </c>
      <c r="DL47" s="32">
        <f t="shared" si="118"/>
        <v>0</v>
      </c>
      <c r="DM47" s="32">
        <f t="shared" si="118"/>
        <v>0</v>
      </c>
      <c r="DN47" s="32">
        <f t="shared" si="118"/>
        <v>0</v>
      </c>
      <c r="DO47" s="32">
        <f t="shared" si="118"/>
        <v>0</v>
      </c>
      <c r="DP47" s="32">
        <f t="shared" si="118"/>
        <v>6.9444444444444441E-3</v>
      </c>
      <c r="DQ47" s="32">
        <f t="shared" si="118"/>
        <v>0</v>
      </c>
      <c r="DR47" s="32">
        <f t="shared" si="118"/>
        <v>0</v>
      </c>
      <c r="DS47" s="32">
        <f t="shared" si="118"/>
        <v>1.3698630136986301E-2</v>
      </c>
      <c r="DT47" s="32">
        <f t="shared" si="118"/>
        <v>0</v>
      </c>
      <c r="DU47" s="32">
        <f t="shared" ref="DU47:EZ47" si="119">(DU46-DT46)/DU46</f>
        <v>1.3513513513513514E-2</v>
      </c>
      <c r="DV47" s="32">
        <f t="shared" si="119"/>
        <v>6.7114093959731542E-3</v>
      </c>
      <c r="DW47" s="32">
        <f t="shared" si="119"/>
        <v>0</v>
      </c>
      <c r="DX47" s="32">
        <f t="shared" si="119"/>
        <v>6.6666666666666671E-3</v>
      </c>
      <c r="DY47" s="32">
        <f t="shared" si="119"/>
        <v>0</v>
      </c>
      <c r="DZ47" s="32">
        <f t="shared" si="119"/>
        <v>0</v>
      </c>
      <c r="EA47" s="32">
        <f t="shared" si="119"/>
        <v>6.6225165562913907E-3</v>
      </c>
      <c r="EB47" s="32">
        <f t="shared" si="119"/>
        <v>0</v>
      </c>
      <c r="EC47" s="32">
        <f t="shared" si="119"/>
        <v>0</v>
      </c>
      <c r="ED47" s="32">
        <f t="shared" si="119"/>
        <v>0</v>
      </c>
      <c r="EE47" s="32">
        <f t="shared" si="119"/>
        <v>0</v>
      </c>
      <c r="EF47" s="32">
        <f t="shared" si="119"/>
        <v>0</v>
      </c>
      <c r="EG47" s="32">
        <f t="shared" si="119"/>
        <v>-1.3422818791946308E-2</v>
      </c>
      <c r="EH47" s="32">
        <f t="shared" si="119"/>
        <v>1.3245033112582781E-2</v>
      </c>
      <c r="EI47" s="32">
        <f t="shared" si="119"/>
        <v>1.3071895424836602E-2</v>
      </c>
      <c r="EJ47" s="32">
        <f t="shared" si="119"/>
        <v>0</v>
      </c>
      <c r="EK47" s="32">
        <f t="shared" si="119"/>
        <v>-6.5789473684210523E-3</v>
      </c>
      <c r="EL47" s="32">
        <f t="shared" si="119"/>
        <v>0</v>
      </c>
      <c r="EM47" s="32">
        <f t="shared" si="119"/>
        <v>0</v>
      </c>
      <c r="EN47" s="32" t="e">
        <f t="shared" si="119"/>
        <v>#DIV/0!</v>
      </c>
      <c r="EO47" s="32" t="e">
        <f t="shared" si="119"/>
        <v>#DIV/0!</v>
      </c>
      <c r="EP47" s="32" t="e">
        <f t="shared" si="119"/>
        <v>#DIV/0!</v>
      </c>
      <c r="EQ47" s="32" t="e">
        <f t="shared" si="119"/>
        <v>#DIV/0!</v>
      </c>
      <c r="ER47" s="32" t="e">
        <f t="shared" si="119"/>
        <v>#DIV/0!</v>
      </c>
      <c r="ES47" s="32" t="e">
        <f t="shared" si="119"/>
        <v>#DIV/0!</v>
      </c>
      <c r="ET47" s="32" t="e">
        <f t="shared" si="119"/>
        <v>#DIV/0!</v>
      </c>
      <c r="EU47" s="32" t="e">
        <f t="shared" si="119"/>
        <v>#DIV/0!</v>
      </c>
      <c r="EV47" s="32" t="e">
        <f t="shared" si="119"/>
        <v>#DIV/0!</v>
      </c>
      <c r="EW47" s="32" t="e">
        <f t="shared" si="119"/>
        <v>#DIV/0!</v>
      </c>
      <c r="EX47" s="32" t="e">
        <f t="shared" si="119"/>
        <v>#DIV/0!</v>
      </c>
      <c r="EY47" s="32" t="e">
        <f t="shared" si="119"/>
        <v>#DIV/0!</v>
      </c>
      <c r="EZ47" s="32" t="e">
        <f t="shared" si="119"/>
        <v>#DIV/0!</v>
      </c>
      <c r="FA47" s="32" t="e">
        <f t="shared" ref="FA47:GF47" si="120">(FA46-EZ46)/FA46</f>
        <v>#DIV/0!</v>
      </c>
      <c r="FB47" s="32" t="e">
        <f t="shared" si="120"/>
        <v>#DIV/0!</v>
      </c>
      <c r="FC47" s="32" t="e">
        <f t="shared" si="120"/>
        <v>#DIV/0!</v>
      </c>
      <c r="FD47" s="32" t="e">
        <f t="shared" si="120"/>
        <v>#DIV/0!</v>
      </c>
      <c r="FE47" s="32" t="e">
        <f t="shared" si="120"/>
        <v>#DIV/0!</v>
      </c>
      <c r="FF47" s="32" t="e">
        <f t="shared" si="120"/>
        <v>#DIV/0!</v>
      </c>
      <c r="FG47" s="32" t="e">
        <f t="shared" si="120"/>
        <v>#DIV/0!</v>
      </c>
      <c r="FH47" s="32" t="e">
        <f t="shared" si="120"/>
        <v>#DIV/0!</v>
      </c>
      <c r="FI47" s="32" t="e">
        <f t="shared" si="120"/>
        <v>#DIV/0!</v>
      </c>
      <c r="FJ47" s="32" t="e">
        <f t="shared" si="120"/>
        <v>#DIV/0!</v>
      </c>
      <c r="FK47" s="32" t="e">
        <f t="shared" si="120"/>
        <v>#DIV/0!</v>
      </c>
      <c r="FL47" s="32" t="e">
        <f t="shared" si="120"/>
        <v>#DIV/0!</v>
      </c>
      <c r="FM47" s="32" t="e">
        <f t="shared" si="120"/>
        <v>#DIV/0!</v>
      </c>
      <c r="FN47" s="32" t="e">
        <f t="shared" si="120"/>
        <v>#DIV/0!</v>
      </c>
      <c r="FO47" s="32" t="e">
        <f t="shared" si="120"/>
        <v>#DIV/0!</v>
      </c>
      <c r="FP47" s="32" t="e">
        <f t="shared" si="120"/>
        <v>#DIV/0!</v>
      </c>
      <c r="FQ47" s="32" t="e">
        <f t="shared" si="120"/>
        <v>#DIV/0!</v>
      </c>
      <c r="FR47" s="32" t="e">
        <f t="shared" si="120"/>
        <v>#DIV/0!</v>
      </c>
      <c r="FS47" s="32" t="e">
        <f t="shared" si="120"/>
        <v>#DIV/0!</v>
      </c>
      <c r="FT47" s="32" t="e">
        <f t="shared" si="120"/>
        <v>#DIV/0!</v>
      </c>
      <c r="FU47" s="32" t="e">
        <f t="shared" si="120"/>
        <v>#DIV/0!</v>
      </c>
      <c r="FV47" s="32" t="e">
        <f t="shared" si="120"/>
        <v>#DIV/0!</v>
      </c>
      <c r="FW47" s="32" t="e">
        <f t="shared" si="120"/>
        <v>#DIV/0!</v>
      </c>
      <c r="FX47" s="32" t="e">
        <f t="shared" si="120"/>
        <v>#DIV/0!</v>
      </c>
      <c r="FY47" s="32" t="e">
        <f t="shared" si="120"/>
        <v>#DIV/0!</v>
      </c>
      <c r="FZ47" s="32" t="e">
        <f t="shared" si="120"/>
        <v>#DIV/0!</v>
      </c>
      <c r="GA47" s="32" t="e">
        <f t="shared" si="120"/>
        <v>#DIV/0!</v>
      </c>
      <c r="GB47" s="32" t="e">
        <f t="shared" si="120"/>
        <v>#DIV/0!</v>
      </c>
      <c r="GC47" s="32" t="e">
        <f t="shared" si="120"/>
        <v>#DIV/0!</v>
      </c>
      <c r="GD47" s="32" t="e">
        <f t="shared" si="120"/>
        <v>#DIV/0!</v>
      </c>
      <c r="GE47" s="32" t="e">
        <f t="shared" si="120"/>
        <v>#DIV/0!</v>
      </c>
      <c r="GF47" s="32" t="e">
        <f t="shared" si="120"/>
        <v>#DIV/0!</v>
      </c>
      <c r="GG47" s="32" t="e">
        <f t="shared" ref="GG47:HL47" si="121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22">F46-E46</f>
        <v>0</v>
      </c>
      <c r="G48" s="50">
        <f t="shared" si="122"/>
        <v>0</v>
      </c>
      <c r="H48" s="50">
        <f t="shared" si="122"/>
        <v>0</v>
      </c>
      <c r="I48" s="50">
        <f t="shared" si="122"/>
        <v>0</v>
      </c>
      <c r="J48" s="50">
        <f t="shared" si="122"/>
        <v>0</v>
      </c>
      <c r="K48" s="50">
        <f t="shared" si="122"/>
        <v>0</v>
      </c>
      <c r="L48" s="50">
        <f t="shared" si="122"/>
        <v>0</v>
      </c>
      <c r="M48" s="50">
        <f t="shared" si="122"/>
        <v>0</v>
      </c>
      <c r="N48" s="50">
        <f t="shared" si="122"/>
        <v>0</v>
      </c>
      <c r="O48" s="50">
        <f t="shared" si="122"/>
        <v>0</v>
      </c>
      <c r="P48" s="50">
        <f t="shared" si="122"/>
        <v>0</v>
      </c>
      <c r="Q48" s="50">
        <f t="shared" si="122"/>
        <v>0</v>
      </c>
      <c r="R48" s="50">
        <f t="shared" si="122"/>
        <v>0</v>
      </c>
      <c r="S48" s="50">
        <f t="shared" si="122"/>
        <v>0</v>
      </c>
      <c r="T48" s="50">
        <f t="shared" si="122"/>
        <v>0</v>
      </c>
      <c r="U48" s="50">
        <f t="shared" si="122"/>
        <v>0</v>
      </c>
      <c r="V48" s="50">
        <f t="shared" si="122"/>
        <v>1</v>
      </c>
      <c r="W48" s="50">
        <f t="shared" si="122"/>
        <v>0</v>
      </c>
      <c r="X48" s="50">
        <f t="shared" si="122"/>
        <v>0</v>
      </c>
      <c r="Y48" s="50">
        <f t="shared" si="122"/>
        <v>2</v>
      </c>
      <c r="Z48" s="50">
        <f t="shared" si="122"/>
        <v>0</v>
      </c>
      <c r="AA48" s="50">
        <f t="shared" si="122"/>
        <v>0</v>
      </c>
      <c r="AB48" s="50">
        <f t="shared" si="122"/>
        <v>0</v>
      </c>
      <c r="AC48" s="50">
        <f t="shared" si="122"/>
        <v>1</v>
      </c>
      <c r="AD48" s="50">
        <f t="shared" si="122"/>
        <v>7</v>
      </c>
      <c r="AE48" s="50">
        <f t="shared" si="122"/>
        <v>1</v>
      </c>
      <c r="AF48" s="50">
        <f t="shared" si="122"/>
        <v>5</v>
      </c>
      <c r="AG48" s="50">
        <f t="shared" si="122"/>
        <v>7</v>
      </c>
      <c r="AH48" s="50">
        <f t="shared" si="122"/>
        <v>0</v>
      </c>
      <c r="AI48" s="50">
        <f t="shared" si="122"/>
        <v>6</v>
      </c>
      <c r="AJ48" s="50">
        <f t="shared" si="122"/>
        <v>3</v>
      </c>
      <c r="AK48" s="50">
        <f t="shared" si="122"/>
        <v>8</v>
      </c>
      <c r="AL48" s="50">
        <f t="shared" si="122"/>
        <v>7</v>
      </c>
      <c r="AM48" s="50">
        <f t="shared" si="122"/>
        <v>4</v>
      </c>
      <c r="AN48" s="50">
        <f t="shared" si="122"/>
        <v>5</v>
      </c>
      <c r="AO48" s="50">
        <f t="shared" si="122"/>
        <v>6</v>
      </c>
      <c r="AP48" s="50">
        <f t="shared" si="122"/>
        <v>0</v>
      </c>
      <c r="AQ48" s="50">
        <f t="shared" si="122"/>
        <v>4</v>
      </c>
      <c r="AR48" s="50">
        <f t="shared" si="122"/>
        <v>1</v>
      </c>
      <c r="AS48" s="50">
        <f t="shared" si="122"/>
        <v>0</v>
      </c>
      <c r="AT48" s="50">
        <f t="shared" si="122"/>
        <v>2</v>
      </c>
      <c r="AU48" s="50">
        <f t="shared" si="122"/>
        <v>21</v>
      </c>
      <c r="AV48" s="50">
        <f t="shared" si="122"/>
        <v>3</v>
      </c>
      <c r="AW48" s="50">
        <f t="shared" si="122"/>
        <v>0</v>
      </c>
      <c r="AX48" s="50">
        <f t="shared" si="122"/>
        <v>0</v>
      </c>
      <c r="AY48" s="50">
        <f t="shared" si="122"/>
        <v>0</v>
      </c>
      <c r="AZ48" s="50">
        <f t="shared" si="122"/>
        <v>6</v>
      </c>
      <c r="BA48" s="50">
        <f t="shared" si="122"/>
        <v>0</v>
      </c>
      <c r="BB48" s="50">
        <f t="shared" si="122"/>
        <v>2</v>
      </c>
      <c r="BC48" s="50">
        <f t="shared" si="122"/>
        <v>0</v>
      </c>
      <c r="BD48" s="50">
        <f t="shared" si="122"/>
        <v>2</v>
      </c>
      <c r="BE48" s="50">
        <f t="shared" si="122"/>
        <v>2</v>
      </c>
      <c r="BF48" s="50">
        <f t="shared" si="122"/>
        <v>1</v>
      </c>
      <c r="BG48" s="50">
        <f t="shared" si="122"/>
        <v>0</v>
      </c>
      <c r="BH48" s="50">
        <f t="shared" si="122"/>
        <v>2</v>
      </c>
      <c r="BI48" s="50">
        <f t="shared" si="122"/>
        <v>0</v>
      </c>
      <c r="BJ48" s="50">
        <f t="shared" si="122"/>
        <v>0</v>
      </c>
      <c r="BK48" s="50">
        <f t="shared" si="122"/>
        <v>2</v>
      </c>
      <c r="BL48" s="50">
        <f t="shared" si="122"/>
        <v>9</v>
      </c>
      <c r="BM48" s="50">
        <f t="shared" si="122"/>
        <v>0</v>
      </c>
      <c r="BN48" s="50">
        <f t="shared" si="122"/>
        <v>1</v>
      </c>
      <c r="BO48" s="50">
        <f t="shared" si="122"/>
        <v>4</v>
      </c>
      <c r="BP48" s="50">
        <f t="shared" si="122"/>
        <v>2</v>
      </c>
      <c r="BQ48" s="50">
        <f t="shared" si="122"/>
        <v>0</v>
      </c>
      <c r="BR48" s="50">
        <f t="shared" ref="BR48:CM48" si="123">BR46-BQ46</f>
        <v>4</v>
      </c>
      <c r="BS48" s="50">
        <f t="shared" si="123"/>
        <v>1</v>
      </c>
      <c r="BT48" s="50">
        <f t="shared" si="123"/>
        <v>0</v>
      </c>
      <c r="BU48" s="50">
        <f t="shared" si="123"/>
        <v>0</v>
      </c>
      <c r="BV48" s="50">
        <f t="shared" si="123"/>
        <v>0</v>
      </c>
      <c r="BW48" s="50">
        <f t="shared" si="123"/>
        <v>0</v>
      </c>
      <c r="BX48" s="50">
        <f t="shared" si="123"/>
        <v>3</v>
      </c>
      <c r="BY48" s="50">
        <f t="shared" si="123"/>
        <v>0</v>
      </c>
      <c r="BZ48" s="50">
        <f t="shared" si="123"/>
        <v>0</v>
      </c>
      <c r="CA48" s="50">
        <f t="shared" si="123"/>
        <v>0</v>
      </c>
      <c r="CB48" s="50">
        <f t="shared" si="123"/>
        <v>0</v>
      </c>
      <c r="CC48" s="50">
        <f t="shared" si="123"/>
        <v>0</v>
      </c>
      <c r="CD48" s="50">
        <f t="shared" si="123"/>
        <v>0</v>
      </c>
      <c r="CE48" s="50">
        <f t="shared" si="123"/>
        <v>0</v>
      </c>
      <c r="CF48" s="50">
        <f t="shared" si="123"/>
        <v>0</v>
      </c>
      <c r="CG48" s="50">
        <f t="shared" si="123"/>
        <v>0</v>
      </c>
      <c r="CH48" s="50">
        <f t="shared" si="123"/>
        <v>0</v>
      </c>
      <c r="CI48" s="50">
        <f t="shared" si="123"/>
        <v>0</v>
      </c>
      <c r="CJ48" s="50">
        <f t="shared" si="123"/>
        <v>0</v>
      </c>
      <c r="CK48" s="50">
        <f t="shared" si="123"/>
        <v>0</v>
      </c>
      <c r="CL48" s="50">
        <f t="shared" si="123"/>
        <v>0</v>
      </c>
      <c r="CM48" s="50">
        <f t="shared" si="123"/>
        <v>0</v>
      </c>
      <c r="CN48" s="50">
        <f t="shared" ref="CN48:EI48" si="124">CN46-CM46</f>
        <v>0</v>
      </c>
      <c r="CO48" s="50">
        <f t="shared" si="124"/>
        <v>0</v>
      </c>
      <c r="CP48" s="50">
        <f t="shared" si="124"/>
        <v>0</v>
      </c>
      <c r="CQ48" s="50">
        <f t="shared" si="124"/>
        <v>0</v>
      </c>
      <c r="CR48" s="50">
        <f t="shared" si="124"/>
        <v>0</v>
      </c>
      <c r="CS48" s="50">
        <f t="shared" si="124"/>
        <v>0</v>
      </c>
      <c r="CT48" s="50">
        <f t="shared" si="124"/>
        <v>0</v>
      </c>
      <c r="CU48" s="50">
        <f t="shared" si="124"/>
        <v>0</v>
      </c>
      <c r="CV48" s="50">
        <f t="shared" si="124"/>
        <v>2</v>
      </c>
      <c r="CW48" s="50">
        <f t="shared" si="124"/>
        <v>0</v>
      </c>
      <c r="CX48" s="50">
        <f t="shared" si="124"/>
        <v>1</v>
      </c>
      <c r="CY48" s="50">
        <f t="shared" si="124"/>
        <v>0</v>
      </c>
      <c r="CZ48" s="50">
        <f t="shared" si="124"/>
        <v>2</v>
      </c>
      <c r="DA48" s="50">
        <f t="shared" si="124"/>
        <v>1</v>
      </c>
      <c r="DB48" s="50">
        <f t="shared" si="124"/>
        <v>0</v>
      </c>
      <c r="DC48" s="50">
        <f t="shared" si="124"/>
        <v>1</v>
      </c>
      <c r="DD48" s="50">
        <f t="shared" si="124"/>
        <v>0</v>
      </c>
      <c r="DE48" s="50">
        <f t="shared" si="124"/>
        <v>0</v>
      </c>
      <c r="DF48" s="50">
        <f t="shared" si="124"/>
        <v>1</v>
      </c>
      <c r="DG48" s="50">
        <f t="shared" si="124"/>
        <v>0</v>
      </c>
      <c r="DH48" s="50">
        <f t="shared" si="124"/>
        <v>0</v>
      </c>
      <c r="DI48" s="50">
        <f t="shared" si="124"/>
        <v>0</v>
      </c>
      <c r="DJ48" s="50">
        <f t="shared" si="124"/>
        <v>0</v>
      </c>
      <c r="DK48" s="50">
        <f t="shared" si="124"/>
        <v>0</v>
      </c>
      <c r="DL48" s="50">
        <f t="shared" si="124"/>
        <v>0</v>
      </c>
      <c r="DM48" s="50">
        <f t="shared" si="124"/>
        <v>0</v>
      </c>
      <c r="DN48" s="50">
        <f t="shared" si="124"/>
        <v>0</v>
      </c>
      <c r="DO48" s="50">
        <f t="shared" si="124"/>
        <v>0</v>
      </c>
      <c r="DP48" s="50">
        <f t="shared" si="124"/>
        <v>1</v>
      </c>
      <c r="DQ48" s="50">
        <f t="shared" si="124"/>
        <v>0</v>
      </c>
      <c r="DR48" s="50">
        <f t="shared" si="124"/>
        <v>0</v>
      </c>
      <c r="DS48" s="50">
        <f t="shared" si="124"/>
        <v>2</v>
      </c>
      <c r="DT48" s="50">
        <f t="shared" si="124"/>
        <v>0</v>
      </c>
      <c r="DU48" s="50">
        <f t="shared" si="124"/>
        <v>2</v>
      </c>
      <c r="DV48" s="50">
        <f t="shared" si="124"/>
        <v>1</v>
      </c>
      <c r="DW48" s="50">
        <f t="shared" si="124"/>
        <v>0</v>
      </c>
      <c r="DX48" s="50">
        <f t="shared" si="124"/>
        <v>1</v>
      </c>
      <c r="DY48" s="50">
        <f t="shared" si="124"/>
        <v>0</v>
      </c>
      <c r="DZ48" s="50">
        <f t="shared" si="124"/>
        <v>0</v>
      </c>
      <c r="EA48" s="50">
        <f t="shared" si="124"/>
        <v>1</v>
      </c>
      <c r="EB48" s="50">
        <f t="shared" si="124"/>
        <v>0</v>
      </c>
      <c r="EC48" s="50">
        <f t="shared" si="124"/>
        <v>0</v>
      </c>
      <c r="ED48" s="50">
        <f t="shared" si="124"/>
        <v>0</v>
      </c>
      <c r="EE48" s="50">
        <f t="shared" si="124"/>
        <v>0</v>
      </c>
      <c r="EF48" s="50">
        <f t="shared" si="124"/>
        <v>0</v>
      </c>
      <c r="EG48" s="50">
        <f t="shared" si="124"/>
        <v>-2</v>
      </c>
      <c r="EH48" s="50">
        <f t="shared" si="124"/>
        <v>2</v>
      </c>
      <c r="EI48" s="50">
        <f t="shared" si="124"/>
        <v>2</v>
      </c>
      <c r="EJ48" s="50">
        <f t="shared" ref="EJ48:GG48" si="125">EJ46-EI46</f>
        <v>0</v>
      </c>
      <c r="EK48" s="50">
        <f t="shared" si="125"/>
        <v>-1</v>
      </c>
      <c r="EL48" s="50">
        <f t="shared" si="125"/>
        <v>0</v>
      </c>
      <c r="EM48" s="50">
        <f t="shared" si="125"/>
        <v>0</v>
      </c>
      <c r="EN48" s="50">
        <f t="shared" si="125"/>
        <v>-152</v>
      </c>
      <c r="EO48" s="50">
        <f t="shared" si="125"/>
        <v>0</v>
      </c>
      <c r="EP48" s="50">
        <f t="shared" si="125"/>
        <v>0</v>
      </c>
      <c r="EQ48" s="50">
        <f t="shared" si="125"/>
        <v>0</v>
      </c>
      <c r="ER48" s="50">
        <f t="shared" si="125"/>
        <v>0</v>
      </c>
      <c r="ES48" s="50">
        <f t="shared" si="125"/>
        <v>0</v>
      </c>
      <c r="ET48" s="50">
        <f t="shared" si="125"/>
        <v>0</v>
      </c>
      <c r="EU48" s="50">
        <f t="shared" si="125"/>
        <v>0</v>
      </c>
      <c r="EV48" s="50">
        <f t="shared" si="125"/>
        <v>0</v>
      </c>
      <c r="EW48" s="50">
        <f t="shared" si="125"/>
        <v>0</v>
      </c>
      <c r="EX48" s="50">
        <f t="shared" si="125"/>
        <v>0</v>
      </c>
      <c r="EY48" s="50">
        <f t="shared" si="125"/>
        <v>0</v>
      </c>
      <c r="EZ48" s="50">
        <f t="shared" si="125"/>
        <v>0</v>
      </c>
      <c r="FA48" s="50">
        <f t="shared" si="125"/>
        <v>0</v>
      </c>
      <c r="FB48" s="50">
        <f t="shared" si="125"/>
        <v>0</v>
      </c>
      <c r="FC48" s="50">
        <f t="shared" si="125"/>
        <v>0</v>
      </c>
      <c r="FD48" s="50">
        <f t="shared" si="125"/>
        <v>0</v>
      </c>
      <c r="FE48" s="50">
        <f t="shared" si="125"/>
        <v>0</v>
      </c>
      <c r="FF48" s="50">
        <f t="shared" si="125"/>
        <v>0</v>
      </c>
      <c r="FG48" s="50">
        <f t="shared" si="125"/>
        <v>0</v>
      </c>
      <c r="FH48" s="50">
        <f t="shared" si="125"/>
        <v>0</v>
      </c>
      <c r="FI48" s="50">
        <f t="shared" si="125"/>
        <v>0</v>
      </c>
      <c r="FJ48" s="50">
        <f t="shared" si="125"/>
        <v>0</v>
      </c>
      <c r="FK48" s="50">
        <f t="shared" si="125"/>
        <v>0</v>
      </c>
      <c r="FL48" s="50">
        <f t="shared" si="125"/>
        <v>0</v>
      </c>
      <c r="FM48" s="50">
        <f t="shared" si="125"/>
        <v>0</v>
      </c>
      <c r="FN48" s="50">
        <f t="shared" si="125"/>
        <v>0</v>
      </c>
      <c r="FO48" s="50">
        <f t="shared" si="125"/>
        <v>0</v>
      </c>
      <c r="FP48" s="50">
        <f t="shared" si="125"/>
        <v>0</v>
      </c>
      <c r="FQ48" s="50">
        <f t="shared" si="125"/>
        <v>0</v>
      </c>
      <c r="FR48" s="50">
        <f t="shared" si="125"/>
        <v>0</v>
      </c>
      <c r="FS48" s="50">
        <f t="shared" si="125"/>
        <v>0</v>
      </c>
      <c r="FT48" s="50">
        <f t="shared" si="125"/>
        <v>0</v>
      </c>
      <c r="FU48" s="50">
        <f t="shared" si="125"/>
        <v>0</v>
      </c>
      <c r="FV48" s="50">
        <f t="shared" si="125"/>
        <v>0</v>
      </c>
      <c r="FW48" s="50">
        <f t="shared" si="125"/>
        <v>0</v>
      </c>
      <c r="FX48" s="50">
        <f t="shared" si="125"/>
        <v>0</v>
      </c>
      <c r="FY48" s="50">
        <f t="shared" si="125"/>
        <v>0</v>
      </c>
      <c r="FZ48" s="50">
        <f t="shared" si="125"/>
        <v>0</v>
      </c>
      <c r="GA48" s="50">
        <f t="shared" si="125"/>
        <v>0</v>
      </c>
      <c r="GB48" s="50">
        <f t="shared" si="125"/>
        <v>0</v>
      </c>
      <c r="GC48" s="50">
        <f t="shared" si="125"/>
        <v>0</v>
      </c>
      <c r="GD48" s="50">
        <f t="shared" si="125"/>
        <v>0</v>
      </c>
      <c r="GE48" s="50">
        <f t="shared" si="125"/>
        <v>0</v>
      </c>
      <c r="GF48" s="50">
        <f t="shared" si="125"/>
        <v>0</v>
      </c>
      <c r="GG48" s="50">
        <f t="shared" si="125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>
        <v>15</v>
      </c>
      <c r="EH49" s="62">
        <v>15</v>
      </c>
      <c r="EI49" s="62">
        <v>15</v>
      </c>
      <c r="EJ49" s="62">
        <v>15</v>
      </c>
      <c r="EK49" s="62">
        <v>15</v>
      </c>
      <c r="EL49" s="62">
        <v>15</v>
      </c>
      <c r="EM49" s="62">
        <v>15</v>
      </c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26">(F49-E49)/F49</f>
        <v>#DIV/0!</v>
      </c>
      <c r="G50" s="54" t="e">
        <f t="shared" si="126"/>
        <v>#DIV/0!</v>
      </c>
      <c r="H50" s="54" t="e">
        <f t="shared" si="126"/>
        <v>#DIV/0!</v>
      </c>
      <c r="I50" s="54" t="e">
        <f t="shared" si="126"/>
        <v>#DIV/0!</v>
      </c>
      <c r="J50" s="54" t="e">
        <f t="shared" si="126"/>
        <v>#DIV/0!</v>
      </c>
      <c r="K50" s="54" t="e">
        <f t="shared" si="126"/>
        <v>#DIV/0!</v>
      </c>
      <c r="L50" s="54" t="e">
        <f t="shared" si="126"/>
        <v>#DIV/0!</v>
      </c>
      <c r="M50" s="54" t="e">
        <f t="shared" si="126"/>
        <v>#DIV/0!</v>
      </c>
      <c r="N50" s="54" t="e">
        <f t="shared" si="126"/>
        <v>#DIV/0!</v>
      </c>
      <c r="O50" s="54" t="e">
        <f t="shared" si="126"/>
        <v>#DIV/0!</v>
      </c>
      <c r="P50" s="54" t="e">
        <f t="shared" si="126"/>
        <v>#DIV/0!</v>
      </c>
      <c r="Q50" s="54" t="e">
        <f t="shared" si="126"/>
        <v>#DIV/0!</v>
      </c>
      <c r="R50" s="54" t="e">
        <f t="shared" si="126"/>
        <v>#DIV/0!</v>
      </c>
      <c r="S50" s="54" t="e">
        <f t="shared" si="126"/>
        <v>#DIV/0!</v>
      </c>
      <c r="T50" s="54" t="e">
        <f t="shared" si="126"/>
        <v>#DIV/0!</v>
      </c>
      <c r="U50" s="54" t="e">
        <f t="shared" si="126"/>
        <v>#DIV/0!</v>
      </c>
      <c r="V50" s="54" t="e">
        <f t="shared" si="126"/>
        <v>#DIV/0!</v>
      </c>
      <c r="W50" s="54" t="e">
        <f t="shared" si="126"/>
        <v>#DIV/0!</v>
      </c>
      <c r="X50" s="54" t="e">
        <f t="shared" si="126"/>
        <v>#DIV/0!</v>
      </c>
      <c r="Y50" s="54" t="e">
        <f t="shared" si="126"/>
        <v>#DIV/0!</v>
      </c>
      <c r="Z50" s="54" t="e">
        <f t="shared" si="126"/>
        <v>#DIV/0!</v>
      </c>
      <c r="AA50" s="54" t="e">
        <f t="shared" si="126"/>
        <v>#DIV/0!</v>
      </c>
      <c r="AB50" s="54" t="e">
        <f t="shared" si="126"/>
        <v>#DIV/0!</v>
      </c>
      <c r="AC50" s="54" t="e">
        <f t="shared" si="126"/>
        <v>#DIV/0!</v>
      </c>
      <c r="AD50" s="54" t="e">
        <f t="shared" si="126"/>
        <v>#DIV/0!</v>
      </c>
      <c r="AE50" s="54" t="e">
        <f t="shared" si="126"/>
        <v>#DIV/0!</v>
      </c>
      <c r="AF50" s="54" t="e">
        <f t="shared" si="126"/>
        <v>#DIV/0!</v>
      </c>
      <c r="AG50" s="54" t="e">
        <f t="shared" si="126"/>
        <v>#DIV/0!</v>
      </c>
      <c r="AH50" s="54" t="e">
        <f t="shared" si="126"/>
        <v>#DIV/0!</v>
      </c>
      <c r="AI50" s="54" t="e">
        <f t="shared" si="126"/>
        <v>#DIV/0!</v>
      </c>
      <c r="AJ50" s="54" t="e">
        <f t="shared" si="126"/>
        <v>#DIV/0!</v>
      </c>
      <c r="AK50" s="54" t="e">
        <f t="shared" si="126"/>
        <v>#DIV/0!</v>
      </c>
      <c r="AL50" s="54" t="e">
        <f t="shared" si="126"/>
        <v>#DIV/0!</v>
      </c>
      <c r="AM50" s="54" t="e">
        <f t="shared" si="126"/>
        <v>#DIV/0!</v>
      </c>
      <c r="AN50" s="54" t="e">
        <f t="shared" si="126"/>
        <v>#DIV/0!</v>
      </c>
      <c r="AO50" s="54" t="e">
        <f t="shared" si="126"/>
        <v>#DIV/0!</v>
      </c>
      <c r="AP50" s="54" t="e">
        <f t="shared" si="126"/>
        <v>#DIV/0!</v>
      </c>
      <c r="AQ50" s="54" t="e">
        <f t="shared" si="126"/>
        <v>#DIV/0!</v>
      </c>
      <c r="AR50" s="54" t="e">
        <f t="shared" si="126"/>
        <v>#DIV/0!</v>
      </c>
      <c r="AS50" s="54" t="e">
        <f t="shared" si="126"/>
        <v>#DIV/0!</v>
      </c>
      <c r="AT50" s="54" t="e">
        <f t="shared" si="126"/>
        <v>#DIV/0!</v>
      </c>
      <c r="AU50" s="54">
        <f t="shared" si="126"/>
        <v>1</v>
      </c>
      <c r="AV50" s="54">
        <f t="shared" si="126"/>
        <v>0.5</v>
      </c>
      <c r="AW50" s="54">
        <f t="shared" si="126"/>
        <v>0.33333333333333331</v>
      </c>
      <c r="AX50" s="54">
        <f t="shared" si="126"/>
        <v>0.25</v>
      </c>
      <c r="AY50" s="54">
        <f t="shared" si="126"/>
        <v>0</v>
      </c>
      <c r="AZ50" s="54">
        <f t="shared" si="126"/>
        <v>0</v>
      </c>
      <c r="BA50" s="54">
        <f t="shared" si="126"/>
        <v>0</v>
      </c>
      <c r="BB50" s="54">
        <f t="shared" si="126"/>
        <v>0</v>
      </c>
      <c r="BC50" s="54">
        <f t="shared" si="126"/>
        <v>0</v>
      </c>
      <c r="BD50" s="54">
        <f t="shared" si="126"/>
        <v>0</v>
      </c>
      <c r="BE50" s="54">
        <f t="shared" si="126"/>
        <v>0.2</v>
      </c>
      <c r="BF50" s="54">
        <f t="shared" si="126"/>
        <v>0.16666666666666666</v>
      </c>
      <c r="BG50" s="54">
        <f t="shared" si="126"/>
        <v>0</v>
      </c>
      <c r="BH50" s="54">
        <f t="shared" si="126"/>
        <v>0</v>
      </c>
      <c r="BI50" s="54">
        <f t="shared" si="126"/>
        <v>0.25</v>
      </c>
      <c r="BJ50" s="54">
        <f t="shared" si="126"/>
        <v>0</v>
      </c>
      <c r="BK50" s="54">
        <f t="shared" si="126"/>
        <v>0</v>
      </c>
      <c r="BL50" s="54">
        <f t="shared" si="126"/>
        <v>0</v>
      </c>
      <c r="BM50" s="54">
        <f t="shared" si="126"/>
        <v>0.1111111111111111</v>
      </c>
      <c r="BN50" s="54">
        <f t="shared" si="126"/>
        <v>0.1</v>
      </c>
      <c r="BO50" s="54">
        <f t="shared" si="126"/>
        <v>0.16666666666666666</v>
      </c>
      <c r="BP50" s="54">
        <f t="shared" si="126"/>
        <v>0</v>
      </c>
      <c r="BQ50" s="54">
        <f t="shared" si="126"/>
        <v>0</v>
      </c>
      <c r="BR50" s="54">
        <f t="shared" ref="BR50:CN50" si="127">(BR49-BQ49)/BR49</f>
        <v>7.6923076923076927E-2</v>
      </c>
      <c r="BS50" s="54">
        <f t="shared" si="127"/>
        <v>0</v>
      </c>
      <c r="BT50" s="54">
        <f t="shared" si="127"/>
        <v>0</v>
      </c>
      <c r="BU50" s="54">
        <f t="shared" si="127"/>
        <v>0</v>
      </c>
      <c r="BV50" s="54">
        <f t="shared" si="127"/>
        <v>0</v>
      </c>
      <c r="BW50" s="54">
        <f t="shared" si="127"/>
        <v>7.1428571428571425E-2</v>
      </c>
      <c r="BX50" s="54">
        <f t="shared" si="127"/>
        <v>0</v>
      </c>
      <c r="BY50" s="54">
        <f t="shared" si="127"/>
        <v>0</v>
      </c>
      <c r="BZ50" s="54">
        <f t="shared" si="127"/>
        <v>0</v>
      </c>
      <c r="CA50" s="54">
        <f t="shared" si="127"/>
        <v>0</v>
      </c>
      <c r="CB50" s="54">
        <f t="shared" si="127"/>
        <v>6.6666666666666666E-2</v>
      </c>
      <c r="CC50" s="54">
        <f t="shared" si="127"/>
        <v>0</v>
      </c>
      <c r="CD50" s="54">
        <f t="shared" si="127"/>
        <v>0</v>
      </c>
      <c r="CE50" s="54">
        <f t="shared" si="127"/>
        <v>0</v>
      </c>
      <c r="CF50" s="54">
        <f t="shared" si="127"/>
        <v>0</v>
      </c>
      <c r="CG50" s="54">
        <f t="shared" si="127"/>
        <v>0</v>
      </c>
      <c r="CH50" s="54">
        <f t="shared" si="127"/>
        <v>0</v>
      </c>
      <c r="CI50" s="54">
        <f t="shared" si="127"/>
        <v>0</v>
      </c>
      <c r="CJ50" s="54">
        <f t="shared" si="127"/>
        <v>0</v>
      </c>
      <c r="CK50" s="54">
        <f t="shared" si="127"/>
        <v>0</v>
      </c>
      <c r="CL50" s="54">
        <f t="shared" si="127"/>
        <v>0</v>
      </c>
      <c r="CM50" s="54">
        <f t="shared" si="127"/>
        <v>0</v>
      </c>
      <c r="CN50" s="54">
        <f t="shared" si="127"/>
        <v>0</v>
      </c>
      <c r="CO50" s="54">
        <f t="shared" ref="CO50:DT50" si="128">(CO49-CN49)/CO49</f>
        <v>0</v>
      </c>
      <c r="CP50" s="54">
        <f t="shared" si="128"/>
        <v>0</v>
      </c>
      <c r="CQ50" s="54">
        <f t="shared" si="128"/>
        <v>0</v>
      </c>
      <c r="CR50" s="54">
        <f t="shared" si="128"/>
        <v>0</v>
      </c>
      <c r="CS50" s="54">
        <f t="shared" si="128"/>
        <v>0</v>
      </c>
      <c r="CT50" s="54">
        <f t="shared" si="128"/>
        <v>0</v>
      </c>
      <c r="CU50" s="54">
        <f t="shared" si="128"/>
        <v>0</v>
      </c>
      <c r="CV50" s="54">
        <f t="shared" si="128"/>
        <v>0</v>
      </c>
      <c r="CW50" s="54">
        <f t="shared" si="128"/>
        <v>0</v>
      </c>
      <c r="CX50" s="54">
        <f t="shared" si="128"/>
        <v>0</v>
      </c>
      <c r="CY50" s="54">
        <f t="shared" si="128"/>
        <v>0</v>
      </c>
      <c r="CZ50" s="54">
        <f t="shared" si="128"/>
        <v>0</v>
      </c>
      <c r="DA50" s="54">
        <f t="shared" si="128"/>
        <v>0</v>
      </c>
      <c r="DB50" s="54">
        <f t="shared" si="128"/>
        <v>0</v>
      </c>
      <c r="DC50" s="54">
        <f t="shared" si="128"/>
        <v>0</v>
      </c>
      <c r="DD50" s="54">
        <f t="shared" si="128"/>
        <v>0</v>
      </c>
      <c r="DE50" s="54">
        <f t="shared" si="128"/>
        <v>0</v>
      </c>
      <c r="DF50" s="54">
        <f t="shared" si="128"/>
        <v>0</v>
      </c>
      <c r="DG50" s="54">
        <f t="shared" si="128"/>
        <v>0</v>
      </c>
      <c r="DH50" s="54">
        <f t="shared" si="128"/>
        <v>0</v>
      </c>
      <c r="DI50" s="54">
        <f t="shared" si="128"/>
        <v>0</v>
      </c>
      <c r="DJ50" s="54">
        <f t="shared" si="128"/>
        <v>0</v>
      </c>
      <c r="DK50" s="54">
        <f t="shared" si="128"/>
        <v>0</v>
      </c>
      <c r="DL50" s="54">
        <f t="shared" si="128"/>
        <v>0</v>
      </c>
      <c r="DM50" s="54">
        <f t="shared" si="128"/>
        <v>0</v>
      </c>
      <c r="DN50" s="54">
        <f t="shared" si="128"/>
        <v>0</v>
      </c>
      <c r="DO50" s="54">
        <f t="shared" si="128"/>
        <v>0</v>
      </c>
      <c r="DP50" s="54">
        <f t="shared" si="128"/>
        <v>0</v>
      </c>
      <c r="DQ50" s="54">
        <f t="shared" si="128"/>
        <v>0</v>
      </c>
      <c r="DR50" s="54">
        <f t="shared" si="128"/>
        <v>0</v>
      </c>
      <c r="DS50" s="54">
        <f t="shared" si="128"/>
        <v>0</v>
      </c>
      <c r="DT50" s="54">
        <f t="shared" si="128"/>
        <v>0</v>
      </c>
      <c r="DU50" s="54">
        <f t="shared" ref="DU50:EZ50" si="129">(DU49-DT49)/DU49</f>
        <v>0</v>
      </c>
      <c r="DV50" s="54">
        <f t="shared" si="129"/>
        <v>0</v>
      </c>
      <c r="DW50" s="54">
        <f t="shared" si="129"/>
        <v>0</v>
      </c>
      <c r="DX50" s="54">
        <f t="shared" si="129"/>
        <v>0</v>
      </c>
      <c r="DY50" s="54">
        <f t="shared" si="129"/>
        <v>0</v>
      </c>
      <c r="DZ50" s="54">
        <f t="shared" si="129"/>
        <v>0</v>
      </c>
      <c r="EA50" s="54">
        <f t="shared" si="129"/>
        <v>0</v>
      </c>
      <c r="EB50" s="54">
        <f t="shared" si="129"/>
        <v>0</v>
      </c>
      <c r="EC50" s="54">
        <f t="shared" si="129"/>
        <v>0</v>
      </c>
      <c r="ED50" s="54">
        <f t="shared" si="129"/>
        <v>0</v>
      </c>
      <c r="EE50" s="54">
        <f t="shared" si="129"/>
        <v>0</v>
      </c>
      <c r="EF50" s="54">
        <f t="shared" si="129"/>
        <v>0</v>
      </c>
      <c r="EG50" s="54">
        <f t="shared" si="129"/>
        <v>0</v>
      </c>
      <c r="EH50" s="54">
        <f t="shared" si="129"/>
        <v>0</v>
      </c>
      <c r="EI50" s="54">
        <f t="shared" si="129"/>
        <v>0</v>
      </c>
      <c r="EJ50" s="54">
        <f t="shared" si="129"/>
        <v>0</v>
      </c>
      <c r="EK50" s="54">
        <f t="shared" si="129"/>
        <v>0</v>
      </c>
      <c r="EL50" s="54">
        <f t="shared" si="129"/>
        <v>0</v>
      </c>
      <c r="EM50" s="54">
        <f t="shared" si="129"/>
        <v>0</v>
      </c>
      <c r="EN50" s="54" t="e">
        <f t="shared" si="129"/>
        <v>#DIV/0!</v>
      </c>
      <c r="EO50" s="54" t="e">
        <f t="shared" si="129"/>
        <v>#DIV/0!</v>
      </c>
      <c r="EP50" s="54" t="e">
        <f t="shared" si="129"/>
        <v>#DIV/0!</v>
      </c>
      <c r="EQ50" s="54" t="e">
        <f t="shared" si="129"/>
        <v>#DIV/0!</v>
      </c>
      <c r="ER50" s="54" t="e">
        <f t="shared" si="129"/>
        <v>#DIV/0!</v>
      </c>
      <c r="ES50" s="54" t="e">
        <f t="shared" si="129"/>
        <v>#DIV/0!</v>
      </c>
      <c r="ET50" s="54" t="e">
        <f t="shared" si="129"/>
        <v>#DIV/0!</v>
      </c>
      <c r="EU50" s="54" t="e">
        <f t="shared" si="129"/>
        <v>#DIV/0!</v>
      </c>
      <c r="EV50" s="54" t="e">
        <f t="shared" si="129"/>
        <v>#DIV/0!</v>
      </c>
      <c r="EW50" s="54" t="e">
        <f t="shared" si="129"/>
        <v>#DIV/0!</v>
      </c>
      <c r="EX50" s="54" t="e">
        <f t="shared" si="129"/>
        <v>#DIV/0!</v>
      </c>
      <c r="EY50" s="54" t="e">
        <f t="shared" si="129"/>
        <v>#DIV/0!</v>
      </c>
      <c r="EZ50" s="54" t="e">
        <f t="shared" si="129"/>
        <v>#DIV/0!</v>
      </c>
      <c r="FA50" s="54" t="e">
        <f t="shared" ref="FA50:GF50" si="130">(FA49-EZ49)/FA49</f>
        <v>#DIV/0!</v>
      </c>
      <c r="FB50" s="54" t="e">
        <f t="shared" si="130"/>
        <v>#DIV/0!</v>
      </c>
      <c r="FC50" s="54" t="e">
        <f t="shared" si="130"/>
        <v>#DIV/0!</v>
      </c>
      <c r="FD50" s="54" t="e">
        <f t="shared" si="130"/>
        <v>#DIV/0!</v>
      </c>
      <c r="FE50" s="54" t="e">
        <f t="shared" si="130"/>
        <v>#DIV/0!</v>
      </c>
      <c r="FF50" s="54" t="e">
        <f t="shared" si="130"/>
        <v>#DIV/0!</v>
      </c>
      <c r="FG50" s="54" t="e">
        <f t="shared" si="130"/>
        <v>#DIV/0!</v>
      </c>
      <c r="FH50" s="54" t="e">
        <f t="shared" si="130"/>
        <v>#DIV/0!</v>
      </c>
      <c r="FI50" s="54" t="e">
        <f t="shared" si="130"/>
        <v>#DIV/0!</v>
      </c>
      <c r="FJ50" s="54" t="e">
        <f t="shared" si="130"/>
        <v>#DIV/0!</v>
      </c>
      <c r="FK50" s="54" t="e">
        <f t="shared" si="130"/>
        <v>#DIV/0!</v>
      </c>
      <c r="FL50" s="54" t="e">
        <f t="shared" si="130"/>
        <v>#DIV/0!</v>
      </c>
      <c r="FM50" s="54" t="e">
        <f t="shared" si="130"/>
        <v>#DIV/0!</v>
      </c>
      <c r="FN50" s="54" t="e">
        <f t="shared" si="130"/>
        <v>#DIV/0!</v>
      </c>
      <c r="FO50" s="54" t="e">
        <f t="shared" si="130"/>
        <v>#DIV/0!</v>
      </c>
      <c r="FP50" s="54" t="e">
        <f t="shared" si="130"/>
        <v>#DIV/0!</v>
      </c>
      <c r="FQ50" s="54" t="e">
        <f t="shared" si="130"/>
        <v>#DIV/0!</v>
      </c>
      <c r="FR50" s="54" t="e">
        <f t="shared" si="130"/>
        <v>#DIV/0!</v>
      </c>
      <c r="FS50" s="54" t="e">
        <f t="shared" si="130"/>
        <v>#DIV/0!</v>
      </c>
      <c r="FT50" s="54" t="e">
        <f t="shared" si="130"/>
        <v>#DIV/0!</v>
      </c>
      <c r="FU50" s="54" t="e">
        <f t="shared" si="130"/>
        <v>#DIV/0!</v>
      </c>
      <c r="FV50" s="54" t="e">
        <f t="shared" si="130"/>
        <v>#DIV/0!</v>
      </c>
      <c r="FW50" s="54" t="e">
        <f t="shared" si="130"/>
        <v>#DIV/0!</v>
      </c>
      <c r="FX50" s="54" t="e">
        <f t="shared" si="130"/>
        <v>#DIV/0!</v>
      </c>
      <c r="FY50" s="54" t="e">
        <f t="shared" si="130"/>
        <v>#DIV/0!</v>
      </c>
      <c r="FZ50" s="54" t="e">
        <f t="shared" si="130"/>
        <v>#DIV/0!</v>
      </c>
      <c r="GA50" s="54" t="e">
        <f t="shared" si="130"/>
        <v>#DIV/0!</v>
      </c>
      <c r="GB50" s="54" t="e">
        <f t="shared" si="130"/>
        <v>#DIV/0!</v>
      </c>
      <c r="GC50" s="54" t="e">
        <f t="shared" si="130"/>
        <v>#DIV/0!</v>
      </c>
      <c r="GD50" s="54" t="e">
        <f t="shared" si="130"/>
        <v>#DIV/0!</v>
      </c>
      <c r="GE50" s="54" t="e">
        <f t="shared" si="130"/>
        <v>#DIV/0!</v>
      </c>
      <c r="GF50" s="54" t="e">
        <f t="shared" si="130"/>
        <v>#DIV/0!</v>
      </c>
      <c r="GG50" s="54" t="e">
        <f t="shared" ref="GG50:HL50" si="131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32">F49-E49</f>
        <v>0</v>
      </c>
      <c r="G51" s="56">
        <f t="shared" si="132"/>
        <v>0</v>
      </c>
      <c r="H51" s="56">
        <f t="shared" si="132"/>
        <v>0</v>
      </c>
      <c r="I51" s="56">
        <f t="shared" si="132"/>
        <v>0</v>
      </c>
      <c r="J51" s="56">
        <f t="shared" si="132"/>
        <v>0</v>
      </c>
      <c r="K51" s="56">
        <f t="shared" si="132"/>
        <v>0</v>
      </c>
      <c r="L51" s="56">
        <f t="shared" si="132"/>
        <v>0</v>
      </c>
      <c r="M51" s="56">
        <f t="shared" si="132"/>
        <v>0</v>
      </c>
      <c r="N51" s="56">
        <f t="shared" si="132"/>
        <v>0</v>
      </c>
      <c r="O51" s="56">
        <f t="shared" si="132"/>
        <v>0</v>
      </c>
      <c r="P51" s="56">
        <f t="shared" si="132"/>
        <v>0</v>
      </c>
      <c r="Q51" s="56">
        <f t="shared" si="132"/>
        <v>0</v>
      </c>
      <c r="R51" s="56">
        <f t="shared" si="132"/>
        <v>0</v>
      </c>
      <c r="S51" s="56">
        <f t="shared" si="132"/>
        <v>0</v>
      </c>
      <c r="T51" s="56">
        <f t="shared" si="132"/>
        <v>0</v>
      </c>
      <c r="U51" s="56">
        <f t="shared" si="132"/>
        <v>0</v>
      </c>
      <c r="V51" s="56">
        <f t="shared" si="132"/>
        <v>0</v>
      </c>
      <c r="W51" s="56">
        <f t="shared" si="132"/>
        <v>0</v>
      </c>
      <c r="X51" s="56">
        <f t="shared" si="132"/>
        <v>0</v>
      </c>
      <c r="Y51" s="56">
        <f t="shared" si="132"/>
        <v>0</v>
      </c>
      <c r="Z51" s="56">
        <f t="shared" si="132"/>
        <v>0</v>
      </c>
      <c r="AA51" s="56">
        <f t="shared" si="132"/>
        <v>0</v>
      </c>
      <c r="AB51" s="56">
        <f t="shared" si="132"/>
        <v>0</v>
      </c>
      <c r="AC51" s="56">
        <f t="shared" si="132"/>
        <v>0</v>
      </c>
      <c r="AD51" s="56">
        <f t="shared" si="132"/>
        <v>0</v>
      </c>
      <c r="AE51" s="56">
        <f t="shared" si="132"/>
        <v>0</v>
      </c>
      <c r="AF51" s="56">
        <f t="shared" si="132"/>
        <v>0</v>
      </c>
      <c r="AG51" s="56">
        <f t="shared" si="132"/>
        <v>0</v>
      </c>
      <c r="AH51" s="56">
        <f t="shared" si="132"/>
        <v>0</v>
      </c>
      <c r="AI51" s="56">
        <f t="shared" si="132"/>
        <v>0</v>
      </c>
      <c r="AJ51" s="56">
        <f t="shared" si="132"/>
        <v>0</v>
      </c>
      <c r="AK51" s="56">
        <f t="shared" si="132"/>
        <v>0</v>
      </c>
      <c r="AL51" s="56">
        <f t="shared" si="132"/>
        <v>0</v>
      </c>
      <c r="AM51" s="56">
        <f t="shared" si="132"/>
        <v>0</v>
      </c>
      <c r="AN51" s="56">
        <f t="shared" si="132"/>
        <v>0</v>
      </c>
      <c r="AO51" s="56">
        <f t="shared" si="132"/>
        <v>0</v>
      </c>
      <c r="AP51" s="56">
        <f t="shared" si="132"/>
        <v>0</v>
      </c>
      <c r="AQ51" s="56">
        <f t="shared" si="132"/>
        <v>0</v>
      </c>
      <c r="AR51" s="56">
        <f t="shared" si="132"/>
        <v>0</v>
      </c>
      <c r="AS51" s="56">
        <f t="shared" si="132"/>
        <v>0</v>
      </c>
      <c r="AT51" s="56">
        <f t="shared" si="132"/>
        <v>0</v>
      </c>
      <c r="AU51" s="56">
        <f t="shared" si="132"/>
        <v>1</v>
      </c>
      <c r="AV51" s="56">
        <f t="shared" si="132"/>
        <v>1</v>
      </c>
      <c r="AW51" s="56">
        <f t="shared" si="132"/>
        <v>1</v>
      </c>
      <c r="AX51" s="56">
        <f t="shared" si="132"/>
        <v>1</v>
      </c>
      <c r="AY51" s="56">
        <f t="shared" si="132"/>
        <v>0</v>
      </c>
      <c r="AZ51" s="56">
        <f t="shared" si="132"/>
        <v>0</v>
      </c>
      <c r="BA51" s="56">
        <f t="shared" si="132"/>
        <v>0</v>
      </c>
      <c r="BB51" s="56">
        <f t="shared" si="132"/>
        <v>0</v>
      </c>
      <c r="BC51" s="56">
        <f t="shared" si="132"/>
        <v>0</v>
      </c>
      <c r="BD51" s="56">
        <f t="shared" si="132"/>
        <v>0</v>
      </c>
      <c r="BE51" s="56">
        <f t="shared" si="132"/>
        <v>1</v>
      </c>
      <c r="BF51" s="56">
        <f t="shared" si="132"/>
        <v>1</v>
      </c>
      <c r="BG51" s="56">
        <f t="shared" si="132"/>
        <v>0</v>
      </c>
      <c r="BH51" s="56">
        <f t="shared" si="132"/>
        <v>0</v>
      </c>
      <c r="BI51" s="56">
        <f t="shared" si="132"/>
        <v>2</v>
      </c>
      <c r="BJ51" s="56">
        <f t="shared" si="132"/>
        <v>0</v>
      </c>
      <c r="BK51" s="56">
        <f t="shared" si="132"/>
        <v>0</v>
      </c>
      <c r="BL51" s="56">
        <f t="shared" si="132"/>
        <v>0</v>
      </c>
      <c r="BM51" s="56">
        <f t="shared" si="132"/>
        <v>1</v>
      </c>
      <c r="BN51" s="56">
        <f t="shared" si="132"/>
        <v>1</v>
      </c>
      <c r="BO51" s="56">
        <f t="shared" si="132"/>
        <v>2</v>
      </c>
      <c r="BP51" s="56">
        <f t="shared" si="132"/>
        <v>0</v>
      </c>
      <c r="BQ51" s="56">
        <f t="shared" si="132"/>
        <v>0</v>
      </c>
      <c r="BR51" s="56">
        <f t="shared" ref="BR51:CM51" si="133">BR49-BQ49</f>
        <v>1</v>
      </c>
      <c r="BS51" s="56">
        <f t="shared" si="133"/>
        <v>0</v>
      </c>
      <c r="BT51" s="56">
        <f t="shared" si="133"/>
        <v>0</v>
      </c>
      <c r="BU51" s="56">
        <f t="shared" si="133"/>
        <v>0</v>
      </c>
      <c r="BV51" s="56">
        <f t="shared" si="133"/>
        <v>0</v>
      </c>
      <c r="BW51" s="56">
        <f t="shared" si="133"/>
        <v>1</v>
      </c>
      <c r="BX51" s="56">
        <f t="shared" si="133"/>
        <v>0</v>
      </c>
      <c r="BY51" s="56">
        <f t="shared" si="133"/>
        <v>0</v>
      </c>
      <c r="BZ51" s="56">
        <f t="shared" si="133"/>
        <v>0</v>
      </c>
      <c r="CA51" s="56">
        <f t="shared" si="133"/>
        <v>0</v>
      </c>
      <c r="CB51" s="56">
        <f t="shared" si="133"/>
        <v>1</v>
      </c>
      <c r="CC51" s="56">
        <f t="shared" si="133"/>
        <v>0</v>
      </c>
      <c r="CD51" s="56">
        <f t="shared" si="133"/>
        <v>0</v>
      </c>
      <c r="CE51" s="56">
        <f t="shared" si="133"/>
        <v>0</v>
      </c>
      <c r="CF51" s="56">
        <f t="shared" si="133"/>
        <v>0</v>
      </c>
      <c r="CG51" s="56">
        <f t="shared" si="133"/>
        <v>0</v>
      </c>
      <c r="CH51" s="56">
        <f t="shared" si="133"/>
        <v>0</v>
      </c>
      <c r="CI51" s="56">
        <f t="shared" si="133"/>
        <v>0</v>
      </c>
      <c r="CJ51" s="56">
        <f t="shared" si="133"/>
        <v>0</v>
      </c>
      <c r="CK51" s="56">
        <f t="shared" si="133"/>
        <v>0</v>
      </c>
      <c r="CL51" s="56">
        <f t="shared" si="133"/>
        <v>0</v>
      </c>
      <c r="CM51" s="56">
        <f t="shared" si="133"/>
        <v>0</v>
      </c>
      <c r="CN51" s="56">
        <f t="shared" ref="CN51:EI51" si="134">CN49-CM49</f>
        <v>0</v>
      </c>
      <c r="CO51" s="56">
        <f t="shared" si="134"/>
        <v>0</v>
      </c>
      <c r="CP51" s="56">
        <f t="shared" si="134"/>
        <v>0</v>
      </c>
      <c r="CQ51" s="56">
        <f t="shared" si="134"/>
        <v>0</v>
      </c>
      <c r="CR51" s="56">
        <f t="shared" si="134"/>
        <v>0</v>
      </c>
      <c r="CS51" s="56">
        <f t="shared" si="134"/>
        <v>0</v>
      </c>
      <c r="CT51" s="56">
        <f t="shared" si="134"/>
        <v>0</v>
      </c>
      <c r="CU51" s="56">
        <f t="shared" si="134"/>
        <v>0</v>
      </c>
      <c r="CV51" s="56">
        <f t="shared" si="134"/>
        <v>0</v>
      </c>
      <c r="CW51" s="56">
        <f t="shared" si="134"/>
        <v>0</v>
      </c>
      <c r="CX51" s="56">
        <f t="shared" si="134"/>
        <v>0</v>
      </c>
      <c r="CY51" s="56">
        <f t="shared" si="134"/>
        <v>0</v>
      </c>
      <c r="CZ51" s="56">
        <f t="shared" si="134"/>
        <v>0</v>
      </c>
      <c r="DA51" s="56">
        <f t="shared" si="134"/>
        <v>0</v>
      </c>
      <c r="DB51" s="56">
        <f t="shared" si="134"/>
        <v>0</v>
      </c>
      <c r="DC51" s="56">
        <f t="shared" si="134"/>
        <v>0</v>
      </c>
      <c r="DD51" s="56">
        <f t="shared" si="134"/>
        <v>0</v>
      </c>
      <c r="DE51" s="56">
        <f t="shared" si="134"/>
        <v>0</v>
      </c>
      <c r="DF51" s="56">
        <f t="shared" si="134"/>
        <v>0</v>
      </c>
      <c r="DG51" s="56">
        <f t="shared" si="134"/>
        <v>0</v>
      </c>
      <c r="DH51" s="56">
        <f t="shared" si="134"/>
        <v>0</v>
      </c>
      <c r="DI51" s="56">
        <f t="shared" si="134"/>
        <v>0</v>
      </c>
      <c r="DJ51" s="56">
        <f t="shared" si="134"/>
        <v>0</v>
      </c>
      <c r="DK51" s="56">
        <f t="shared" si="134"/>
        <v>0</v>
      </c>
      <c r="DL51" s="56">
        <f t="shared" si="134"/>
        <v>0</v>
      </c>
      <c r="DM51" s="56">
        <f t="shared" si="134"/>
        <v>0</v>
      </c>
      <c r="DN51" s="56">
        <f t="shared" si="134"/>
        <v>0</v>
      </c>
      <c r="DO51" s="56">
        <f t="shared" si="134"/>
        <v>0</v>
      </c>
      <c r="DP51" s="56">
        <f t="shared" si="134"/>
        <v>0</v>
      </c>
      <c r="DQ51" s="56">
        <f t="shared" si="134"/>
        <v>0</v>
      </c>
      <c r="DR51" s="56">
        <f t="shared" si="134"/>
        <v>0</v>
      </c>
      <c r="DS51" s="56">
        <f t="shared" si="134"/>
        <v>0</v>
      </c>
      <c r="DT51" s="56">
        <f t="shared" si="134"/>
        <v>0</v>
      </c>
      <c r="DU51" s="56">
        <f t="shared" si="134"/>
        <v>0</v>
      </c>
      <c r="DV51" s="56">
        <f t="shared" si="134"/>
        <v>0</v>
      </c>
      <c r="DW51" s="56">
        <f t="shared" si="134"/>
        <v>0</v>
      </c>
      <c r="DX51" s="56">
        <f t="shared" si="134"/>
        <v>0</v>
      </c>
      <c r="DY51" s="56">
        <f t="shared" si="134"/>
        <v>0</v>
      </c>
      <c r="DZ51" s="56">
        <f t="shared" si="134"/>
        <v>0</v>
      </c>
      <c r="EA51" s="56">
        <f t="shared" si="134"/>
        <v>0</v>
      </c>
      <c r="EB51" s="56">
        <f t="shared" si="134"/>
        <v>0</v>
      </c>
      <c r="EC51" s="56">
        <f t="shared" si="134"/>
        <v>0</v>
      </c>
      <c r="ED51" s="56">
        <f t="shared" si="134"/>
        <v>0</v>
      </c>
      <c r="EE51" s="56">
        <f t="shared" si="134"/>
        <v>0</v>
      </c>
      <c r="EF51" s="56">
        <f t="shared" si="134"/>
        <v>0</v>
      </c>
      <c r="EG51" s="56">
        <f t="shared" si="134"/>
        <v>0</v>
      </c>
      <c r="EH51" s="56">
        <f t="shared" si="134"/>
        <v>0</v>
      </c>
      <c r="EI51" s="56">
        <f t="shared" si="134"/>
        <v>0</v>
      </c>
      <c r="EJ51" s="56">
        <f t="shared" ref="EJ51:GG51" si="135">EJ49-EI49</f>
        <v>0</v>
      </c>
      <c r="EK51" s="56">
        <f t="shared" si="135"/>
        <v>0</v>
      </c>
      <c r="EL51" s="56">
        <f t="shared" si="135"/>
        <v>0</v>
      </c>
      <c r="EM51" s="56">
        <f t="shared" si="135"/>
        <v>0</v>
      </c>
      <c r="EN51" s="56">
        <f t="shared" si="135"/>
        <v>-15</v>
      </c>
      <c r="EO51" s="56">
        <f t="shared" si="135"/>
        <v>0</v>
      </c>
      <c r="EP51" s="56">
        <f t="shared" si="135"/>
        <v>0</v>
      </c>
      <c r="EQ51" s="56">
        <f t="shared" si="135"/>
        <v>0</v>
      </c>
      <c r="ER51" s="56">
        <f t="shared" si="135"/>
        <v>0</v>
      </c>
      <c r="ES51" s="56">
        <f t="shared" si="135"/>
        <v>0</v>
      </c>
      <c r="ET51" s="56">
        <f t="shared" si="135"/>
        <v>0</v>
      </c>
      <c r="EU51" s="56">
        <f t="shared" si="135"/>
        <v>0</v>
      </c>
      <c r="EV51" s="56">
        <f t="shared" si="135"/>
        <v>0</v>
      </c>
      <c r="EW51" s="56">
        <f t="shared" si="135"/>
        <v>0</v>
      </c>
      <c r="EX51" s="56">
        <f t="shared" si="135"/>
        <v>0</v>
      </c>
      <c r="EY51" s="56">
        <f t="shared" si="135"/>
        <v>0</v>
      </c>
      <c r="EZ51" s="56">
        <f t="shared" si="135"/>
        <v>0</v>
      </c>
      <c r="FA51" s="56">
        <f t="shared" si="135"/>
        <v>0</v>
      </c>
      <c r="FB51" s="56">
        <f t="shared" si="135"/>
        <v>0</v>
      </c>
      <c r="FC51" s="56">
        <f t="shared" si="135"/>
        <v>0</v>
      </c>
      <c r="FD51" s="56">
        <f t="shared" si="135"/>
        <v>0</v>
      </c>
      <c r="FE51" s="56">
        <f t="shared" si="135"/>
        <v>0</v>
      </c>
      <c r="FF51" s="56">
        <f t="shared" si="135"/>
        <v>0</v>
      </c>
      <c r="FG51" s="56">
        <f t="shared" si="135"/>
        <v>0</v>
      </c>
      <c r="FH51" s="56">
        <f t="shared" si="135"/>
        <v>0</v>
      </c>
      <c r="FI51" s="56">
        <f t="shared" si="135"/>
        <v>0</v>
      </c>
      <c r="FJ51" s="56">
        <f t="shared" si="135"/>
        <v>0</v>
      </c>
      <c r="FK51" s="56">
        <f t="shared" si="135"/>
        <v>0</v>
      </c>
      <c r="FL51" s="56">
        <f t="shared" si="135"/>
        <v>0</v>
      </c>
      <c r="FM51" s="56">
        <f t="shared" si="135"/>
        <v>0</v>
      </c>
      <c r="FN51" s="56">
        <f t="shared" si="135"/>
        <v>0</v>
      </c>
      <c r="FO51" s="56">
        <f t="shared" si="135"/>
        <v>0</v>
      </c>
      <c r="FP51" s="56">
        <f t="shared" si="135"/>
        <v>0</v>
      </c>
      <c r="FQ51" s="56">
        <f t="shared" si="135"/>
        <v>0</v>
      </c>
      <c r="FR51" s="56">
        <f t="shared" si="135"/>
        <v>0</v>
      </c>
      <c r="FS51" s="56">
        <f t="shared" si="135"/>
        <v>0</v>
      </c>
      <c r="FT51" s="56">
        <f t="shared" si="135"/>
        <v>0</v>
      </c>
      <c r="FU51" s="56">
        <f t="shared" si="135"/>
        <v>0</v>
      </c>
      <c r="FV51" s="56">
        <f t="shared" si="135"/>
        <v>0</v>
      </c>
      <c r="FW51" s="56">
        <f t="shared" si="135"/>
        <v>0</v>
      </c>
      <c r="FX51" s="56">
        <f t="shared" si="135"/>
        <v>0</v>
      </c>
      <c r="FY51" s="56">
        <f t="shared" si="135"/>
        <v>0</v>
      </c>
      <c r="FZ51" s="56">
        <f t="shared" si="135"/>
        <v>0</v>
      </c>
      <c r="GA51" s="56">
        <f t="shared" si="135"/>
        <v>0</v>
      </c>
      <c r="GB51" s="56">
        <f t="shared" si="135"/>
        <v>0</v>
      </c>
      <c r="GC51" s="56">
        <f t="shared" si="135"/>
        <v>0</v>
      </c>
      <c r="GD51" s="56">
        <f t="shared" si="135"/>
        <v>0</v>
      </c>
      <c r="GE51" s="56">
        <f t="shared" si="135"/>
        <v>0</v>
      </c>
      <c r="GF51" s="56">
        <f t="shared" si="135"/>
        <v>0</v>
      </c>
      <c r="GG51" s="56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T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0.77688888888888896</v>
      </c>
      <c r="F2">
        <v>1</v>
      </c>
      <c r="G2">
        <v>1.23644444444444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0.77688888888888896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1.23644444444444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1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0.78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1.24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0.78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1.24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{"window_index":1,"window_t_start":2,"window_t_end":8,"Data":"2020-03-06","R_e_median":1,"R_e_q0025":0.776888888888889,"R_e_q0975":1.23644444444444,"fit":1,"lwr":0.78,"upr":1.24,"low":0.78,"high":1.24},</v>
      </c>
      <c r="DA2" t="str">
        <f>_xlfn.TEXTJOIN("",TRUE,CH2:CH150)</f>
        <v>{"window_index":1,"window_t_start":2,"window_t_end":8,"Data":"2020-03-06","R_e_median":1,"R_e_q0025":0.776888888888889,"R_e_q0975":1.23644444444444,"fit":1,"lwr":0.78,"upr":1.24,"low":0.78,"high":1.24},{"window_index":2,"window_t_start":3,"window_t_end":9,"Data":"2020-03-07","R_e_median":1.22844444444444,"R_e_q0026":0.716444444444444,"R_e_q0976":0.962666666666666,"fit":1.23,"lwr":0.72,"upr":0.96,"low":0.72,"high":0.96},{"window_index":3,"window_t_start":4,"window_t_end":10,"Data":"2020-03-08","R_e_median":0.916,"R_e_q0027":0.724888888888888,"R_e_q0977":1.12088888888888,"fit":0.92,"lwr":0.72,"upr":1.12,"low":0.72,"high":1.12},{"window_index":4,"window_t_start":5,"window_t_end":11,"Data":"2020-03-09","R_e_median":0.885777777777778,"R_e_q0028":0.675111111111111,"R_e_q0978":1.11111111111111,"fit":0.89,"lwr":0.68,"upr":1.11,"low":0.68,"high":1.11},{"window_index":5,"window_t_start":6,"window_t_end":12,"Data":"2020-03-10","R_e_median":0.880888888888889,"R_e_q0029":0.678222222222222,"R_e_q0979":1.09422222222222,"fit":0.88,"lwr":0.68,"upr":1.09,"low":0.68,"high":1.09},{"window_index":6,"window_t_start":7,"window_t_end":13,"Data":"2020-03-11","R_e_median":0.892444444444444,"R_e_q0030":0.676444444444444,"R_e_q0980":1.12444444444444,"fit":0.89,"lwr":0.68,"upr":1.12,"low":0.68,"high":1.12},{"window_index":7,"window_t_start":8,"window_t_end":14,"Data":"2020-03-12","R_e_median":0.903111111111111,"R_e_q0031":0.661333333333333,"R_e_q0981":1.16355555555555,"fit":0.9,"lwr":0.66,"upr":1.16,"low":0.66,"high":1.16},{"window_index":8,"window_t_start":9,"window_t_end":15,"Data":"2020-03-13","R_e_median":0,"R_e_q0032":0,"R_e_q0982":0,"fit":0,"lwr":0,"upr":0,"low":0,"high":0},{"window_index":9,"window_t_start":10,"window_t_end":16,"Data":"2020-03-14","R_e_median":0,"R_e_q0033":0,"R_e_q0983":0,"fit":0,"lwr":0,"upr":0,"low":0,"high":0},{"window_index":10,"window_t_start":11,"window_t_end":17,"Data":"2020-03-15","R_e_median":0,"R_e_q0034":0,"R_e_q0984":0,"fit":0,"lwr":0,"upr":0,"low":0,"high":0},{"window_index":11,"window_t_start":12,"window_t_end":18,"Data":"2020-03-16","R_e_median":0,"R_e_q0035":0,"R_e_q0985":0,"fit":0,"lwr":0,"upr":0,"low":0,"high":0},{"window_index":12,"window_t_start":13,"window_t_end":19,"Data":"2020-03-17","R_e_median":0,"R_e_q0036":0,"R_e_q0986":0,"fit":0,"lwr":0,"upr":0,"low":0,"high":0},{"window_index":13,"window_t_start":14,"window_t_end":20,"Data":"2020-03-18","R_e_median":0,"R_e_q0037":0,"R_e_q0987":0,"fit":0,"lwr":0,"upr":0,"low":0,"high":0},{"window_index":14,"window_t_start":15,"window_t_end":21,"Data":"2020-03-19","R_e_median":0,"R_e_q0038":0,"R_e_q0988":0,"fit":0,"lwr":0,"upr":0,"low":0,"high":0},{"window_index":15,"window_t_start":16,"window_t_end":22,"Data":"2020-03-20","R_e_median":0,"R_e_q0039":0,"R_e_q0989":0,"fit":0,"lwr":0,"upr":0,"low":0,"high":0},{"window_index":16,"window_t_start":17,"window_t_end":23,"Data":"2020-03-21","R_e_median":0,"R_e_q0040":0,"R_e_q0990":0,"fit":0,"lwr":0,"upr":0,"low":0,"high":0},{"window_index":17,"window_t_start":18,"window_t_end":24,"Data":"2020-03-22","R_e_median":0,"R_e_q0041":0,"R_e_q0991":0,"fit":0,"lwr":0,"upr":0,"low":0,"high":0},{"window_index":18,"window_t_start":19,"window_t_end":25,"Data":"2020-03-23","R_e_median":0,"R_e_q0042":0,"R_e_q0992":0,"fit":0,"lwr":0,"upr":0,"low":0,"high":0},{"window_index":19,"window_t_start":20,"window_t_end":26,"Data":"2020-03-24","R_e_median":0,"R_e_q0043":0,"R_e_q0993":0,"fit":0,"lwr":0,"upr":0,"low":0,"high":0},{"window_index":20,"window_t_start":21,"window_t_end":27,"Data":"2020-03-25","R_e_median":0,"R_e_q0044":0,"R_e_q0994":0,"fit":0,"lwr":0,"upr":0,"low":0,"high":0},{"window_index":21,"window_t_start":22,"window_t_end":28,"Data":"2020-03-26","R_e_median":0,"R_e_q0045":0,"R_e_q0995":0,"fit":0,"lwr":0,"upr":0,"low":0,"high":0},{"window_index":22,"window_t_start":23,"window_t_end":29,"Data":"2020-03-27","R_e_median":0,"R_e_q0046":0,"R_e_q0996":0,"fit":0,"lwr":0,"upr":0,"low":0,"high":0},{"window_index":23,"window_t_start":24,"window_t_end":30,"Data":"2020-03-28","R_e_median":0,"R_e_q0047":0,"R_e_q0997":0,"fit":0,"lwr":0,"upr":0,"low":0,"high":0},{"window_index":24,"window_t_start":25,"window_t_end":31,"Data":"2020-03-29","R_e_median":0,"R_e_q0048":0,"R_e_q0998":0,"fit":0,"lwr":0,"upr":0,"low":0,"high":0},{"window_index":25,"window_t_start":26,"window_t_end":32,"Data":"2020-03-30","R_e_median":0,"R_e_q0049":0,"R_e_q0999":0,"fit":0,"lwr":0,"upr":0,"low":0,"high":0},{"window_index":26,"window_t_start":27,"window_t_end":33,"Data":"2020-03-31","R_e_median":0,"R_e_q0050":0,"R_e_q1000":0,"fit":0,"lwr":0,"upr":0,"low":0,"high":0},{"window_index":27,"window_t_start":28,"window_t_end":34,"Data":"2020-03-32","R_e_median":0,"R_e_q0051":0,"R_e_q1001":0,"fit":0,"lwr":0,"upr":0,"low":0,"high":0},{"window_index":28,"window_t_start":29,"window_t_end":35,"Data":"2020-03-33","R_e_median":0,"R_e_q0052":0,"R_e_q1002":0,"fit":0,"lwr":0,"upr":0,"low":0,"high":0},{"window_index":29,"window_t_start":30,"window_t_end":36,"Data":"2020-03-34","R_e_median":0,"R_e_q0053":0,"R_e_q1003":0,"fit":0,"lwr":0,"upr":0,"low":0,"high":0},{"window_index":30,"window_t_start":31,"window_t_end":37,"Data":"2020-03-35","R_e_median":0,"R_e_q0054":0,"R_e_q1004":0,"fit":0,"lwr":0,"upr":0,"low":0,"high":0},{"window_index":31,"window_t_start":32,"window_t_end":38,"Data":"2020-03-36","R_e_median":0,"R_e_q0055":0,"R_e_q1005":0,"fit":0,"lwr":0,"upr":0,"low":0,"high":0},{"window_index":32,"window_t_start":33,"window_t_end":39,"Data":"2020-03-37","R_e_median":0,"R_e_q0056":0,"R_e_q1006":0,"fit":0,"lwr":0,"upr":0,"low":0,"high":0},{"window_index":33,"window_t_start":34,"window_t_end":40,"Data":"2020-03-38","R_e_median":0,"R_e_q0057":0,"R_e_q1007":0,"fit":0,"lwr":0,"upr":0,"low":0,"high":0},{"window_index":34,"window_t_start":35,"window_t_end":41,"Data":"2020-03-39","R_e_median":0,"R_e_q0058":0,"R_e_q1008":0,"fit":0,"lwr":0,"upr":0,"low":0,"high":0},{"window_index":35,"window_t_start":36,"window_t_end":42,"Data":"2020-03-40","R_e_median":0,"R_e_q0059":0,"R_e_q1009":0,"fit":0,"lwr":0,"upr":0,"low":0,"high":0},{"window_index":36,"window_t_start":37,"window_t_end":43,"Data":"2020-03-41","R_e_median":0,"R_e_q0060":0,"R_e_q1010":0,"fit":0,"lwr":0,"upr":0,"low":0,"high":0},{"window_index":37,"window_t_start":38,"window_t_end":44,"Data":"2020-03-42","R_e_median":0,"R_e_q0061":0,"R_e_q1011":0,"fit":0,"lwr":0,"upr":0,"low":0,"high":0},{"window_index":38,"window_t_start":39,"window_t_end":45,"Data":"2020-03-43","R_e_median":0,"R_e_q0062":0,"R_e_q1012":0,"fit":0,"lwr":0,"upr":0,"low":0,"high":0},{"window_index":39,"window_t_start":40,"window_t_end":46,"Data":"2020-03-44","R_e_median":0,"R_e_q0063":0,"R_e_q1013":0,"fit":0,"lwr":0,"upr":0,"low":0,"high":0},{"window_index":40,"window_t_start":41,"window_t_end":47,"Data":"2020-03-45","R_e_median":0,"R_e_q0064":0,"R_e_q1014":0,"fit":0,"lwr":0,"upr":0,"low":0,"high":0},{"window_index":41,"window_t_start":42,"window_t_end":48,"Data":"2020-03-46","R_e_median":0,"R_e_q0065":0,"R_e_q1015":0,"fit":0,"lwr":0,"upr":0,"low":0,"high":0},{"window_index":42,"window_t_start":43,"window_t_end":49,"Data":"2020-03-47","R_e_median":0,"R_e_q0066":0,"R_e_q1016":0,"fit":0,"lwr":0,"upr":0,"low":0,"high":0},{"window_index":43,"window_t_start":44,"window_t_end":50,"Data":"2020-03-48","R_e_median":0,"R_e_q0067":0,"R_e_q1017":0,"fit":0,"lwr":0,"upr":0,"low":0,"high":0},{"window_index":44,"window_t_start":45,"window_t_end":51,"Data":"2020-03-49","R_e_median":0,"R_e_q0068":0,"R_e_q1018":0,"fit":0,"lwr":0,"upr":0,"low":0,"high":0},{"window_index":45,"window_t_start":46,"window_t_end":52,"Data":"2020-03-50","R_e_median":0,"R_e_q0069":0,"R_e_q1019":0,"fit":0,"lwr":0,"upr":0,"low":0,"high":0},{"window_index":46,"window_t_start":47,"window_t_end":53,"Data":"2020-03-51","R_e_median":0,"R_e_q0070":0,"R_e_q1020":0,"fit":0,"lwr":0,"upr":0,"low":0,"high":0},{"window_index":47,"window_t_start":48,"window_t_end":54,"Data":"2020-03-52","R_e_median":0,"R_e_q0071":0,"R_e_q1021":0,"fit":0,"lwr":0,"upr":0,"low":0,"high":0},{"window_index":48,"window_t_start":49,"window_t_end":55,"Data":"2020-03-53","R_e_median":0,"R_e_q0072":0,"R_e_q1022":0,"fit":0,"lwr":0,"upr":0,"low":0,"high":0},{"window_index":49,"window_t_start":50,"window_t_end":56,"Data":"2020-03-54","R_e_median":0,"R_e_q0073":0,"R_e_q1023":0,"fit":0,"lwr":0,"upr":0,"low":0,"high":0},{"window_index":50,"window_t_start":51,"window_t_end":57,"Data":"2020-03-55","R_e_median":0,"R_e_q0074":0,"R_e_q1024":0,"fit":0,"lwr":0,"upr":0,"low":0,"high":0},{"window_index":51,"window_t_start":52,"window_t_end":58,"Data":"2020-03-56","R_e_median":0,"R_e_q0075":0,"R_e_q1025":0,"fit":0,"lwr":0,"upr":0,"low":0,"high":0},{"window_index":52,"window_t_start":53,"window_t_end":59,"Data":"2020-03-57","R_e_median":0,"R_e_q0076":0,"R_e_q1026":0,"fit":0,"lwr":0,"upr":0,"low":0,"high":0},{"window_index":53,"window_t_start":54,"window_t_end":60,"Data":"2020-03-58","R_e_median":0,"R_e_q0077":0,"R_e_q1027":0,"fit":0,"lwr":0,"upr":0,"low":0,"high":0},{"window_index":54,"window_t_start":55,"window_t_end":61,"Data":"2020-03-59","R_e_median":0,"R_e_q0078":0,"R_e_q1028":0,"fit":0,"lwr":0,"upr":0,"low":0,"high":0},{"window_index":55,"window_t_start":56,"window_t_end":62,"Data":"2020-03-60","R_e_median":0,"R_e_q0079":0,"R_e_q1029":0,"fit":0,"lwr":0,"upr":0,"low":0,"high":0},{"window_index":56,"window_t_start":57,"window_t_end":63,"Data":"2020-03-61","R_e_median":0,"R_e_q0080":0,"R_e_q1030":0,"fit":0,"lwr":0,"upr":0,"low":0,"high":0},{"window_index":57,"window_t_start":58,"window_t_end":64,"Data":"2020-03-62","R_e_median":0,"R_e_q0081":0,"R_e_q1031":0,"fit":0,"lwr":0,"upr":0,"low":0,"high":0},{"window_index":58,"window_t_start":59,"window_t_end":65,"Data":"2020-03-63","R_e_median":0,"R_e_q0082":0,"R_e_q1032":0,"fit":0,"lwr":0,"upr":0,"low":0,"high":0},{"window_index":59,"window_t_start":60,"window_t_end":66,"Data":"2020-03-64","R_e_median":0,"R_e_q0083":0,"R_e_q1033":0,"fit":0,"lwr":0,"upr":0,"low":0,"high":0},{"window_index":60,"window_t_start":61,"window_t_end":67,"Data":"2020-03-65","R_e_median":0,"R_e_q0084":0,"R_e_q1034":0,"fit":0,"lwr":0,"upr":0,"low":0,"high":0},{"window_index":61,"window_t_start":62,"window_t_end":68,"Data":"2020-03-66","R_e_median":0,"R_e_q0085":0,"R_e_q1035":0,"fit":0,"lwr":0,"upr":0,"low":0,"high":0},{"window_index":62,"window_t_start":63,"window_t_end":69,"Data":"2020-03-67","R_e_median":0,"R_e_q0086":0,"R_e_q1036":0,"fit":0,"lwr":0,"upr":0,"low":0,"high":0},{"window_index":63,"window_t_start":64,"window_t_end":70,"Data":"2020-03-68","R_e_median":0,"R_e_q0087":0,"R_e_q1037":0,"fit":0,"lwr":0,"upr":0,"low":0,"high":0},{"window_index":64,"window_t_start":65,"window_t_end":71,"Data":"2020-03-69","R_e_median":0,"R_e_q0088":0,"R_e_q1038":0,"fit":0,"lwr":0,"upr":0,"low":0,"high":0},{"window_index":65,"window_t_start":66,"window_t_end":72,"Data":"2020-03-70","R_e_median":0,"R_e_q0089":0,"R_e_q1039":0,"fit":0,"lwr":0,"upr":0,"low":0,"high":0},{"window_index":66,"window_t_start":67,"window_t_end":73,"Data":"2020-03-71","R_e_median":0,"R_e_q0090":0,"R_e_q1040":0,"fit":0,"lwr":0,"upr":0,"low":0,"high":0},{"window_index":67,"window_t_start":68,"window_t_end":74,"Data":"2020-03-72","R_e_median":0,"R_e_q0091":0,"R_e_q1041":0,"fit":0,"lwr":0,"upr":0,"low":0,"high":0},{"window_index":68,"window_t_start":69,"window_t_end":75,"Data":"2020-03-73","R_e_median":0,"R_e_q0092":0,"R_e_q1042":0,"fit":0,"lwr":0,"upr":0,"low":0,"high":0},{"window_index":69,"window_t_start":70,"window_t_end":76,"Data":"2020-03-74","R_e_median":0,"R_e_q0093":0,"R_e_q1043":0,"fit":0,"lwr":0,"upr":0,"low":0,"high":0},{"window_index":70,"window_t_start":71,"window_t_end":77,"Data":"2020-03-75","R_e_median":0,"R_e_q0094":0,"R_e_q1044":0,"fit":0,"lwr":0,"upr":0,"low":0,"high":0},{"window_index":71,"window_t_start":72,"window_t_end":78,"Data":"2020-03-76","R_e_median":0,"R_e_q0095":0,"R_e_q1045":0,"fit":0,"lwr":0,"upr":0,"low":0,"high":0},{"window_index":72,"window_t_start":73,"window_t_end":79,"Data":"2020-03-77","R_e_median":0,"R_e_q0096":0,"R_e_q1046":0,"fit":0,"lwr":0,"upr":0,"low":0,"high":0},{"window_index":73,"window_t_start":74,"window_t_end":80,"Data":"2020-03-78","R_e_median":0,"R_e_q0097":0,"R_e_q1047":0,"fit":0,"lwr":0,"upr":0,"low":0,"high":0},{"window_index":74,"window_t_start":75,"window_t_end":81,"Data":"2020-03-79","R_e_median":0,"R_e_q0098":0,"R_e_q1048":0,"fit":0,"lwr":0,"upr":0,"low":0,"high":0},{"window_index":75,"window_t_start":76,"window_t_end":82,"Data":"2020-03-80","R_e_median":0,"R_e_q0099":0,"R_e_q1049":0,"fit":0,"lwr":0,"upr":0,"low":0,"high":0},{"window_index":76,"window_t_start":77,"window_t_end":83,"Data":"2020-03-81","R_e_median":0,"R_e_q0100":0,"R_e_q1050":0,"fit":0,"lwr":0,"upr":0,"low":0,"high":0},{"window_index":77,"window_t_start":78,"window_t_end":84,"Data":"2020-03-82","R_e_median":0,"R_e_q0101":0,"R_e_q1051":0,"fit":0,"lwr":0,"upr":0,"low":0,"high":0},{"window_index":78,"window_t_start":79,"window_t_end":85,"Data":"2020-03-83","R_e_median":0,"R_e_q0102":0,"R_e_q1052":0,"fit":0,"lwr":0,"upr":0,"low":0,"high":0},{"window_index":79,"window_t_start":80,"window_t_end":86,"Data":"2020-03-84","R_e_median":0,"R_e_q0103":0,"R_e_q1053":0,"fit":0,"lwr":0,"upr":0,"low":0,"high":0},{"window_index":80,"window_t_start":81,"window_t_end":87,"Data":"2020-03-85","R_e_median":0,"R_e_q0104":0,"R_e_q1054":0,"fit":0,"lwr":0,"upr":0,"low":0,"high":0},{"window_index":81,"window_t_start":82,"window_t_end":88,"Data":"2020-03-86","R_e_median":0,"R_e_q0105":0,"R_e_q1055":0,"fit":0,"lwr":0,"upr":0,"low":0,"high":0},{"window_index":82,"window_t_start":83,"window_t_end":89,"Data":"2020-03-87","R_e_median":0,"R_e_q0106":0,"R_e_q1056":0,"fit":0,"lwr":0,"upr":0,"low":0,"high":0},{"window_index":83,"window_t_start":84,"window_t_end":90,"Data":"2020-03-88","R_e_median":0,"R_e_q0107":0,"R_e_q1057":0,"fit":0,"lwr":0,"upr":0,"low":0,"high":0},{"window_index":84,"window_t_start":85,"window_t_end":91,"Data":"2020-03-89","R_e_median":0,"R_e_q0108":0,"R_e_q1058":0,"fit":0,"lwr":0,"upr":0,"low":0,"high":0},{"window_index":85,"window_t_start":86,"window_t_end":92,"Data":"2020-03-90","R_e_median":0,"R_e_q0109":0,"R_e_q1059":0,"fit":0,"lwr":0,"upr":0,"low":0,"high":0},{"window_index":86,"window_t_start":87,"window_t_end":93,"Data":"2020-03-91","R_e_median":0,"R_e_q0110":0,"R_e_q1060":0,"fit":0,"lwr":0,"upr":0,"low":0,"high":0},{"window_index":87,"window_t_start":88,"window_t_end":94,"Data":"2020-03-92","R_e_median":0,"R_e_q0111":0,"R_e_q1061":0,"fit":0,"lwr":0,"upr":0,"low":0,"high":0},{"window_index":88,"window_t_start":89,"window_t_end":95,"Data":"2020-03-93","R_e_median":0,"R_e_q0112":0,"R_e_q1062":0,"fit":0,"lwr":0,"upr":0,"low":0,"high":0},{"window_index":89,"window_t_start":90,"window_t_end":96,"Data":"2020-03-94","R_e_median":0,"R_e_q0113":0,"R_e_q1063":0,"fit":0,"lwr":0,"upr":0,"low":0,"high":0},{"window_index":90,"window_t_start":91,"window_t_end":97,"Data":"2020-03-95","R_e_median":0,"R_e_q0114":0,"R_e_q1064":0,"fit":0,"lwr":0,"upr":0,"low":0,"high":0},{"window_index":91,"window_t_start":92,"window_t_end":98,"Data":"2020-03-96","R_e_median":0,"R_e_q0115":0,"R_e_q1065":0,"fit":0,"lwr":0,"upr":0,"low":0,"high":0},{"window_index":92,"window_t_start":93,"window_t_end":99,"Data":"2020-03-97","R_e_median":0,"R_e_q0116":0,"R_e_q1066":0,"fit":0,"lwr":0,"upr":0,"low":0,"high":0},{"window_index":93,"window_t_start":94,"window_t_end":100,"Data":"2020-03-98","R_e_median":0,"R_e_q0117":0,"R_e_q1067":0,"fit":0,"lwr":0,"upr":0,"low":0,"high":0},{"window_index":94,"window_t_start":95,"window_t_end":101,"Data":"2020-03-99","R_e_median":0,"R_e_q0118":0,"R_e_q1068":0,"fit":0,"lwr":0,"upr":0,"low":0,"high":0},{"window_index":95,"window_t_start":96,"window_t_end":102,"Data":"2020-03-100","R_e_median":0,"R_e_q0119":0,"R_e_q1069":0,"fit":0,"lwr":0,"upr":0,"low":0,"high":0},{"window_index":96,"window_t_start":97,"window_t_end":103,"Data":"2020-03-101","R_e_median":0,"R_e_q0120":0,"R_e_q1070":0,"fit":0,"lwr":0,"upr":0,"low":0,"high":0},{"window_index":97,"window_t_start":98,"window_t_end":104,"Data":"2020-03-102","R_e_median":0,"R_e_q0121":0,"R_e_q1071":0,"fit":0,"lwr":0,"upr":0,"low":0,"high":0},{"window_index":98,"window_t_start":99,"window_t_end":105,"Data":"2020-03-103","R_e_median":0,"R_e_q0122":0,"R_e_q1072":0,"fit":0,"lwr":0,"upr":0,"low":0,"high":0},{"window_index":99,"window_t_start":100,"window_t_end":106,"Data":"2020-03-104","R_e_median":0,"R_e_q0123":0,"R_e_q1073":0,"fit":0,"lwr":0,"upr":0,"low":0,"high":0},{"window_index":100,"window_t_start":101,"window_t_end":107,"Data":"2020-03-105","R_e_median":0,"R_e_q0124":0,"R_e_q1074":0,"fit":0,"lwr":0,"upr":0,"low":0,"high":0},{"window_index":101,"window_t_start":102,"window_t_end":108,"Data":"2020-03-106","R_e_median":0,"R_e_q0125":0,"R_e_q1075":0,"fit":0,"lwr":0,"upr":0,"low":0,"high":0},{"window_index":102,"window_t_start":103,"window_t_end":109,"Data":"2020-03-107","R_e_median":0,"R_e_q0126":0,"R_e_q1076":0,"fit":0,"lwr":0,"upr":0,"low":0,"high":0},{"window_index":103,"window_t_start":104,"window_t_end":110,"Data":"2020-03-108","R_e_median":0,"R_e_q0127":0,"R_e_q1077":0,"fit":0,"lwr":0,"upr":0,"low":0,"high":0},{"window_index":104,"window_t_start":105,"window_t_end":111,"Data":"2020-03-109","R_e_median":0,"R_e_q0128":0,"R_e_q1078":0,"fit":0,"lwr":0,"upr":0,"low":0,"high":0},{"window_index":105,"window_t_start":106,"window_t_end":112,"Data":"2020-03-110","R_e_median":0,"R_e_q0129":0,"R_e_q1079":0,"fit":0,"lwr":0,"upr":0,"low":0,"high":0},{"window_index":106,"window_t_start":107,"window_t_end":113,"Data":"2020-03-111","R_e_median":0,"R_e_q0130":0,"R_e_q1080":0,"fit":0,"lwr":0,"upr":0,"low":0,"high":0},{"window_index":107,"window_t_start":108,"window_t_end":114,"Data":"2020-03-112","R_e_median":0,"R_e_q0131":0,"R_e_q1081":0,"fit":0,"lwr":0,"upr":0,"low":0,"high":0},{"window_index":108,"window_t_start":109,"window_t_end":115,"Data":"2020-03-113","R_e_median":0,"R_e_q0132":0,"R_e_q1082":0,"fit":0,"lwr":0,"upr":0,"low":0,"high":0},{"window_index":109,"window_t_start":110,"window_t_end":116,"Data":"2020-03-114","R_e_median":0,"R_e_q0133":0,"R_e_q1083":0,"fit":0,"lwr":0,"upr":0,"low":0,"high":0},{"window_index":110,"window_t_start":111,"window_t_end":117,"Data":"2020-03-115","R_e_median":0,"R_e_q0134":0,"R_e_q1084":0,"fit":0,"lwr":0,"upr":0,"low":0,"high":0},{"window_index":111,"window_t_start":112,"window_t_end":118,"Data":"2020-03-116","R_e_median":0,"R_e_q0135":0,"R_e_q1085":0,"fit":0,"lwr":0,"upr":0,"low":0,"high":0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0.716444444444444</v>
      </c>
      <c r="F3">
        <v>1.22844444444444</v>
      </c>
      <c r="G3">
        <v>0.962666666666666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1.22844444444444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0.716444444444444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0.962666666666666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1.23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0.72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0.96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0.72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0.96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{"window_index":2,"window_t_start":3,"window_t_end":9,"Data":"2020-03-07","R_e_median":1.22844444444444,"R_e_q0026":0.716444444444444,"R_e_q0976":0.962666666666666,"fit":1.23,"lwr":0.72,"upr":0.96,"low":0.72,"high":0.96},</v>
      </c>
      <c r="DA3" t="str">
        <f>_xlfn.TEXTJOIN(",",TRUE,BG2:BG150)</f>
        <v>1,1.23,0.92,0.89,0.88,0.89,0.9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0.72488888888888803</v>
      </c>
      <c r="F4">
        <v>0.91600000000000004</v>
      </c>
      <c r="G4">
        <v>1.1208888888888799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0.91600000000000004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0.72488888888888803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1.1208888888888799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0.92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0.72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1.1200000000000001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0.72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1.1200000000000001</v>
      </c>
      <c r="CF4" t="s">
        <v>94</v>
      </c>
      <c r="CG4" t="s">
        <v>87</v>
      </c>
      <c r="CH4" t="str">
        <f t="shared" si="11"/>
        <v>{"window_index":3,"window_t_start":4,"window_t_end":10,"Data":"2020-03-08","R_e_median":0.916,"R_e_q0027":0.724888888888888,"R_e_q0977":1.12088888888888,"fit":0.92,"lwr":0.72,"upr":1.12,"low":0.72,"high":1.12},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0.675111111111111</v>
      </c>
      <c r="F5">
        <v>0.885777777777778</v>
      </c>
      <c r="G5">
        <v>1.1111111111111101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0.885777777777778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0.675111111111111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1.1111111111111101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0.89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0.68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1.1100000000000001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0.68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1.1100000000000001</v>
      </c>
      <c r="CF5" t="s">
        <v>94</v>
      </c>
      <c r="CG5" t="s">
        <v>87</v>
      </c>
      <c r="CH5" t="str">
        <f t="shared" si="11"/>
        <v>{"window_index":4,"window_t_start":5,"window_t_end":11,"Data":"2020-03-09","R_e_median":0.885777777777778,"R_e_q0028":0.675111111111111,"R_e_q0978":1.11111111111111,"fit":0.89,"lwr":0.68,"upr":1.11,"low":0.68,"high":1.11},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0.67822222222222195</v>
      </c>
      <c r="F6">
        <v>0.88088888888888905</v>
      </c>
      <c r="G6">
        <v>1.09422222222222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0.88088888888888905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0.67822222222222195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1.09422222222222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0.88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0.68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1.0900000000000001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0.68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1.0900000000000001</v>
      </c>
      <c r="CF6" t="s">
        <v>94</v>
      </c>
      <c r="CG6" t="s">
        <v>87</v>
      </c>
      <c r="CH6" t="str">
        <f t="shared" si="11"/>
        <v>{"window_index":5,"window_t_start":6,"window_t_end":12,"Data":"2020-03-10","R_e_median":0.880888888888889,"R_e_q0029":0.678222222222222,"R_e_q0979":1.09422222222222,"fit":0.88,"lwr":0.68,"upr":1.09,"low":0.68,"high":1.09},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0.67644444444444396</v>
      </c>
      <c r="F7">
        <v>0.89244444444444404</v>
      </c>
      <c r="G7">
        <v>1.1244444444444399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0.89244444444444404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0.67644444444444396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1.1244444444444399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0.89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0.68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1.1200000000000001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0.68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1.1200000000000001</v>
      </c>
      <c r="CF7" t="s">
        <v>94</v>
      </c>
      <c r="CG7" t="s">
        <v>87</v>
      </c>
      <c r="CH7" t="str">
        <f t="shared" si="11"/>
        <v>{"window_index":6,"window_t_start":7,"window_t_end":13,"Data":"2020-03-11","R_e_median":0.892444444444444,"R_e_q0030":0.676444444444444,"R_e_q0980":1.12444444444444,"fit":0.89,"lwr":0.68,"upr":1.12,"low":0.68,"high":1.12},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0.661333333333333</v>
      </c>
      <c r="F8">
        <v>0.90311111111111098</v>
      </c>
      <c r="G8">
        <v>1.1635555555555499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0.90311111111111098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0.661333333333333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1.1635555555555499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0.9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0.66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1.1599999999999999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0.66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1.1599999999999999</v>
      </c>
      <c r="CF8" t="s">
        <v>94</v>
      </c>
      <c r="CG8" t="s">
        <v>87</v>
      </c>
      <c r="CH8" t="str">
        <f t="shared" si="11"/>
        <v>{"window_index":7,"window_t_start":8,"window_t_end":14,"Data":"2020-03-12","R_e_median":0.903111111111111,"R_e_q0031":0.661333333333333,"R_e_q0981":1.16355555555555,"fit":0.9,"lwr":0.66,"upr":1.16,"low":0.66,"high":1.16},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0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0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0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0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0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0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0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0</v>
      </c>
      <c r="CF9" t="s">
        <v>94</v>
      </c>
      <c r="CG9" t="s">
        <v>87</v>
      </c>
      <c r="CH9" t="str">
        <f t="shared" si="11"/>
        <v>{"window_index":8,"window_t_start":9,"window_t_end":15,"Data":"2020-03-13","R_e_median":0,"R_e_q0032":0,"R_e_q0982":0,"fit":0,"lwr":0,"upr":0,"low":0,"high":0},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0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0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0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0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0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0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0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0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{"window_index":9,"window_t_start":10,"window_t_end":16,"Data":"2020-03-14","R_e_median":0,"R_e_q0033":0,"R_e_q0983":0,"fit":0,"lwr":0,"upr":0,"low":0,"high":0},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0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0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0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0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0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0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0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0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{"window_index":10,"window_t_start":11,"window_t_end":17,"Data":"2020-03-15","R_e_median":0,"R_e_q0034":0,"R_e_q0984":0,"fit":0,"lwr":0,"upr":0,"low":0,"high":0},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0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0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0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0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0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0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0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0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{"window_index":11,"window_t_start":12,"window_t_end":18,"Data":"2020-03-16","R_e_median":0,"R_e_q0035":0,"R_e_q0985":0,"fit":0,"lwr":0,"upr":0,"low":0,"high":0},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0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0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0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0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0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0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0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0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{"window_index":12,"window_t_start":13,"window_t_end":19,"Data":"2020-03-17","R_e_median":0,"R_e_q0036":0,"R_e_q0986":0,"fit":0,"lwr":0,"upr":0,"low":0,"high":0},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0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0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0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0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0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0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0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0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{"window_index":13,"window_t_start":14,"window_t_end":20,"Data":"2020-03-18","R_e_median":0,"R_e_q0037":0,"R_e_q0987":0,"fit":0,"lwr":0,"upr":0,"low":0,"high":0},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0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0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0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0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0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0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0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0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{"window_index":14,"window_t_start":15,"window_t_end":21,"Data":"2020-03-19","R_e_median":0,"R_e_q0038":0,"R_e_q0988":0,"fit":0,"lwr":0,"upr":0,"low":0,"high":0},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0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0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0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0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0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0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0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0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{"window_index":15,"window_t_start":16,"window_t_end":22,"Data":"2020-03-20","R_e_median":0,"R_e_q0039":0,"R_e_q0989":0,"fit":0,"lwr":0,"upr":0,"low":0,"high":0},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0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0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0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0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0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0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0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0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{"window_index":16,"window_t_start":17,"window_t_end":23,"Data":"2020-03-21","R_e_median":0,"R_e_q0040":0,"R_e_q0990":0,"fit":0,"lwr":0,"upr":0,"low":0,"high":0},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0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0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0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0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0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0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0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0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{"window_index":17,"window_t_start":18,"window_t_end":24,"Data":"2020-03-22","R_e_median":0,"R_e_q0041":0,"R_e_q0991":0,"fit":0,"lwr":0,"upr":0,"low":0,"high":0},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0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0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0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0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0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0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0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0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{"window_index":18,"window_t_start":19,"window_t_end":25,"Data":"2020-03-23","R_e_median":0,"R_e_q0042":0,"R_e_q0992":0,"fit":0,"lwr":0,"upr":0,"low":0,"high":0},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0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0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0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0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0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0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0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0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{"window_index":19,"window_t_start":20,"window_t_end":26,"Data":"2020-03-24","R_e_median":0,"R_e_q0043":0,"R_e_q0993":0,"fit":0,"lwr":0,"upr":0,"low":0,"high":0},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0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0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0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0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0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0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0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0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{"window_index":20,"window_t_start":21,"window_t_end":27,"Data":"2020-03-25","R_e_median":0,"R_e_q0044":0,"R_e_q0994":0,"fit":0,"lwr":0,"upr":0,"low":0,"high":0},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0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0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0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0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0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0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0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0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{"window_index":21,"window_t_start":22,"window_t_end":28,"Data":"2020-03-26","R_e_median":0,"R_e_q0045":0,"R_e_q0995":0,"fit":0,"lwr":0,"upr":0,"low":0,"high":0},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0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0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0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0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0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0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0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0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{"window_index":22,"window_t_start":23,"window_t_end":29,"Data":"2020-03-27","R_e_median":0,"R_e_q0046":0,"R_e_q0996":0,"fit":0,"lwr":0,"upr":0,"low":0,"high":0},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0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0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0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0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0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0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0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0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{"window_index":23,"window_t_start":24,"window_t_end":30,"Data":"2020-03-28","R_e_median":0,"R_e_q0047":0,"R_e_q0997":0,"fit":0,"lwr":0,"upr":0,"low":0,"high":0},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0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0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0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0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0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0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0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0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{"window_index":24,"window_t_start":25,"window_t_end":31,"Data":"2020-03-29","R_e_median":0,"R_e_q0048":0,"R_e_q0998":0,"fit":0,"lwr":0,"upr":0,"low":0,"high":0},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0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0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0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0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0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{"window_index":25,"window_t_start":26,"window_t_end":32,"Data":"2020-03-30","R_e_median":0,"R_e_q0049":0,"R_e_q0999":0,"fit":0,"lwr":0,"upr":0,"low":0,"high":0},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0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0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0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0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0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0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0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0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{"window_index":26,"window_t_start":27,"window_t_end":33,"Data":"2020-03-31","R_e_median":0,"R_e_q0050":0,"R_e_q1000":0,"fit":0,"lwr":0,"upr":0,"low":0,"high":0},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0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0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0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0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0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0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0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0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{"window_index":27,"window_t_start":28,"window_t_end":34,"Data":"2020-03-32","R_e_median":0,"R_e_q0051":0,"R_e_q1001":0,"fit":0,"lwr":0,"upr":0,"low":0,"high":0},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0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0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0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0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0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0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0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{"window_index":28,"window_t_start":29,"window_t_end":35,"Data":"2020-03-33","R_e_median":0,"R_e_q0052":0,"R_e_q1002":0,"fit":0,"lwr":0,"upr":0,"low":0,"high":0},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0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0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0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0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0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0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0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0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{"window_index":29,"window_t_start":30,"window_t_end":36,"Data":"2020-03-34","R_e_median":0,"R_e_q0053":0,"R_e_q1003":0,"fit":0,"lwr":0,"upr":0,"low":0,"high":0},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0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0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0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0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0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0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0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0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{"window_index":30,"window_t_start":31,"window_t_end":37,"Data":"2020-03-35","R_e_median":0,"R_e_q0054":0,"R_e_q1004":0,"fit":0,"lwr":0,"upr":0,"low":0,"high":0},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0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0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0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0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0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0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0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0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{"window_index":31,"window_t_start":32,"window_t_end":38,"Data":"2020-03-36","R_e_median":0,"R_e_q0055":0,"R_e_q1005":0,"fit":0,"lwr":0,"upr":0,"low":0,"high":0},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0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0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0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0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0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0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0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0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{"window_index":32,"window_t_start":33,"window_t_end":39,"Data":"2020-03-37","R_e_median":0,"R_e_q0056":0,"R_e_q1006":0,"fit":0,"lwr":0,"upr":0,"low":0,"high":0},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0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0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0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0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0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0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0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0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{"window_index":33,"window_t_start":34,"window_t_end":40,"Data":"2020-03-38","R_e_median":0,"R_e_q0057":0,"R_e_q1007":0,"fit":0,"lwr":0,"upr":0,"low":0,"high":0},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0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0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0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0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0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0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0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0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{"window_index":34,"window_t_start":35,"window_t_end":41,"Data":"2020-03-39","R_e_median":0,"R_e_q0058":0,"R_e_q1008":0,"fit":0,"lwr":0,"upr":0,"low":0,"high":0},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0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0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0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0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0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0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0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0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{"window_index":35,"window_t_start":36,"window_t_end":42,"Data":"2020-03-40","R_e_median":0,"R_e_q0059":0,"R_e_q1009":0,"fit":0,"lwr":0,"upr":0,"low":0,"high":0},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0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0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0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0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0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0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0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0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{"window_index":36,"window_t_start":37,"window_t_end":43,"Data":"2020-03-41","R_e_median":0,"R_e_q0060":0,"R_e_q1010":0,"fit":0,"lwr":0,"upr":0,"low":0,"high":0},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0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0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0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0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0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0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0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0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{"window_index":37,"window_t_start":38,"window_t_end":44,"Data":"2020-03-42","R_e_median":0,"R_e_q0061":0,"R_e_q1011":0,"fit":0,"lwr":0,"upr":0,"low":0,"high":0},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0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0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0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0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0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0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0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0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{"window_index":38,"window_t_start":39,"window_t_end":45,"Data":"2020-03-43","R_e_median":0,"R_e_q0062":0,"R_e_q1012":0,"fit":0,"lwr":0,"upr":0,"low":0,"high":0},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0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0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0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0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0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0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0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0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{"window_index":39,"window_t_start":40,"window_t_end":46,"Data":"2020-03-44","R_e_median":0,"R_e_q0063":0,"R_e_q1013":0,"fit":0,"lwr":0,"upr":0,"low":0,"high":0},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0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0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0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0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0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0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0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0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{"window_index":40,"window_t_start":41,"window_t_end":47,"Data":"2020-03-45","R_e_median":0,"R_e_q0064":0,"R_e_q1014":0,"fit":0,"lwr":0,"upr":0,"low":0,"high":0},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0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0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0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0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0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0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0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0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{"window_index":41,"window_t_start":42,"window_t_end":48,"Data":"2020-03-46","R_e_median":0,"R_e_q0065":0,"R_e_q1015":0,"fit":0,"lwr":0,"upr":0,"low":0,"high":0},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0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0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0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0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0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0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0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0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{"window_index":42,"window_t_start":43,"window_t_end":49,"Data":"2020-03-47","R_e_median":0,"R_e_q0066":0,"R_e_q1016":0,"fit":0,"lwr":0,"upr":0,"low":0,"high":0},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0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0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0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0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0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{"window_index":43,"window_t_start":44,"window_t_end":50,"Data":"2020-03-48","R_e_median":0,"R_e_q0067":0,"R_e_q1017":0,"fit":0,"lwr":0,"upr":0,"low":0,"high":0},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0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0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0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0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0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{"window_index":44,"window_t_start":45,"window_t_end":51,"Data":"2020-03-49","R_e_median":0,"R_e_q0068":0,"R_e_q1018":0,"fit":0,"lwr":0,"upr":0,"low":0,"high":0},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0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0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0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0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0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{"window_index":45,"window_t_start":46,"window_t_end":52,"Data":"2020-03-50","R_e_median":0,"R_e_q0069":0,"R_e_q1019":0,"fit":0,"lwr":0,"upr":0,"low":0,"high":0},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0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0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0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0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0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0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0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0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{"window_index":46,"window_t_start":47,"window_t_end":53,"Data":"2020-03-51","R_e_median":0,"R_e_q0070":0,"R_e_q1020":0,"fit":0,"lwr":0,"upr":0,"low":0,"high":0},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0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0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0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0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0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{"window_index":47,"window_t_start":48,"window_t_end":54,"Data":"2020-03-52","R_e_median":0,"R_e_q0071":0,"R_e_q1021":0,"fit":0,"lwr":0,"upr":0,"low":0,"high":0},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0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0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0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0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0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{"window_index":48,"window_t_start":49,"window_t_end":55,"Data":"2020-03-53","R_e_median":0,"R_e_q0072":0,"R_e_q1022":0,"fit":0,"lwr":0,"upr":0,"low":0,"high":0},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0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0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0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0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0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{"window_index":49,"window_t_start":50,"window_t_end":56,"Data":"2020-03-54","R_e_median":0,"R_e_q0073":0,"R_e_q1023":0,"fit":0,"lwr":0,"upr":0,"low":0,"high":0},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0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0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0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0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0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{"window_index":50,"window_t_start":51,"window_t_end":57,"Data":"2020-03-55","R_e_median":0,"R_e_q0074":0,"R_e_q1024":0,"fit":0,"lwr":0,"upr":0,"low":0,"high":0},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0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0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0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0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0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0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0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0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{"window_index":51,"window_t_start":52,"window_t_end":58,"Data":"2020-03-56","R_e_median":0,"R_e_q0075":0,"R_e_q1025":0,"fit":0,"lwr":0,"upr":0,"low":0,"high":0},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0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0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0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0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0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0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0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0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{"window_index":52,"window_t_start":53,"window_t_end":59,"Data":"2020-03-57","R_e_median":0,"R_e_q0076":0,"R_e_q1026":0,"fit":0,"lwr":0,"upr":0,"low":0,"high":0},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0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0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0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0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0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{"window_index":53,"window_t_start":54,"window_t_end":60,"Data":"2020-03-58","R_e_median":0,"R_e_q0077":0,"R_e_q1027":0,"fit":0,"lwr":0,"upr":0,"low":0,"high":0},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0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0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0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{"window_index":54,"window_t_start":55,"window_t_end":61,"Data":"2020-03-59","R_e_median":0,"R_e_q0078":0,"R_e_q1028":0,"fit":0,"lwr":0,"upr":0,"low":0,"high":0},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0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0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0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{"window_index":55,"window_t_start":56,"window_t_end":62,"Data":"2020-03-60","R_e_median":0,"R_e_q0079":0,"R_e_q1029":0,"fit":0,"lwr":0,"upr":0,"low":0,"high":0},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0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0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0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{"window_index":56,"window_t_start":57,"window_t_end":63,"Data":"2020-03-61","R_e_median":0,"R_e_q0080":0,"R_e_q1030":0,"fit":0,"lwr":0,"upr":0,"low":0,"high":0},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0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0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0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0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0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{"window_index":57,"window_t_start":58,"window_t_end":64,"Data":"2020-03-62","R_e_median":0,"R_e_q0081":0,"R_e_q1031":0,"fit":0,"lwr":0,"upr":0,"low":0,"high":0},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0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0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0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0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0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{"window_index":58,"window_t_start":59,"window_t_end":65,"Data":"2020-03-63","R_e_median":0,"R_e_q0082":0,"R_e_q1032":0,"fit":0,"lwr":0,"upr":0,"low":0,"high":0},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0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0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0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0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0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{"window_index":59,"window_t_start":60,"window_t_end":66,"Data":"2020-03-64","R_e_median":0,"R_e_q0083":0,"R_e_q1033":0,"fit":0,"lwr":0,"upr":0,"low":0,"high":0},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0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0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0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0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0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{"window_index":60,"window_t_start":61,"window_t_end":67,"Data":"2020-03-65","R_e_median":0,"R_e_q0084":0,"R_e_q1034":0,"fit":0,"lwr":0,"upr":0,"low":0,"high":0},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0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0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0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0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0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{"window_index":61,"window_t_start":62,"window_t_end":68,"Data":"2020-03-66","R_e_median":0,"R_e_q0085":0,"R_e_q1035":0,"fit":0,"lwr":0,"upr":0,"low":0,"high":0},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0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0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0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0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0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{"window_index":62,"window_t_start":63,"window_t_end":69,"Data":"2020-03-67","R_e_median":0,"R_e_q0086":0,"R_e_q1036":0,"fit":0,"lwr":0,"upr":0,"low":0,"high":0},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0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0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0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0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0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{"window_index":63,"window_t_start":64,"window_t_end":70,"Data":"2020-03-68","R_e_median":0,"R_e_q0087":0,"R_e_q1037":0,"fit":0,"lwr":0,"upr":0,"low":0,"high":0},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0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0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0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0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0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{"window_index":64,"window_t_start":65,"window_t_end":71,"Data":"2020-03-69","R_e_median":0,"R_e_q0088":0,"R_e_q1038":0,"fit":0,"lwr":0,"upr":0,"low":0,"high":0},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0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0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0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{"window_index":65,"window_t_start":66,"window_t_end":72,"Data":"2020-03-70","R_e_median":0,"R_e_q0089":0,"R_e_q1039":0,"fit":0,"lwr":0,"upr":0,"low":0,"high":0},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0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0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0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0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0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{"window_index":66,"window_t_start":67,"window_t_end":73,"Data":"2020-03-71","R_e_median":0,"R_e_q0090":0,"R_e_q1040":0,"fit":0,"lwr":0,"upr":0,"low":0,"high":0},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0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0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0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0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{"window_index":67,"window_t_start":68,"window_t_end":74,"Data":"2020-03-72","R_e_median":0,"R_e_q0091":0,"R_e_q1041":0,"fit":0,"lwr":0,"upr":0,"low":0,"high":0},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0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0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0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{"window_index":68,"window_t_start":69,"window_t_end":75,"Data":"2020-03-73","R_e_median":0,"R_e_q0092":0,"R_e_q1042":0,"fit":0,"lwr":0,"upr":0,"low":0,"high":0},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0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0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0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{"window_index":69,"window_t_start":70,"window_t_end":76,"Data":"2020-03-74","R_e_median":0,"R_e_q0093":0,"R_e_q1043":0,"fit":0,"lwr":0,"upr":0,"low":0,"high":0},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0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0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0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{"window_index":70,"window_t_start":71,"window_t_end":77,"Data":"2020-03-75","R_e_median":0,"R_e_q0094":0,"R_e_q1044":0,"fit":0,"lwr":0,"upr":0,"low":0,"high":0},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0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0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0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0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0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{"window_index":71,"window_t_start":72,"window_t_end":78,"Data":"2020-03-76","R_e_median":0,"R_e_q0095":0,"R_e_q1045":0,"fit":0,"lwr":0,"upr":0,"low":0,"high":0},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0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0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0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{"window_index":72,"window_t_start":73,"window_t_end":79,"Data":"2020-03-77","R_e_median":0,"R_e_q0096":0,"R_e_q1046":0,"fit":0,"lwr":0,"upr":0,"low":0,"high":0},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0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0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0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{"window_index":73,"window_t_start":74,"window_t_end":80,"Data":"2020-03-78","R_e_median":0,"R_e_q0097":0,"R_e_q1047":0,"fit":0,"lwr":0,"upr":0,"low":0,"high":0},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0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0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0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0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0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{"window_index":74,"window_t_start":75,"window_t_end":81,"Data":"2020-03-79","R_e_median":0,"R_e_q0098":0,"R_e_q1048":0,"fit":0,"lwr":0,"upr":0,"low":0,"high":0},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0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0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0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{"window_index":75,"window_t_start":76,"window_t_end":82,"Data":"2020-03-80","R_e_median":0,"R_e_q0099":0,"R_e_q1049":0,"fit":0,"lwr":0,"upr":0,"low":0,"high":0},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0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0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0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0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0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{"window_index":76,"window_t_start":77,"window_t_end":83,"Data":"2020-03-81","R_e_median":0,"R_e_q0100":0,"R_e_q1050":0,"fit":0,"lwr":0,"upr":0,"low":0,"high":0},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0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0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0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0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0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{"window_index":77,"window_t_start":78,"window_t_end":84,"Data":"2020-03-82","R_e_median":0,"R_e_q0101":0,"R_e_q1051":0,"fit":0,"lwr":0,"upr":0,"low":0,"high":0},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0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0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0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0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0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{"window_index":78,"window_t_start":79,"window_t_end":85,"Data":"2020-03-83","R_e_median":0,"R_e_q0102":0,"R_e_q1052":0,"fit":0,"lwr":0,"upr":0,"low":0,"high":0},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0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0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0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{"window_index":79,"window_t_start":80,"window_t_end":86,"Data":"2020-03-84","R_e_median":0,"R_e_q0103":0,"R_e_q1053":0,"fit":0,"lwr":0,"upr":0,"low":0,"high":0},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0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0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0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0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0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{"window_index":80,"window_t_start":81,"window_t_end":87,"Data":"2020-03-85","R_e_median":0,"R_e_q0104":0,"R_e_q1054":0,"fit":0,"lwr":0,"upr":0,"low":0,"high":0},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0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0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0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0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0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{"window_index":81,"window_t_start":82,"window_t_end":88,"Data":"2020-03-86","R_e_median":0,"R_e_q0105":0,"R_e_q1055":0,"fit":0,"lwr":0,"upr":0,"low":0,"high":0},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0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0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0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0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0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{"window_index":82,"window_t_start":83,"window_t_end":89,"Data":"2020-03-87","R_e_median":0,"R_e_q0106":0,"R_e_q1056":0,"fit":0,"lwr":0,"upr":0,"low":0,"high":0},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0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0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0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0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0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{"window_index":83,"window_t_start":84,"window_t_end":90,"Data":"2020-03-88","R_e_median":0,"R_e_q0107":0,"R_e_q1057":0,"fit":0,"lwr":0,"upr":0,"low":0,"high":0},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0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0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0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0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0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{"window_index":84,"window_t_start":85,"window_t_end":91,"Data":"2020-03-89","R_e_median":0,"R_e_q0108":0,"R_e_q1058":0,"fit":0,"lwr":0,"upr":0,"low":0,"high":0},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0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0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0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0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0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{"window_index":85,"window_t_start":86,"window_t_end":92,"Data":"2020-03-90","R_e_median":0,"R_e_q0109":0,"R_e_q1059":0,"fit":0,"lwr":0,"upr":0,"low":0,"high":0},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0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0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0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0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0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{"window_index":86,"window_t_start":87,"window_t_end":93,"Data":"2020-03-91","R_e_median":0,"R_e_q0110":0,"R_e_q1060":0,"fit":0,"lwr":0,"upr":0,"low":0,"high":0},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0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0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0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0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0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{"window_index":87,"window_t_start":88,"window_t_end":94,"Data":"2020-03-92","R_e_median":0,"R_e_q0111":0,"R_e_q1061":0,"fit":0,"lwr":0,"upr":0,"low":0,"high":0},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0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0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0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0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0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{"window_index":88,"window_t_start":89,"window_t_end":95,"Data":"2020-03-93","R_e_median":0,"R_e_q0112":0,"R_e_q1062":0,"fit":0,"lwr":0,"upr":0,"low":0,"high":0},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0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0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0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0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0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{"window_index":89,"window_t_start":90,"window_t_end":96,"Data":"2020-03-94","R_e_median":0,"R_e_q0113":0,"R_e_q1063":0,"fit":0,"lwr":0,"upr":0,"low":0,"high":0},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0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0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0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{"window_index":90,"window_t_start":91,"window_t_end":97,"Data":"2020-03-95","R_e_median":0,"R_e_q0114":0,"R_e_q1064":0,"fit":0,"lwr":0,"upr":0,"low":0,"high":0},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0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0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0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{"window_index":91,"window_t_start":92,"window_t_end":98,"Data":"2020-03-96","R_e_median":0,"R_e_q0115":0,"R_e_q1065":0,"fit":0,"lwr":0,"upr":0,"low":0,"high":0},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0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0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0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0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0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{"window_index":92,"window_t_start":93,"window_t_end":99,"Data":"2020-03-97","R_e_median":0,"R_e_q0116":0,"R_e_q1066":0,"fit":0,"lwr":0,"upr":0,"low":0,"high":0},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0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0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0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0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0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{"window_index":93,"window_t_start":94,"window_t_end":100,"Data":"2020-03-98","R_e_median":0,"R_e_q0117":0,"R_e_q1067":0,"fit":0,"lwr":0,"upr":0,"low":0,"high":0},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0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0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0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0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0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{"window_index":94,"window_t_start":95,"window_t_end":101,"Data":"2020-03-99","R_e_median":0,"R_e_q0118":0,"R_e_q1068":0,"fit":0,"lwr":0,"upr":0,"low":0,"high":0},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0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0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0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{"window_index":95,"window_t_start":96,"window_t_end":102,"Data":"2020-03-100","R_e_median":0,"R_e_q0119":0,"R_e_q1069":0,"fit":0,"lwr":0,"upr":0,"low":0,"high":0},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0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0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0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0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0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{"window_index":96,"window_t_start":97,"window_t_end":103,"Data":"2020-03-101","R_e_median":0,"R_e_q0120":0,"R_e_q1070":0,"fit":0,"lwr":0,"upr":0,"low":0,"high":0},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0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0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0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0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0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{"window_index":97,"window_t_start":98,"window_t_end":104,"Data":"2020-03-102","R_e_median":0,"R_e_q0121":0,"R_e_q1071":0,"fit":0,"lwr":0,"upr":0,"low":0,"high":0},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0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0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0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0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0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{"window_index":98,"window_t_start":99,"window_t_end":105,"Data":"2020-03-103","R_e_median":0,"R_e_q0122":0,"R_e_q1072":0,"fit":0,"lwr":0,"upr":0,"low":0,"high":0},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0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0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0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0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0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0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0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0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{"window_index":99,"window_t_start":100,"window_t_end":106,"Data":"2020-03-104","R_e_median":0,"R_e_q0123":0,"R_e_q1073":0,"fit":0,"lwr":0,"upr":0,"low":0,"high":0},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0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0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0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0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0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0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0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0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{"window_index":100,"window_t_start":101,"window_t_end":107,"Data":"2020-03-105","R_e_median":0,"R_e_q0124":0,"R_e_q1074":0,"fit":0,"lwr":0,"upr":0,"low":0,"high":0},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0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0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0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0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0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0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0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0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{"window_index":101,"window_t_start":102,"window_t_end":108,"Data":"2020-03-106","R_e_median":0,"R_e_q0125":0,"R_e_q1075":0,"fit":0,"lwr":0,"upr":0,"low":0,"high":0},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0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0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0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0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0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0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0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0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{"window_index":102,"window_t_start":103,"window_t_end":109,"Data":"2020-03-107","R_e_median":0,"R_e_q0126":0,"R_e_q1076":0,"fit":0,"lwr":0,"upr":0,"low":0,"high":0},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0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0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0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0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0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0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0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0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{"window_index":103,"window_t_start":104,"window_t_end":110,"Data":"2020-03-108","R_e_median":0,"R_e_q0127":0,"R_e_q1077":0,"fit":0,"lwr":0,"upr":0,"low":0,"high":0},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0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0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0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0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0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0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0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0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{"window_index":104,"window_t_start":105,"window_t_end":111,"Data":"2020-03-109","R_e_median":0,"R_e_q0128":0,"R_e_q1078":0,"fit":0,"lwr":0,"upr":0,"low":0,"high":0},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0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0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0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0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0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0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0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0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{"window_index":105,"window_t_start":106,"window_t_end":112,"Data":"2020-03-110","R_e_median":0,"R_e_q0129":0,"R_e_q1079":0,"fit":0,"lwr":0,"upr":0,"low":0,"high":0},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0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0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0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0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0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0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0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0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{"window_index":106,"window_t_start":107,"window_t_end":113,"Data":"2020-03-111","R_e_median":0,"R_e_q0130":0,"R_e_q1080":0,"fit":0,"lwr":0,"upr":0,"low":0,"high":0},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0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0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0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0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0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0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0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0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{"window_index":107,"window_t_start":108,"window_t_end":114,"Data":"2020-03-112","R_e_median":0,"R_e_q0131":0,"R_e_q1081":0,"fit":0,"lwr":0,"upr":0,"low":0,"high":0},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0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0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0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0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0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0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0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0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{"window_index":108,"window_t_start":109,"window_t_end":115,"Data":"2020-03-113","R_e_median":0,"R_e_q0132":0,"R_e_q1082":0,"fit":0,"lwr":0,"upr":0,"low":0,"high":0},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0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0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0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0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0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{"window_index":109,"window_t_start":110,"window_t_end":116,"Data":"2020-03-114","R_e_median":0,"R_e_q0133":0,"R_e_q1083":0,"fit":0,"lwr":0,"upr":0,"low":0,"high":0},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0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0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0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0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0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{"window_index":110,"window_t_start":111,"window_t_end":117,"Data":"2020-03-115","R_e_median":0,"R_e_q0134":0,"R_e_q1084":0,"fit":0,"lwr":0,"upr":0,"low":0,"high":0},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0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0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0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0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0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{"window_index":111,"window_t_start":112,"window_t_end":118,"Data":"2020-03-116","R_e_median":0,"R_e_q0135":0,"R_e_q1085":0,"fit":0,"lwr":0,"upr":0,"low":0,"high":0},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0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0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0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0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0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{"window_index":112,"window_t_start":113,"window_t_end":119,"Data":"2020-03-117","R_e_median":0,"R_e_q0136":0,"R_e_q1086":0,"fit":0,"lwr":0,"upr":0,"low":0,"high":0},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0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0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0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0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0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0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0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0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0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0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0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2020-07-14T22:23:14Z</dcterms:modified>
</cp:coreProperties>
</file>