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599B0723-93C2-A843-98A2-CA38184ECECE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PHAOC" sheetId="61" r:id="rId7"/>
    <sheet name="SSI" sheetId="62" r:id="rId8"/>
    <sheet name="RIVM" sheetId="63" r:id="rId9"/>
    <sheet name="FHM" sheetId="64" r:id="rId10"/>
    <sheet name="FHI" sheetId="65" r:id="rId11"/>
    <sheet name="BEAR PT - EKL" sheetId="6" state="hidden" r:id="rId12"/>
  </sheets>
  <externalReferences>
    <externalReference r:id="rId13"/>
    <externalReference r:id="rId14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O25" i="44" l="1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<sst xmlns="http://schemas.openxmlformats.org/spreadsheetml/2006/main" count="19827" uniqueCount="1023">
  <si>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</si>
  <si>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</si>
  <si>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</si>
  <si>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</si>
  <si>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</si>
  <si>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</si>
  <si>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</si>
  <si>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</si>
  <si>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</si>
  <si>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</si>
  <si>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</si>
  <si>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</si>
  <si>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</si>
  <si>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</si>
  <si>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</si>
  <si>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</si>
  <si>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</si>
  <si>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</si>
  <si>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</si>
  <si>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</si>
  <si>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</si>
  <si>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</si>
  <si>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</si>
  <si>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</si>
  <si>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</si>
  <si>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</si>
  <si>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</si>
  <si>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</si>
  <si>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</si>
  <si>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</si>
  <si>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</si>
  <si>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</si>
  <si>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</si>
  <si>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</si>
  <si>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</si>
  <si>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</si>
  <si>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</si>
  <si>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</si>
  <si>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</si>
  <si>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</si>
  <si>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</si>
  <si>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</si>
  <si>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</si>
  <si>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</si>
  <si>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</si>
  <si>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</si>
  <si>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</si>
  <si>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</si>
  <si>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</si>
  <si>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</si>
  <si>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</si>
  <si>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</si>
  <si>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</si>
  <si>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</si>
  <si>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</si>
  <si>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</si>
  <si>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</si>
  <si>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</si>
  <si>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</si>
  <si>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</si>
  <si>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</si>
  <si>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</si>
  <si>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</si>
  <si>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</si>
  <si>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</si>
  <si>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</si>
  <si>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</si>
  <si>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</si>
  <si>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</si>
  <si>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</si>
  <si>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</si>
  <si>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</si>
  <si>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</si>
  <si>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</si>
  <si>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</si>
  <si>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</si>
  <si>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</si>
  <si>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</si>
  <si>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</si>
  <si>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</si>
  <si>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</si>
  <si>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</si>
  <si>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</si>
  <si>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</si>
  <si>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</si>
  <si>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</si>
  <si>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</si>
  <si>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</si>
  <si>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</si>
  <si>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</si>
  <si>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</si>
  <si>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</si>
  <si>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</si>
  <si>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</si>
  <si>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</si>
  <si>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</si>
  <si>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</si>
  <si>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</si>
  <si>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</si>
  <si>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</si>
  <si>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</si>
  <si>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</si>
  <si>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</si>
  <si>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</si>
  <si>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</si>
  <si>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</si>
  <si>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</si>
  <si>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</si>
  <si>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</si>
  <si>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</si>
  <si>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</si>
  <si>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</si>
  <si>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</si>
  <si>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</si>
  <si>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</si>
  <si>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</si>
  <si>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</si>
  <si>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</si>
  <si>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</si>
  <si>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</si>
  <si>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</si>
  <si>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</si>
  <si>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</si>
  <si>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</si>
  <si>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</si>
  <si>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</si>
  <si>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</si>
  <si>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</si>
  <si>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</si>
  <si>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</si>
  <si>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</si>
  <si>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</si>
  <si>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</si>
  <si>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</si>
  <si>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</si>
  <si>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</si>
  <si>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</si>
  <si>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</si>
  <si>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</si>
  <si>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</si>
  <si>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</si>
  <si>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</si>
  <si>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</si>
  <si>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</si>
  <si>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</si>
  <si>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</si>
  <si>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</si>
  <si>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</si>
  <si>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</si>
  <si>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</si>
  <si>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</si>
  <si>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</si>
  <si>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</si>
  <si>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</si>
  <si>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</si>
  <si>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</si>
  <si>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</si>
  <si>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</si>
  <si>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</si>
  <si>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</si>
  <si>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</si>
  <si>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</si>
  <si>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</si>
  <si>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</si>
  <si>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</si>
  <si>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</si>
  <si>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</si>
  <si>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</si>
  <si>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</si>
  <si>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</si>
  <si>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</si>
  <si>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</si>
  <si>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</si>
  <si>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</si>
  <si>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</si>
  <si>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</si>
  <si>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</si>
  <si>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</si>
  <si>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</si>
  <si>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</si>
  <si>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</si>
  <si>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</si>
  <si>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</si>
  <si>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</si>
  <si>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</si>
  <si>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</si>
  <si>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</si>
  <si>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</si>
  <si>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</si>
  <si>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</si>
  <si>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</si>
  <si>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</si>
  <si>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</si>
  <si>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</si>
  <si>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</si>
  <si>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</si>
  <si>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</si>
  <si>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</si>
  <si>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</si>
  <si>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</si>
  <si>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</si>
  <si>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</si>
  <si>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</si>
  <si>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</si>
  <si>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</si>
  <si>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</si>
  <si>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</si>
  <si>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</si>
  <si>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</si>
  <si>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</si>
  <si>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</si>
  <si>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</si>
  <si>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</si>
  <si>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</si>
  <si>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</si>
  <si>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</si>
  <si>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</si>
  <si>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</si>
  <si>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</si>
  <si>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</si>
  <si>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</si>
  <si>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</si>
  <si>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</si>
  <si>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</si>
  <si>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</si>
  <si>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</si>
  <si>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</si>
  <si>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</si>
  <si>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</si>
  <si>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</si>
  <si>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</si>
  <si>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</si>
  <si>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</si>
  <si>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</si>
  <si>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</si>
  <si>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</si>
  <si>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</si>
  <si>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</si>
  <si>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</si>
  <si>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</si>
  <si>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</si>
  <si>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</si>
  <si>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</si>
  <si>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</si>
  <si>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</si>
  <si>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</si>
  <si>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</si>
  <si>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</si>
  <si>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</si>
  <si>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</si>
  <si>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</si>
  <si>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</si>
  <si>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</si>
  <si>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</si>
  <si>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</si>
  <si>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</si>
  <si>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</si>
  <si>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</si>
  <si>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</si>
  <si>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</si>
  <si>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</si>
  <si>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</si>
  <si>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</si>
  <si>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</si>
  <si>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</si>
  <si>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</si>
  <si>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</si>
  <si>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</si>
  <si>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</si>
  <si>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</si>
  <si>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</si>
  <si>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</si>
  <si>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</si>
  <si>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</si>
  <si>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</si>
  <si>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</si>
  <si>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</si>
  <si>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</si>
  <si>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</si>
  <si>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</si>
  <si>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</si>
  <si>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</si>
  <si>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</si>
  <si>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</si>
  <si>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</si>
  <si>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</si>
  <si>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</si>
  <si>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</si>
  <si>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</si>
  <si>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</si>
  <si>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</si>
  <si>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</si>
  <si>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</si>
  <si>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</si>
  <si>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</si>
  <si>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</si>
  <si>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</si>
  <si>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</si>
  <si>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</si>
  <si>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</si>
  <si>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</si>
  <si>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</si>
  <si>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</si>
  <si>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</si>
  <si>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</si>
  <si>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</si>
  <si>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</si>
  <si>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</si>
  <si>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</si>
  <si>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</si>
  <si>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</si>
  <si>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</si>
  <si>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</si>
  <si>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</si>
  <si>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</si>
  <si>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</si>
  <si>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</si>
  <si>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</si>
  <si>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</si>
  <si>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</si>
  <si>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</si>
  <si>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</si>
  <si>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</si>
  <si>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</si>
  <si>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</si>
  <si>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</si>
  <si>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</si>
  <si>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</si>
  <si>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</si>
  <si>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</si>
  <si>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</si>
  <si>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</si>
  <si>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</si>
  <si>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</si>
  <si>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</si>
  <si>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</si>
  <si>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</si>
  <si>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</si>
  <si>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</si>
  <si>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</si>
  <si>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</si>
  <si>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</si>
  <si>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</si>
  <si>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</si>
  <si>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</si>
  <si>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</si>
  <si>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</si>
  <si>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</si>
  <si>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</si>
  <si>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</si>
  <si>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</si>
  <si>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</si>
  <si>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</si>
  <si>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</si>
  <si>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</si>
  <si>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</si>
  <si>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</si>
  <si>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</si>
  <si>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</si>
  <si>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</si>
  <si>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</si>
  <si>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</si>
  <si>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</si>
  <si>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</si>
  <si>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</si>
  <si>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</si>
  <si>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</si>
  <si>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</si>
  <si>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</si>
  <si>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</si>
  <si>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</si>
  <si>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</si>
  <si>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</si>
  <si>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</si>
  <si>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</si>
  <si>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</si>
  <si>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</si>
  <si>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</si>
  <si>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</si>
  <si>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</si>
  <si>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</si>
  <si>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</si>
  <si>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</si>
  <si>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</si>
  <si>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</si>
  <si>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</si>
  <si>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</si>
  <si>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</si>
  <si>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</si>
  <si>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</si>
  <si>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</si>
  <si>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</si>
  <si>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</si>
  <si>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</si>
  <si>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</si>
  <si>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</si>
  <si>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</si>
  <si>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</si>
  <si>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</si>
  <si>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</si>
  <si>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</si>
  <si>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</si>
  <si>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</si>
  <si>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</si>
  <si>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</si>
  <si>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</si>
  <si>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</si>
  <si>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</si>
  <si>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</si>
  <si>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</si>
  <si>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</si>
  <si>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</si>
  <si>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</si>
  <si>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</si>
  <si>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</si>
  <si>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</si>
  <si>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</si>
  <si>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</si>
  <si>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</si>
  <si>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</si>
  <si>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</si>
  <si>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</si>
  <si>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</si>
  <si>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</si>
  <si>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</si>
  <si>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</si>
  <si>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</si>
  <si>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</si>
  <si>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</si>
  <si>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</si>
  <si>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</si>
  <si>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</si>
  <si>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</si>
  <si>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</si>
  <si>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</si>
  <si>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</si>
  <si>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</si>
  <si>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</si>
  <si>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</si>
  <si>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</si>
  <si>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</si>
  <si>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</si>
  <si>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</si>
  <si>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</si>
  <si>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</si>
  <si>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</si>
  <si>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</si>
  <si>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</si>
  <si>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</si>
  <si>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</si>
  <si>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</si>
  <si>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</si>
  <si>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</si>
  <si>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</si>
  <si>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</si>
  <si>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</si>
  <si>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</si>
  <si>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</si>
  <si>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</si>
  <si>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</si>
  <si>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</si>
  <si>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</si>
  <si>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</si>
  <si>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</si>
  <si>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</si>
  <si>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</si>
  <si>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</si>
  <si>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</si>
  <si>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</si>
  <si>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</si>
  <si>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</si>
  <si>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</si>
  <si>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</si>
  <si>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</si>
  <si>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</si>
  <si>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</si>
  <si>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</si>
  <si>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</si>
  <si>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</si>
  <si>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</si>
  <si>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</si>
  <si>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</si>
  <si>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</si>
  <si>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</si>
  <si>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</si>
  <si>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</si>
  <si>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</si>
  <si>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</si>
  <si>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</si>
  <si>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</si>
  <si>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</si>
  <si>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</si>
  <si>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</si>
  <si>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</si>
  <si>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</si>
  <si>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</si>
  <si>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</si>
  <si>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</si>
  <si>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</si>
  <si>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</si>
  <si>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</si>
  <si>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</si>
  <si>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</si>
  <si>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</si>
  <si>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</si>
  <si>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</si>
  <si>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</si>
  <si>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</si>
  <si>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</si>
  <si>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</si>
  <si>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</si>
  <si>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</si>
  <si>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</si>
  <si>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</si>
  <si>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</si>
  <si>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</si>
  <si>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</si>
  <si>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</si>
  <si>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</si>
  <si>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</si>
  <si>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</si>
  <si>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</si>
  <si>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</si>
  <si>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</si>
  <si>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</si>
  <si>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</si>
  <si>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</si>
  <si>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</si>
  <si>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</si>
  <si>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</si>
  <si>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</si>
  <si>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</si>
  <si>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</si>
  <si>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</si>
  <si>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</si>
  <si>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</si>
  <si>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</si>
  <si>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</si>
  <si>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</si>
  <si>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</si>
  <si>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</si>
  <si>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</si>
  <si>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</si>
  <si>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</si>
  <si>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</si>
  <si>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</si>
  <si>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</si>
  <si>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</si>
  <si>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</si>
  <si>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</si>
  <si>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</si>
  <si>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</si>
  <si>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</si>
  <si>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</si>
  <si>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</si>
  <si>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</si>
  <si>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</si>
  <si>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</si>
  <si>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</si>
  <si>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</si>
  <si>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</si>
  <si>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</si>
  <si>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</si>
  <si>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</si>
  <si>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</si>
  <si>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</si>
  <si>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</si>
  <si>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</si>
  <si>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</si>
  <si>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</si>
  <si>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</si>
  <si>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</si>
  <si>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</si>
  <si>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</si>
  <si>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</si>
  <si>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</si>
  <si>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</si>
  <si>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</si>
  <si>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</si>
  <si>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</si>
  <si>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</si>
  <si>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</si>
  <si>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</si>
  <si>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</si>
  <si>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</si>
  <si>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</si>
  <si>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</si>
  <si>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</si>
  <si>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</si>
  <si>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</si>
  <si>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</si>
  <si>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</si>
  <si>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</si>
  <si>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</si>
  <si>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</si>
  <si>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</si>
  <si>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</si>
  <si>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</si>
  <si>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</si>
  <si>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</si>
  <si>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</si>
  <si>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</si>
  <si>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</si>
  <si>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</si>
  <si>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</si>
  <si>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</si>
  <si>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</si>
  <si>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</si>
  <si>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</si>
  <si>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</si>
  <si>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</si>
  <si>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</si>
  <si>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</si>
  <si>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</si>
  <si>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</si>
  <si>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</si>
  <si>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</si>
  <si>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</si>
  <si>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</si>
  <si>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</si>
  <si>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</si>
  <si>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</si>
  <si>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</si>
  <si>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</si>
  <si>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</si>
  <si>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</si>
  <si>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</si>
  <si>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</si>
  <si>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</si>
  <si>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</si>
  <si>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</si>
  <si>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</si>
  <si>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</si>
  <si>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</si>
  <si>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</si>
  <si>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</si>
  <si>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</si>
  <si>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</si>
  <si>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</si>
  <si>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</si>
  <si>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</si>
  <si>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</si>
  <si>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</si>
  <si>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</si>
  <si>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</si>
  <si>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</si>
  <si>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</si>
  <si>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</si>
  <si>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</si>
  <si>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</si>
  <si>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</si>
  <si>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</si>
  <si>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</si>
  <si>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</si>
  <si>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</si>
  <si>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</si>
  <si>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</si>
  <si>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</si>
  <si>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</si>
  <si>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</si>
  <si>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</si>
  <si>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</si>
  <si>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</si>
  <si>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</si>
  <si>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</si>
  <si>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</si>
  <si>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</si>
  <si>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</si>
  <si>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</si>
  <si>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</si>
  <si>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</si>
  <si>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</si>
  <si>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</si>
  <si>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</si>
  <si>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</si>
  <si>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</si>
  <si>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</si>
  <si>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</si>
  <si>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</si>
  <si>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</si>
  <si>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</si>
  <si>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</si>
  <si>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</si>
  <si>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</si>
  <si>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</si>
  <si>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</si>
  <si>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</si>
  <si>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</si>
  <si>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</si>
  <si>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</si>
  <si>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</si>
  <si>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</si>
  <si>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</si>
  <si>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</si>
  <si>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</si>
  <si>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</si>
  <si>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</si>
  <si>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</si>
  <si>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</si>
  <si>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</si>
  <si>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</si>
  <si>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</si>
  <si>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</si>
  <si>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</si>
  <si>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</si>
  <si>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</si>
  <si>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</si>
  <si>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</si>
  <si>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</si>
  <si>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</si>
  <si>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</si>
  <si>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</si>
  <si>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</si>
  <si>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</si>
  <si>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</si>
  <si>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</si>
  <si>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</si>
  <si>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</si>
  <si>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</si>
  <si>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</si>
  <si>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</si>
  <si>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</si>
  <si>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</si>
  <si>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</si>
  <si>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</si>
  <si>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</si>
  <si>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</si>
  <si>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</si>
  <si>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</si>
  <si>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</si>
  <si>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</si>
  <si>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</si>
  <si>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</si>
  <si>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</si>
  <si>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</si>
  <si>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</si>
  <si>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</si>
  <si>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</si>
  <si>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</si>
  <si>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</si>
  <si>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</si>
  <si>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</si>
  <si>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</si>
  <si>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</si>
  <si>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</si>
  <si>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</si>
  <si>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</si>
  <si>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</si>
  <si>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</si>
  <si>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</si>
  <si>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</si>
  <si>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</si>
  <si>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</si>
  <si>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</si>
  <si>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</si>
  <si>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</si>
  <si>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</si>
  <si>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</si>
  <si>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</si>
  <si>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</si>
  <si>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</si>
  <si>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</si>
  <si>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</si>
  <si>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</si>
  <si>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</si>
  <si>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</si>
  <si>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</si>
  <si>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</si>
  <si>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</si>
  <si>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</si>
  <si>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</si>
  <si>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</si>
  <si>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</si>
  <si>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</si>
  <si>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</si>
  <si>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</si>
  <si>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</si>
  <si>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</si>
  <si>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</si>
  <si>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</si>
  <si>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</si>
  <si>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</si>
  <si>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</si>
  <si>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</si>
  <si>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</si>
  <si>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</si>
  <si>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</si>
  <si>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</si>
  <si>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</si>
  <si>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</si>
  <si>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</si>
  <si>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</si>
  <si>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</si>
  <si>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</si>
  <si>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</si>
  <si>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</si>
  <si>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</si>
  <si>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</si>
  <si>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</si>
  <si>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</si>
  <si>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</si>
  <si>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</si>
  <si>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</si>
  <si>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</si>
  <si>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</si>
  <si>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</si>
  <si>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</si>
  <si>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</si>
  <si>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</si>
  <si>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</si>
  <si>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</si>
  <si>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</si>
  <si>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</si>
  <si>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</si>
  <si>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</si>
  <si>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</si>
  <si>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</si>
  <si>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</si>
  <si>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</si>
  <si>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</si>
  <si>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</si>
  <si>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</si>
  <si>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</si>
  <si>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</si>
  <si>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</si>
  <si>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</si>
  <si>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</si>
  <si>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</si>
  <si>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</si>
  <si>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</si>
  <si>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</si>
  <si>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</si>
  <si>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</si>
  <si>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</si>
  <si>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</si>
  <si>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</si>
  <si>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</si>
  <si>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</si>
  <si>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</si>
  <si>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</si>
  <si>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</si>
  <si>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</si>
  <si>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</si>
  <si>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</si>
  <si>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</si>
  <si>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</si>
  <si>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</si>
  <si>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</si>
  <si>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</si>
  <si>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</si>
  <si>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</si>
  <si>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</si>
  <si>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</si>
  <si>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</si>
  <si>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</si>
  <si>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</si>
  <si>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</si>
  <si>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</si>
  <si>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</si>
  <si>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</si>
  <si>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</si>
  <si>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</si>
  <si>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</si>
  <si>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</si>
  <si>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</si>
  <si>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</si>
  <si>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</si>
  <si>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</si>
  <si>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</si>
  <si>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</si>
  <si>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</si>
  <si>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</si>
  <si>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</si>
  <si>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</si>
  <si>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</si>
  <si>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</si>
  <si>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</si>
  <si>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</si>
  <si>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</si>
  <si>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</si>
  <si>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</si>
  <si>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</si>
  <si>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</si>
  <si>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</si>
  <si>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</si>
  <si>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</si>
  <si>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</si>
  <si>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</si>
  <si>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</si>
  <si>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</si>
  <si>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</si>
  <si>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</si>
  <si>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</si>
  <si>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</si>
  <si>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</si>
  <si>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</si>
  <si>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</si>
  <si>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</si>
  <si>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</si>
  <si>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</si>
  <si>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</si>
  <si>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</si>
  <si>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</si>
  <si>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</si>
  <si>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</si>
  <si>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</si>
  <si>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</si>
  <si>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</si>
  <si>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</si>
  <si>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</si>
  <si>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</si>
  <si>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</si>
  <si>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</si>
  <si>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</si>
  <si>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</si>
  <si>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</si>
  <si>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</si>
  <si>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</si>
  <si>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</si>
  <si>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</si>
  <si>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</si>
  <si>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</si>
  <si>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</si>
  <si>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</si>
  <si>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</si>
  <si>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</si>
  <si>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</si>
  <si>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</si>
  <si>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</si>
  <si>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</si>
  <si>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</si>
  <si>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</si>
  <si>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</si>
  <si>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</si>
  <si>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</si>
  <si>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</si>
  <si>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</si>
  <si>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</si>
  <si>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</si>
  <si>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</si>
  <si>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</si>
  <si>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</si>
  <si>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</si>
  <si>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</si>
  <si>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</si>
  <si>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</si>
  <si>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</si>
  <si>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</si>
  <si>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</si>
  <si>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</si>
  <si>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</si>
  <si>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</si>
  <si>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</si>
  <si>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</si>
  <si>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</si>
  <si>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</si>
  <si>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</si>
  <si>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</si>
  <si>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</si>
  <si>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</si>
  <si>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</si>
  <si>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</si>
  <si>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</si>
  <si>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</si>
  <si>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</si>
  <si>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</si>
  <si>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</si>
  <si>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</si>
  <si>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</si>
  <si>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</si>
  <si>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</si>
  <si>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</si>
  <si>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</si>
  <si>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</si>
  <si>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</si>
  <si>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</si>
  <si>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</si>
  <si>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</si>
  <si>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</si>
  <si>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</si>
  <si>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</si>
  <si>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</si>
  <si>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</si>
  <si>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</si>
  <si>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</si>
  <si>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</si>
  <si>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</si>
  <si>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</si>
  <si>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</si>
  <si>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</si>
  <si>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</si>
  <si>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</si>
  <si>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</si>
  <si>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</si>
  <si>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</si>
  <si>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</si>
  <si>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</si>
  <si>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</si>
  <si>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</si>
  <si>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</si>
  <si>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</si>
  <si>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</si>
  <si>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</si>
  <si>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</si>
  <si>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</si>
  <si>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</si>
  <si>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</si>
  <si>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</si>
  <si>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</si>
  <si>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</si>
  <si>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</si>
  <si>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</si>
  <si>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</si>
  <si>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</si>
  <si>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</si>
  <si>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</si>
  <si>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</si>
  <si>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</si>
  <si>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</si>
  <si>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</si>
  <si>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</si>
  <si>
    <t>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</si>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</sst>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14" fontId="25" fillId="0" borderId="0" xfId="0" applyNumberFormat="1" applyFont="1"/>
    <xf numFmtId="0" fontId="25" fillId="0" borderId="0" xfId="0" applyFon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8" workbookViewId="0">
      <pane xSplit="2" topLeftCell="DC1" activePane="topRight" state="frozen"/>
      <selection pane="topRight" activeCell="DO37" sqref="DO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8">
        <v>10</v>
      </c>
      <c r="E2" s="79"/>
      <c r="F2" s="79"/>
      <c r="G2" s="79"/>
      <c r="H2" s="79"/>
      <c r="I2" s="79"/>
      <c r="J2" s="80"/>
      <c r="K2" s="78">
        <v>11</v>
      </c>
      <c r="L2" s="79"/>
      <c r="M2" s="79"/>
      <c r="N2" s="79"/>
      <c r="O2" s="79"/>
      <c r="P2" s="79"/>
      <c r="Q2" s="80"/>
      <c r="R2" s="78">
        <v>12</v>
      </c>
      <c r="S2" s="79"/>
      <c r="T2" s="79"/>
      <c r="U2" s="79"/>
      <c r="V2" s="79"/>
      <c r="W2" s="79"/>
      <c r="X2" s="80"/>
      <c r="Y2" s="78">
        <v>13</v>
      </c>
      <c r="Z2" s="79"/>
      <c r="AA2" s="79"/>
      <c r="AB2" s="79"/>
      <c r="AC2" s="79"/>
      <c r="AD2" s="79"/>
      <c r="AE2" s="80"/>
      <c r="AF2" s="78">
        <v>14</v>
      </c>
      <c r="AG2" s="79"/>
      <c r="AH2" s="79"/>
      <c r="AI2" s="79"/>
      <c r="AJ2" s="79"/>
      <c r="AK2" s="79"/>
      <c r="AL2" s="80"/>
      <c r="AM2" s="78">
        <v>15</v>
      </c>
      <c r="AN2" s="79"/>
      <c r="AO2" s="79"/>
      <c r="AP2" s="79"/>
      <c r="AQ2" s="79"/>
      <c r="AR2" s="79"/>
      <c r="AS2" s="80"/>
      <c r="AT2" s="78">
        <v>16</v>
      </c>
      <c r="AU2" s="79"/>
      <c r="AV2" s="79"/>
      <c r="AW2" s="79"/>
      <c r="AX2" s="79"/>
      <c r="AY2" s="79"/>
      <c r="AZ2" s="80"/>
      <c r="BA2" s="75">
        <v>17</v>
      </c>
      <c r="BB2" s="76"/>
      <c r="BC2" s="76"/>
      <c r="BD2" s="76"/>
      <c r="BE2" s="76"/>
      <c r="BF2" s="76"/>
      <c r="BG2" s="77"/>
      <c r="BH2" s="75">
        <v>18</v>
      </c>
      <c r="BI2" s="76"/>
      <c r="BJ2" s="76"/>
      <c r="BK2" s="76"/>
      <c r="BL2" s="76"/>
      <c r="BM2" s="76"/>
      <c r="BN2" s="77"/>
      <c r="BO2" s="75">
        <v>19</v>
      </c>
      <c r="BP2" s="76"/>
      <c r="BQ2" s="76"/>
      <c r="BR2" s="76"/>
      <c r="BS2" s="76"/>
      <c r="BT2" s="76"/>
      <c r="BU2" s="77"/>
      <c r="BV2" s="75">
        <v>20</v>
      </c>
      <c r="BW2" s="76"/>
      <c r="BX2" s="76"/>
      <c r="BY2" s="76"/>
      <c r="BZ2" s="76"/>
      <c r="CA2" s="76"/>
      <c r="CB2" s="77"/>
      <c r="CC2" s="75">
        <v>21</v>
      </c>
      <c r="CD2" s="76"/>
      <c r="CE2" s="76"/>
      <c r="CF2" s="76"/>
      <c r="CG2" s="76"/>
      <c r="CH2" s="76"/>
      <c r="CI2" s="77"/>
      <c r="CJ2" s="75">
        <v>22</v>
      </c>
      <c r="CK2" s="76"/>
      <c r="CL2" s="76"/>
      <c r="CM2" s="76"/>
      <c r="CN2" s="76"/>
      <c r="CO2" s="76"/>
      <c r="CP2" s="77"/>
      <c r="CQ2" s="75">
        <v>23</v>
      </c>
      <c r="CR2" s="76"/>
      <c r="CS2" s="76"/>
      <c r="CT2" s="76"/>
      <c r="CU2" s="76"/>
      <c r="CV2" s="76"/>
      <c r="CW2" s="77"/>
      <c r="CX2" s="75">
        <v>24</v>
      </c>
      <c r="CY2" s="76"/>
      <c r="CZ2" s="76"/>
      <c r="DA2" s="76"/>
      <c r="DB2" s="76"/>
      <c r="DC2" s="76"/>
      <c r="DD2" s="77"/>
      <c r="DE2" s="75">
        <v>25</v>
      </c>
      <c r="DF2" s="76"/>
      <c r="DG2" s="76"/>
      <c r="DH2" s="76"/>
      <c r="DI2" s="76"/>
      <c r="DJ2" s="76"/>
      <c r="DK2" s="77"/>
      <c r="DL2" s="75">
        <v>26</v>
      </c>
      <c r="DM2" s="76"/>
      <c r="DN2" s="76"/>
      <c r="DO2" s="76"/>
      <c r="DP2" s="76"/>
      <c r="DQ2" s="76"/>
      <c r="DR2" s="77"/>
      <c r="DS2" s="75">
        <v>27</v>
      </c>
      <c r="DT2" s="76"/>
      <c r="DU2" s="76"/>
      <c r="DV2" s="76"/>
      <c r="DW2" s="76"/>
      <c r="DX2" s="76"/>
      <c r="DY2" s="77"/>
      <c r="DZ2" s="75">
        <v>28</v>
      </c>
      <c r="EA2" s="76"/>
      <c r="EB2" s="76"/>
      <c r="EC2" s="76"/>
      <c r="ED2" s="76"/>
      <c r="EE2" s="76"/>
      <c r="EF2" s="77"/>
      <c r="EG2" s="75">
        <v>29</v>
      </c>
      <c r="EH2" s="76"/>
      <c r="EI2" s="76"/>
      <c r="EJ2" s="76"/>
      <c r="EK2" s="76"/>
      <c r="EL2" s="76"/>
      <c r="EM2" s="77"/>
      <c r="EN2" s="75">
        <v>30</v>
      </c>
      <c r="EO2" s="76"/>
      <c r="EP2" s="76"/>
      <c r="EQ2" s="76"/>
      <c r="ER2" s="76"/>
      <c r="ES2" s="76"/>
      <c r="ET2" s="77"/>
      <c r="EU2" s="75">
        <v>31</v>
      </c>
      <c r="EV2" s="76"/>
      <c r="EW2" s="76"/>
      <c r="EX2" s="76"/>
      <c r="EY2" s="76"/>
      <c r="EZ2" s="76"/>
      <c r="FA2" s="77"/>
      <c r="FB2" s="75">
        <v>32</v>
      </c>
      <c r="FC2" s="76"/>
      <c r="FD2" s="76"/>
      <c r="FE2" s="76"/>
      <c r="FF2" s="76"/>
      <c r="FG2" s="76"/>
      <c r="FH2" s="77"/>
      <c r="FI2" s="75">
        <v>33</v>
      </c>
      <c r="FJ2" s="76"/>
      <c r="FK2" s="76"/>
      <c r="FL2" s="76"/>
      <c r="FM2" s="76"/>
      <c r="FN2" s="76"/>
      <c r="FO2" s="77"/>
      <c r="FP2" s="75">
        <v>34</v>
      </c>
      <c r="FQ2" s="76"/>
      <c r="FR2" s="76"/>
      <c r="FS2" s="76"/>
      <c r="FT2" s="76"/>
      <c r="FU2" s="76"/>
      <c r="FV2" s="77"/>
      <c r="FW2" s="75">
        <v>35</v>
      </c>
      <c r="FX2" s="76"/>
      <c r="FY2" s="76"/>
      <c r="FZ2" s="76"/>
      <c r="GA2" s="76"/>
      <c r="GB2" s="76"/>
      <c r="GC2" s="77"/>
      <c r="GD2" s="75">
        <v>36</v>
      </c>
      <c r="GE2" s="76"/>
      <c r="GF2" s="76"/>
      <c r="GG2" s="76"/>
      <c r="GH2" s="76"/>
      <c r="GI2" s="76"/>
      <c r="GJ2" s="77"/>
      <c r="GK2" s="75">
        <v>37</v>
      </c>
      <c r="GL2" s="76"/>
      <c r="GM2" s="76"/>
      <c r="GN2" s="76"/>
      <c r="GO2" s="76"/>
      <c r="GP2" s="76"/>
      <c r="GQ2" s="77"/>
      <c r="GR2" s="75">
        <v>38</v>
      </c>
      <c r="GS2" s="76"/>
      <c r="GT2" s="76"/>
      <c r="GU2" s="76"/>
      <c r="GV2" s="76"/>
      <c r="GW2" s="76"/>
      <c r="GX2" s="77"/>
      <c r="GY2" s="75">
        <v>39</v>
      </c>
      <c r="GZ2" s="76"/>
      <c r="HA2" s="76"/>
      <c r="HB2" s="76"/>
      <c r="HC2" s="76"/>
      <c r="HD2" s="76"/>
      <c r="HE2" s="77"/>
      <c r="HF2" s="75">
        <v>40</v>
      </c>
      <c r="HG2" s="76"/>
      <c r="HH2" s="76"/>
      <c r="HI2" s="76"/>
      <c r="HJ2" s="76"/>
      <c r="HK2" s="76"/>
      <c r="HL2" s="77"/>
      <c r="HM2" s="75">
        <v>41</v>
      </c>
      <c r="HN2" s="76"/>
      <c r="HO2" s="76"/>
      <c r="HP2" s="76"/>
      <c r="HQ2" s="76"/>
      <c r="HR2" s="76"/>
      <c r="HS2" s="77"/>
      <c r="HT2" s="75">
        <v>42</v>
      </c>
      <c r="HU2" s="76"/>
      <c r="HV2" s="76"/>
      <c r="HW2" s="76"/>
      <c r="HX2" s="76"/>
      <c r="HY2" s="76"/>
      <c r="HZ2" s="77"/>
      <c r="IA2" s="75">
        <v>43</v>
      </c>
      <c r="IB2" s="76"/>
      <c r="IC2" s="76"/>
      <c r="ID2" s="76"/>
      <c r="IE2" s="76"/>
      <c r="IF2" s="76"/>
      <c r="IG2" s="77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>
        <v>327277</v>
      </c>
      <c r="DO5" s="41">
        <v>329085</v>
      </c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6.1362329801002424E-3</v>
      </c>
      <c r="DO6" s="26">
        <f t="shared" ref="DO6" si="345">(DO5/DN5)-1</f>
        <v>5.5243723206948037E-3</v>
      </c>
      <c r="DP6" s="26">
        <f t="shared" ref="DP6" si="346">(DP5/DO5)-1</f>
        <v>-1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1996</v>
      </c>
      <c r="DO7" s="25">
        <f t="shared" ref="DO7" si="490">DO5-DN5</f>
        <v>1808</v>
      </c>
      <c r="DP7" s="25">
        <f t="shared" ref="DP7" si="491">DP5-DO5</f>
        <v>-329085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>
        <v>26083</v>
      </c>
      <c r="DO8" s="41">
        <v>26382</v>
      </c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9.833907623214122E-3</v>
      </c>
      <c r="DO9" s="26">
        <f t="shared" ref="DO9" si="635">(DO8/DN8)-1</f>
        <v>1.1463405283134609E-2</v>
      </c>
      <c r="DP9" s="26">
        <f t="shared" ref="DP9" si="636">(DP8/DO8)-1</f>
        <v>-1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254</v>
      </c>
      <c r="DO10" s="25">
        <f t="shared" ref="DO10" si="780">DO8-DN8</f>
        <v>299</v>
      </c>
      <c r="DP10" s="25">
        <f t="shared" ref="DP10" si="781">DP8-DO8</f>
        <v>-26382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>
        <v>368967</v>
      </c>
      <c r="DO12" s="45">
        <v>371024</v>
      </c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5.9709305654389588E-3</v>
      </c>
      <c r="DO13" s="33">
        <f t="shared" ref="DO13" si="925">(DO12/DN12)-1</f>
        <v>5.5750243246686093E-3</v>
      </c>
      <c r="DP13" s="33">
        <f t="shared" ref="DP13" si="926">(DP12/DO12)-1</f>
        <v>-1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2190</v>
      </c>
      <c r="DO14" s="28">
        <f t="shared" ref="DO14" si="1070">DO12-DN12</f>
        <v>2057</v>
      </c>
      <c r="DP14" s="28">
        <f t="shared" ref="DP14" si="1071">DP12-DO12</f>
        <v>-371024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>
        <v>30935</v>
      </c>
      <c r="DO15" s="45">
        <v>31113</v>
      </c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2.2712245437714884E-2</v>
      </c>
      <c r="DO16" s="33">
        <f t="shared" ref="DO16" si="1215">(DO15/DN15)-1</f>
        <v>5.7540003232583459E-3</v>
      </c>
      <c r="DP16" s="33">
        <f t="shared" ref="DP16" si="1216">(DP15/DO15)-1</f>
        <v>-1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687</v>
      </c>
      <c r="DO17" s="28">
        <f t="shared" ref="DO17" si="1360">DO15-DN15</f>
        <v>178</v>
      </c>
      <c r="DP17" s="28">
        <f t="shared" ref="DP17" si="1361">DP15-DO15</f>
        <v>-31113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>
        <v>1586</v>
      </c>
      <c r="DO18" s="45">
        <v>1524</v>
      </c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-9.8351335986355926E-2</v>
      </c>
      <c r="DO19" s="33">
        <f t="shared" ref="DO19" si="1505">(DO18/DN18)-1</f>
        <v>-3.9092055485498101E-2</v>
      </c>
      <c r="DP19" s="33">
        <f t="shared" ref="DP19" si="1506">(DP18/DO18)-1</f>
        <v>-1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-173</v>
      </c>
      <c r="DO20" s="28">
        <f t="shared" ref="DO20" si="1650">DO18-DN18</f>
        <v>-62</v>
      </c>
      <c r="DP20" s="28">
        <f t="shared" ref="DP20" si="1651">DP18-DO18</f>
        <v>-1524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>
        <v>40104</v>
      </c>
      <c r="DO22" s="48">
        <v>40415</v>
      </c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9.2357248911594247E-3</v>
      </c>
      <c r="DO23" s="35">
        <f t="shared" ref="DO23" si="1795">(DO22/DN22)-1</f>
        <v>7.7548374227009997E-3</v>
      </c>
      <c r="DP23" s="35">
        <f t="shared" ref="DP23" si="1796">(DP22/DO22)-1</f>
        <v>-1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367</v>
      </c>
      <c r="DO24" s="53">
        <f t="shared" ref="DO24" si="1940">DO22-DN22</f>
        <v>311</v>
      </c>
      <c r="DP24" s="53">
        <f t="shared" ref="DP24" si="1941">DP22-DO22</f>
        <v>-40415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O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>
        <f t="shared" si="2065"/>
        <v>12478</v>
      </c>
      <c r="DO25" s="48">
        <f t="shared" si="2065"/>
        <v>12484</v>
      </c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8.8939197930142377E-3</v>
      </c>
      <c r="DO26" s="35">
        <f t="shared" ref="DO26" si="2088">(DO25/DN25)-1</f>
        <v>4.8084628946942765E-4</v>
      </c>
      <c r="DP26" s="35">
        <f t="shared" ref="DP26" si="2089">(DP25/DO25)-1</f>
        <v>-1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110</v>
      </c>
      <c r="DO27" s="53">
        <f t="shared" ref="DO27" si="2233">DO25-DN25</f>
        <v>6</v>
      </c>
      <c r="DP27" s="53">
        <f t="shared" ref="DP27" si="2234">DP25-DO25</f>
        <v>-12484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>
        <v>429</v>
      </c>
      <c r="DO29" s="51">
        <v>436</v>
      </c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-2.7210884353741527E-2</v>
      </c>
      <c r="DO30" s="37">
        <f t="shared" ref="DO30" si="2378">(DO29/DN29)-1</f>
        <v>1.631701631701632E-2</v>
      </c>
      <c r="DP30" s="37">
        <f t="shared" ref="DP30" si="2379">(DP29/DO29)-1</f>
        <v>-1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-12</v>
      </c>
      <c r="DO31" s="54">
        <f t="shared" ref="DO31" si="2523">DO29-DN29</f>
        <v>7</v>
      </c>
      <c r="DP31" s="54">
        <f t="shared" ref="DP31" si="2524">DP29-DO29</f>
        <v>-436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>
        <v>73</v>
      </c>
      <c r="DO32" s="51">
        <v>67</v>
      </c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1.388888888888884E-2</v>
      </c>
      <c r="DO33" s="37">
        <f t="shared" ref="DO33" si="2668">(DO32/DN32)-1</f>
        <v>-8.2191780821917804E-2</v>
      </c>
      <c r="DP33" s="37">
        <f t="shared" ref="DP33" si="2669">(DP32/DO32)-1</f>
        <v>-1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1</v>
      </c>
      <c r="DO34" s="54">
        <f t="shared" ref="DO34" si="2813">DO32-DN32</f>
        <v>-6</v>
      </c>
      <c r="DP34" s="54">
        <f t="shared" ref="DP34" si="2814">DP32-DO32</f>
        <v>-67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>
        <v>1543</v>
      </c>
      <c r="DO36" s="52">
        <v>1549</v>
      </c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1.9480519480519209E-3</v>
      </c>
      <c r="DO37" s="39">
        <f t="shared" ref="DO37" si="2957">(DO36/DN36)-1</f>
        <v>3.8885288399221896E-3</v>
      </c>
      <c r="DP37" s="39">
        <f t="shared" ref="DP37" si="2958">(DP36/DO36)-1</f>
        <v>-1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3</v>
      </c>
      <c r="DO38" s="55">
        <f t="shared" ref="DO38" si="3102">DO36-DN36</f>
        <v>6</v>
      </c>
      <c r="DP38" s="55">
        <f t="shared" ref="DP38" si="3103">DP36-DO36</f>
        <v>-1549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205E-D232-0048-B305-98251C72FCED}">
  <dimension ref="A1:D100"/>
  <sheetViews>
    <sheetView workbookViewId="0">
      <selection activeCell="B2" sqref="B2:D100"/>
    </sheetView>
  </sheetViews>
  <sheetFormatPr baseColWidth="10" defaultRowHeight="16"/>
  <sheetData>
    <row r="1" spans="1:4">
      <c r="A1" t="s">
        <v>1022</v>
      </c>
      <c r="B1" t="s">
        <v>68</v>
      </c>
      <c r="C1" t="s">
        <v>67</v>
      </c>
      <c r="D1" t="s">
        <v>66</v>
      </c>
    </row>
    <row r="2" spans="1:4">
      <c r="A2" s="9">
        <v>43878</v>
      </c>
      <c r="B2">
        <v>0.20781786048445799</v>
      </c>
      <c r="C2">
        <v>0.81255847801226799</v>
      </c>
      <c r="D2">
        <v>1.7840731884811301</v>
      </c>
    </row>
    <row r="3" spans="1:4">
      <c r="A3" s="9">
        <v>43879</v>
      </c>
      <c r="B3">
        <v>0.10739162075059799</v>
      </c>
      <c r="C3">
        <v>0.56149287867761699</v>
      </c>
      <c r="D3">
        <v>1.36053643829919</v>
      </c>
    </row>
    <row r="4" spans="1:4">
      <c r="A4" s="9">
        <v>43880</v>
      </c>
      <c r="B4">
        <v>0.109574799875247</v>
      </c>
      <c r="C4">
        <v>0.57022559517621296</v>
      </c>
      <c r="D4">
        <v>1.3800810895103399</v>
      </c>
    </row>
    <row r="5" spans="1:4">
      <c r="A5" s="9">
        <v>43881</v>
      </c>
      <c r="B5">
        <v>0.31624909034203003</v>
      </c>
      <c r="C5">
        <v>1.1502235159579901</v>
      </c>
      <c r="D5">
        <v>2.5167896870776501</v>
      </c>
    </row>
    <row r="6" spans="1:4">
      <c r="A6" s="9">
        <v>43882</v>
      </c>
      <c r="B6">
        <v>0.35513047094292399</v>
      </c>
      <c r="C6">
        <v>1.2655161659216101</v>
      </c>
      <c r="D6">
        <v>2.7870880548913499</v>
      </c>
    </row>
    <row r="7" spans="1:4">
      <c r="A7" s="9">
        <v>43883</v>
      </c>
      <c r="B7">
        <v>0.54236407110926099</v>
      </c>
      <c r="C7">
        <v>1.62958727518452</v>
      </c>
      <c r="D7">
        <v>3.3696849984405799</v>
      </c>
    </row>
    <row r="8" spans="1:4">
      <c r="A8" s="9">
        <v>43884</v>
      </c>
      <c r="B8">
        <v>0.72772637488304204</v>
      </c>
      <c r="C8">
        <v>1.9437571473126001</v>
      </c>
      <c r="D8">
        <v>3.8234743736355101</v>
      </c>
    </row>
    <row r="9" spans="1:4">
      <c r="A9" s="9">
        <v>43885</v>
      </c>
      <c r="B9">
        <v>0.53103233184322496</v>
      </c>
      <c r="C9">
        <v>1.5921613473334</v>
      </c>
      <c r="D9">
        <v>3.2097931177877101</v>
      </c>
    </row>
    <row r="10" spans="1:4">
      <c r="A10" s="9">
        <v>43886</v>
      </c>
      <c r="B10">
        <v>0.45420521883771398</v>
      </c>
      <c r="C10">
        <v>1.3557542364071</v>
      </c>
      <c r="D10">
        <v>2.6940430398170201</v>
      </c>
    </row>
    <row r="11" spans="1:4">
      <c r="A11" s="9">
        <v>43887</v>
      </c>
      <c r="B11">
        <v>0.70059257719097301</v>
      </c>
      <c r="C11">
        <v>1.68728558062168</v>
      </c>
      <c r="D11">
        <v>3.1478324150119499</v>
      </c>
    </row>
    <row r="12" spans="1:4">
      <c r="A12" s="9">
        <v>43888</v>
      </c>
      <c r="B12">
        <v>0.64778043455660295</v>
      </c>
      <c r="C12">
        <v>1.56034930865994</v>
      </c>
      <c r="D12">
        <v>2.8746231416987098</v>
      </c>
    </row>
    <row r="13" spans="1:4">
      <c r="A13" s="9">
        <v>43889</v>
      </c>
      <c r="B13">
        <v>0.70028069445887997</v>
      </c>
      <c r="C13">
        <v>1.5517205530720399</v>
      </c>
      <c r="D13">
        <v>2.7612017881276598</v>
      </c>
    </row>
    <row r="14" spans="1:4">
      <c r="A14" s="9">
        <v>43890</v>
      </c>
      <c r="B14">
        <v>1.0142426447655599</v>
      </c>
      <c r="C14">
        <v>1.9201580205842499</v>
      </c>
      <c r="D14">
        <v>3.1449215095124199</v>
      </c>
    </row>
    <row r="15" spans="1:4">
      <c r="A15" s="9">
        <v>43891</v>
      </c>
      <c r="B15">
        <v>0.88553903732196204</v>
      </c>
      <c r="C15">
        <v>1.5317600582180999</v>
      </c>
      <c r="D15">
        <v>2.3722840212080198</v>
      </c>
    </row>
    <row r="16" spans="1:4">
      <c r="A16" s="9">
        <v>43892</v>
      </c>
      <c r="B16">
        <v>0.73687493502442603</v>
      </c>
      <c r="C16">
        <v>1.2390061336937199</v>
      </c>
      <c r="D16">
        <v>1.8916727310531101</v>
      </c>
    </row>
    <row r="17" spans="1:4">
      <c r="A17" s="9">
        <v>43893</v>
      </c>
      <c r="B17">
        <v>0.67928059049796796</v>
      </c>
      <c r="C17">
        <v>1.06559933465016</v>
      </c>
      <c r="D17">
        <v>1.5349828464497299</v>
      </c>
    </row>
    <row r="18" spans="1:4">
      <c r="A18" s="9">
        <v>43894</v>
      </c>
      <c r="B18">
        <v>2.3526354090861701</v>
      </c>
      <c r="C18">
        <v>2.8700488616280202</v>
      </c>
      <c r="D18">
        <v>3.4288387566275</v>
      </c>
    </row>
    <row r="19" spans="1:4">
      <c r="A19" s="9">
        <v>43895</v>
      </c>
      <c r="B19">
        <v>1.8611082233080301</v>
      </c>
      <c r="C19">
        <v>2.2606300031188198</v>
      </c>
      <c r="D19">
        <v>2.6710676785528502</v>
      </c>
    </row>
    <row r="20" spans="1:4">
      <c r="A20" s="9">
        <v>43896</v>
      </c>
      <c r="B20">
        <v>1.56960182971202</v>
      </c>
      <c r="C20">
        <v>1.89052916103544</v>
      </c>
      <c r="D20">
        <v>2.2158228506081601</v>
      </c>
    </row>
    <row r="21" spans="1:4">
      <c r="A21" s="9">
        <v>43897</v>
      </c>
      <c r="B21">
        <v>1.17777315729285</v>
      </c>
      <c r="C21">
        <v>1.37644245763592</v>
      </c>
      <c r="D21">
        <v>1.59247323006548</v>
      </c>
    </row>
    <row r="22" spans="1:4">
      <c r="A22" s="9">
        <v>43898</v>
      </c>
      <c r="B22">
        <v>0.86651419066430102</v>
      </c>
      <c r="C22">
        <v>0.93855910177772195</v>
      </c>
      <c r="D22">
        <v>1.01704958935439</v>
      </c>
    </row>
    <row r="23" spans="1:4">
      <c r="A23" s="9">
        <v>43899</v>
      </c>
      <c r="B23">
        <v>0.91048965588937603</v>
      </c>
      <c r="C23">
        <v>0.97380185050420098</v>
      </c>
      <c r="D23">
        <v>1.0371140451190199</v>
      </c>
    </row>
    <row r="24" spans="1:4">
      <c r="A24" s="9">
        <v>43900</v>
      </c>
      <c r="B24">
        <v>0.94126208545585799</v>
      </c>
      <c r="C24">
        <v>1.0045742800706801</v>
      </c>
      <c r="D24">
        <v>1.0678864746854999</v>
      </c>
    </row>
    <row r="25" spans="1:4">
      <c r="A25" s="9">
        <v>43901</v>
      </c>
      <c r="B25">
        <v>1.0450150743320401</v>
      </c>
      <c r="C25">
        <v>1.10385694978686</v>
      </c>
      <c r="D25">
        <v>1.1693523235263401</v>
      </c>
    </row>
    <row r="26" spans="1:4">
      <c r="A26" s="9">
        <v>43902</v>
      </c>
      <c r="B26">
        <v>1.1039609106975601</v>
      </c>
      <c r="C26">
        <v>1.16498596527704</v>
      </c>
      <c r="D26">
        <v>1.23266451814116</v>
      </c>
    </row>
    <row r="27" spans="1:4">
      <c r="A27" s="9">
        <v>43903</v>
      </c>
      <c r="B27">
        <v>1.2623973386006699</v>
      </c>
      <c r="C27">
        <v>1.32778875142945</v>
      </c>
      <c r="D27">
        <v>1.3954673042935699</v>
      </c>
    </row>
    <row r="28" spans="1:4">
      <c r="A28" s="9">
        <v>43904</v>
      </c>
      <c r="B28">
        <v>1.3364175070173401</v>
      </c>
      <c r="C28">
        <v>1.3975465225075201</v>
      </c>
      <c r="D28">
        <v>1.4674082544962901</v>
      </c>
    </row>
    <row r="29" spans="1:4">
      <c r="A29" s="9">
        <v>43905</v>
      </c>
      <c r="B29">
        <v>1.39266035970473</v>
      </c>
      <c r="C29">
        <v>1.4559725543195601</v>
      </c>
      <c r="D29">
        <v>1.5258342863083301</v>
      </c>
    </row>
    <row r="30" spans="1:4">
      <c r="A30" s="9">
        <v>43906</v>
      </c>
      <c r="B30">
        <v>1.43653186401911</v>
      </c>
      <c r="C30">
        <v>1.49974009772324</v>
      </c>
      <c r="D30">
        <v>1.56741865058736</v>
      </c>
    </row>
    <row r="31" spans="1:4">
      <c r="A31" s="9">
        <v>43907</v>
      </c>
      <c r="B31">
        <v>1.4511903524274701</v>
      </c>
      <c r="C31">
        <v>1.50795300966835</v>
      </c>
      <c r="D31">
        <v>1.56908202515852</v>
      </c>
    </row>
    <row r="32" spans="1:4">
      <c r="A32" s="9">
        <v>43908</v>
      </c>
      <c r="B32">
        <v>1.4887202411892899</v>
      </c>
      <c r="C32">
        <v>1.54329971930552</v>
      </c>
      <c r="D32">
        <v>1.6000623765463999</v>
      </c>
    </row>
    <row r="33" spans="1:4">
      <c r="A33" s="9">
        <v>43909</v>
      </c>
      <c r="B33">
        <v>1.5724087743008399</v>
      </c>
      <c r="C33">
        <v>1.62480507329242</v>
      </c>
      <c r="D33">
        <v>1.6793845514086501</v>
      </c>
    </row>
    <row r="34" spans="1:4">
      <c r="A34" s="9">
        <v>43910</v>
      </c>
      <c r="B34">
        <v>1.3702048029940499</v>
      </c>
      <c r="C34">
        <v>1.41386838548704</v>
      </c>
      <c r="D34">
        <v>1.45316560973072</v>
      </c>
    </row>
    <row r="35" spans="1:4">
      <c r="A35" s="9">
        <v>43911</v>
      </c>
      <c r="B35">
        <v>1.2825657552759999</v>
      </c>
      <c r="C35">
        <v>1.32404615864433</v>
      </c>
      <c r="D35">
        <v>1.3633433828880099</v>
      </c>
    </row>
    <row r="36" spans="1:4">
      <c r="A36" s="9">
        <v>43912</v>
      </c>
      <c r="B36">
        <v>1.2166545378937299</v>
      </c>
      <c r="C36">
        <v>1.2602141594760199</v>
      </c>
      <c r="D36">
        <v>1.29296184634575</v>
      </c>
    </row>
    <row r="37" spans="1:4">
      <c r="A37" s="9">
        <v>43913</v>
      </c>
      <c r="B37">
        <v>1.13036698201474</v>
      </c>
      <c r="C37">
        <v>1.16519388709843</v>
      </c>
      <c r="D37">
        <v>1.2023079322174599</v>
      </c>
    </row>
    <row r="38" spans="1:4">
      <c r="A38" s="9">
        <v>43914</v>
      </c>
      <c r="B38">
        <v>1.14741657136914</v>
      </c>
      <c r="C38">
        <v>1.1823474373635301</v>
      </c>
      <c r="D38">
        <v>1.21946148248256</v>
      </c>
    </row>
    <row r="39" spans="1:4">
      <c r="A39" s="9">
        <v>43915</v>
      </c>
      <c r="B39">
        <v>1.20989707869839</v>
      </c>
      <c r="C39">
        <v>1.2469071629067201</v>
      </c>
      <c r="D39">
        <v>1.2862043871504101</v>
      </c>
    </row>
    <row r="40" spans="1:4">
      <c r="A40" s="9">
        <v>43916</v>
      </c>
      <c r="B40">
        <v>1.23349620542674</v>
      </c>
      <c r="C40">
        <v>1.27279342967042</v>
      </c>
      <c r="D40">
        <v>1.3120906539141</v>
      </c>
    </row>
    <row r="41" spans="1:4">
      <c r="A41" s="9">
        <v>43917</v>
      </c>
      <c r="B41">
        <v>1.2351595799979</v>
      </c>
      <c r="C41">
        <v>1.27227362511693</v>
      </c>
      <c r="D41">
        <v>1.31375402848527</v>
      </c>
    </row>
    <row r="42" spans="1:4">
      <c r="A42" s="9">
        <v>43918</v>
      </c>
      <c r="B42">
        <v>1.22206050525</v>
      </c>
      <c r="C42">
        <v>1.2590705894583401</v>
      </c>
      <c r="D42">
        <v>1.29618463457737</v>
      </c>
    </row>
    <row r="43" spans="1:4">
      <c r="A43" s="9">
        <v>43919</v>
      </c>
      <c r="B43">
        <v>1.2019960494853701</v>
      </c>
      <c r="C43">
        <v>1.23692691547975</v>
      </c>
      <c r="D43">
        <v>1.27622413972344</v>
      </c>
    </row>
    <row r="44" spans="1:4">
      <c r="A44" s="9">
        <v>43920</v>
      </c>
      <c r="B44">
        <v>1.2060505250025699</v>
      </c>
      <c r="C44">
        <v>1.2453477492462599</v>
      </c>
      <c r="D44">
        <v>1.2824617943652901</v>
      </c>
    </row>
    <row r="45" spans="1:4">
      <c r="A45" s="9">
        <v>43921</v>
      </c>
      <c r="B45">
        <v>1.21894167792907</v>
      </c>
      <c r="C45">
        <v>1.2538725439234599</v>
      </c>
      <c r="D45">
        <v>1.2931697681671399</v>
      </c>
    </row>
    <row r="46" spans="1:4">
      <c r="A46" s="9">
        <v>43922</v>
      </c>
      <c r="B46">
        <v>1.22902588626674</v>
      </c>
      <c r="C46">
        <v>1.26613993138577</v>
      </c>
      <c r="D46">
        <v>1.3054371556294599</v>
      </c>
    </row>
    <row r="47" spans="1:4">
      <c r="A47" s="9">
        <v>43923</v>
      </c>
      <c r="B47">
        <v>1.2149911633225601</v>
      </c>
      <c r="C47">
        <v>1.2521052084416</v>
      </c>
      <c r="D47">
        <v>1.2892192535606299</v>
      </c>
    </row>
    <row r="48" spans="1:4">
      <c r="A48" s="9">
        <v>43924</v>
      </c>
      <c r="B48">
        <v>1.1987732612537401</v>
      </c>
      <c r="C48">
        <v>1.23588730637278</v>
      </c>
      <c r="D48">
        <v>1.27736770974111</v>
      </c>
    </row>
    <row r="49" spans="1:4">
      <c r="A49" s="9">
        <v>43925</v>
      </c>
      <c r="B49">
        <v>1.18962470111235</v>
      </c>
      <c r="C49">
        <v>1.2267387462313899</v>
      </c>
      <c r="D49">
        <v>1.2682191495997199</v>
      </c>
    </row>
    <row r="50" spans="1:4">
      <c r="A50" s="9">
        <v>43926</v>
      </c>
      <c r="B50">
        <v>1.1943029420937501</v>
      </c>
      <c r="C50">
        <v>1.2313130263020799</v>
      </c>
      <c r="D50">
        <v>1.2706102505457699</v>
      </c>
    </row>
    <row r="51" spans="1:4">
      <c r="A51" s="9">
        <v>43927</v>
      </c>
      <c r="B51">
        <v>1.2091693523235001</v>
      </c>
      <c r="C51">
        <v>1.2506497556918299</v>
      </c>
      <c r="D51">
        <v>1.2921301590601599</v>
      </c>
    </row>
    <row r="52" spans="1:4">
      <c r="A52" s="9">
        <v>43928</v>
      </c>
      <c r="B52">
        <v>1.2115604532695401</v>
      </c>
      <c r="C52">
        <v>1.2508576775132301</v>
      </c>
      <c r="D52">
        <v>1.2945212600062099</v>
      </c>
    </row>
    <row r="53" spans="1:4">
      <c r="A53" s="9">
        <v>43929</v>
      </c>
      <c r="B53">
        <v>1.2399417818899801</v>
      </c>
      <c r="C53">
        <v>1.2769518660983199</v>
      </c>
      <c r="D53">
        <v>1.32279862771595</v>
      </c>
    </row>
    <row r="54" spans="1:4">
      <c r="A54" s="9">
        <v>43930</v>
      </c>
      <c r="B54">
        <v>1.2198773261253499</v>
      </c>
      <c r="C54">
        <v>1.26135772949368</v>
      </c>
      <c r="D54">
        <v>1.30502131198666</v>
      </c>
    </row>
    <row r="55" spans="1:4">
      <c r="A55" s="9">
        <v>43931</v>
      </c>
      <c r="B55">
        <v>1.2673874623141399</v>
      </c>
      <c r="C55">
        <v>1.3088678656824699</v>
      </c>
      <c r="D55">
        <v>1.35253144817546</v>
      </c>
    </row>
    <row r="56" spans="1:4">
      <c r="A56" s="9">
        <v>43932</v>
      </c>
      <c r="B56">
        <v>1.28901133173924</v>
      </c>
      <c r="C56">
        <v>1.3348580933568699</v>
      </c>
      <c r="D56">
        <v>1.3741553176005501</v>
      </c>
    </row>
    <row r="57" spans="1:4">
      <c r="A57" s="9">
        <v>43933</v>
      </c>
      <c r="B57">
        <v>0.701112381744456</v>
      </c>
      <c r="C57">
        <v>0.81203867345877201</v>
      </c>
      <c r="D57">
        <v>0.91506393596007196</v>
      </c>
    </row>
    <row r="58" spans="1:4">
      <c r="A58" s="9">
        <v>43934</v>
      </c>
      <c r="B58">
        <v>0.82108327268946002</v>
      </c>
      <c r="C58">
        <v>0.89957376026613101</v>
      </c>
      <c r="D58">
        <v>0.98263852791349604</v>
      </c>
    </row>
    <row r="59" spans="1:4">
      <c r="A59" s="9">
        <v>43935</v>
      </c>
      <c r="B59">
        <v>1.2320407526769801</v>
      </c>
      <c r="C59">
        <v>1.29088262813181</v>
      </c>
      <c r="D59">
        <v>1.36958103752987</v>
      </c>
    </row>
    <row r="60" spans="1:4">
      <c r="A60" s="9">
        <v>43936</v>
      </c>
      <c r="B60">
        <v>1.46013099074746</v>
      </c>
      <c r="C60">
        <v>1.51460650795299</v>
      </c>
      <c r="D60">
        <v>1.5758394843538599</v>
      </c>
    </row>
    <row r="61" spans="1:4">
      <c r="A61" s="9">
        <v>43937</v>
      </c>
      <c r="B61">
        <v>1.5272897390580999</v>
      </c>
      <c r="C61">
        <v>1.5795820771389799</v>
      </c>
      <c r="D61">
        <v>1.6386318744152</v>
      </c>
    </row>
    <row r="62" spans="1:4">
      <c r="A62" s="9">
        <v>43938</v>
      </c>
      <c r="B62">
        <v>1.4995321759018401</v>
      </c>
      <c r="C62">
        <v>1.54964133485807</v>
      </c>
      <c r="D62">
        <v>1.5999584156357001</v>
      </c>
    </row>
    <row r="63" spans="1:4">
      <c r="A63" s="9">
        <v>43939</v>
      </c>
      <c r="B63">
        <v>1.43362095851958</v>
      </c>
      <c r="C63">
        <v>1.4815469383511599</v>
      </c>
      <c r="D63">
        <v>1.5274976608794899</v>
      </c>
    </row>
    <row r="64" spans="1:4">
      <c r="A64" s="9">
        <v>43940</v>
      </c>
      <c r="B64">
        <v>1.25719929306578</v>
      </c>
      <c r="C64">
        <v>1.2942093772741201</v>
      </c>
      <c r="D64">
        <v>1.3336105624285</v>
      </c>
    </row>
    <row r="65" spans="1:4">
      <c r="A65" s="9">
        <v>43941</v>
      </c>
      <c r="B65">
        <v>1.2173822642686101</v>
      </c>
      <c r="C65">
        <v>1.2609418858508901</v>
      </c>
      <c r="D65">
        <v>1.30470942925457</v>
      </c>
    </row>
    <row r="66" spans="1:4">
      <c r="A66" s="9">
        <v>43942</v>
      </c>
      <c r="B66">
        <v>1.2690508368853</v>
      </c>
      <c r="C66">
        <v>1.31479363759223</v>
      </c>
      <c r="D66">
        <v>1.36074436012056</v>
      </c>
    </row>
    <row r="67" spans="1:4">
      <c r="A67" s="9">
        <v>43943</v>
      </c>
      <c r="B67">
        <v>0.12880756835429799</v>
      </c>
      <c r="C67">
        <v>0.63759226530824398</v>
      </c>
      <c r="D67">
        <v>1.58072564715666</v>
      </c>
    </row>
    <row r="68" spans="1:4">
      <c r="A68" s="9">
        <v>43944</v>
      </c>
      <c r="B68">
        <v>0.268531032331842</v>
      </c>
      <c r="C68">
        <v>0.99781682087534995</v>
      </c>
      <c r="D68">
        <v>2.1853623037737799</v>
      </c>
    </row>
    <row r="69" spans="1:4">
      <c r="A69" s="9">
        <v>43945</v>
      </c>
      <c r="B69">
        <v>0.64185466264684199</v>
      </c>
      <c r="C69">
        <v>1.69872128079841</v>
      </c>
      <c r="D69">
        <v>3.3076203347541302</v>
      </c>
    </row>
    <row r="70" spans="1:4">
      <c r="A70" s="9">
        <v>43946</v>
      </c>
      <c r="B70">
        <v>1.22102089614304</v>
      </c>
      <c r="C70">
        <v>2.0967876078594401</v>
      </c>
      <c r="D70">
        <v>3.24046158644349</v>
      </c>
    </row>
    <row r="71" spans="1:4">
      <c r="A71" s="9">
        <v>43947</v>
      </c>
      <c r="B71">
        <v>0.79883563780018196</v>
      </c>
      <c r="C71">
        <v>1.17881276639982</v>
      </c>
      <c r="D71">
        <v>1.60442873479571</v>
      </c>
    </row>
    <row r="72" spans="1:4">
      <c r="A72" s="9">
        <v>43948</v>
      </c>
      <c r="B72">
        <v>1.04376754340367</v>
      </c>
      <c r="C72">
        <v>1.2010604012891</v>
      </c>
      <c r="D72">
        <v>1.37561077035034</v>
      </c>
    </row>
    <row r="73" spans="1:4">
      <c r="A73" s="9">
        <v>43949</v>
      </c>
      <c r="B73">
        <v>0.69570641438818204</v>
      </c>
      <c r="C73">
        <v>0.78750389853414304</v>
      </c>
      <c r="D73">
        <v>0.89000935648195501</v>
      </c>
    </row>
    <row r="74" spans="1:4">
      <c r="A74" s="9">
        <v>43950</v>
      </c>
      <c r="B74">
        <v>0.70184010811933895</v>
      </c>
      <c r="C74">
        <v>0.78729597671274698</v>
      </c>
      <c r="D74">
        <v>0.88086079634056702</v>
      </c>
    </row>
    <row r="75" spans="1:4">
      <c r="A75" s="9">
        <v>43951</v>
      </c>
      <c r="B75">
        <v>0.79332570953320702</v>
      </c>
      <c r="C75">
        <v>0.87202411893127296</v>
      </c>
      <c r="D75">
        <v>0.96361368125583902</v>
      </c>
    </row>
    <row r="76" spans="1:4">
      <c r="A76" s="9">
        <v>43952</v>
      </c>
      <c r="B76">
        <v>1.21415947603698</v>
      </c>
      <c r="C76">
        <v>1.2513774820667201</v>
      </c>
      <c r="D76">
        <v>1.2905707453997</v>
      </c>
    </row>
    <row r="77" spans="1:4">
      <c r="A77" s="9">
        <v>43953</v>
      </c>
      <c r="B77">
        <v>2.5886266763696799</v>
      </c>
      <c r="C77">
        <v>3.1324462002287001</v>
      </c>
      <c r="D77">
        <v>3.86162802786151</v>
      </c>
    </row>
    <row r="78" spans="1:4">
      <c r="A78" s="9">
        <v>43954</v>
      </c>
      <c r="B78">
        <v>1.3596007901029099</v>
      </c>
      <c r="C78">
        <v>1.60203763384966</v>
      </c>
      <c r="D78">
        <v>1.8574695914336099</v>
      </c>
    </row>
    <row r="79" spans="1:4">
      <c r="A79" s="9">
        <v>43955</v>
      </c>
      <c r="B79">
        <v>0.90913816405030901</v>
      </c>
      <c r="C79">
        <v>1.0598814845617901</v>
      </c>
      <c r="D79">
        <v>1.21488720241188</v>
      </c>
    </row>
    <row r="80" spans="1:4">
      <c r="A80" s="9">
        <v>43956</v>
      </c>
      <c r="B80">
        <v>1.4424576359288701</v>
      </c>
      <c r="C80">
        <v>1.5016113941158</v>
      </c>
      <c r="D80">
        <v>1.5671067678552699</v>
      </c>
    </row>
    <row r="81" spans="1:4">
      <c r="A81" s="9">
        <v>43957</v>
      </c>
      <c r="B81">
        <v>1.3418234743736199</v>
      </c>
      <c r="C81">
        <v>1.381224659528</v>
      </c>
      <c r="D81">
        <v>1.4270714211456299</v>
      </c>
    </row>
    <row r="82" spans="1:4">
      <c r="A82" s="9">
        <v>43958</v>
      </c>
      <c r="B82">
        <v>1.1722632290258601</v>
      </c>
      <c r="C82">
        <v>1.2072980559309501</v>
      </c>
      <c r="D82">
        <v>1.2378625636760401</v>
      </c>
    </row>
    <row r="83" spans="1:4">
      <c r="A83" s="9">
        <v>43959</v>
      </c>
      <c r="B83">
        <v>1.15698097515332</v>
      </c>
      <c r="C83">
        <v>1.1920158020584</v>
      </c>
      <c r="D83">
        <v>1.2269466680527901</v>
      </c>
    </row>
    <row r="84" spans="1:4">
      <c r="A84" s="9">
        <v>43960</v>
      </c>
      <c r="B84">
        <v>1.23983782097929</v>
      </c>
      <c r="C84">
        <v>1.27705582700902</v>
      </c>
      <c r="D84">
        <v>1.3141698721280599</v>
      </c>
    </row>
    <row r="85" spans="1:4">
      <c r="A85" s="9">
        <v>43961</v>
      </c>
      <c r="B85">
        <v>1.2090653914128</v>
      </c>
      <c r="C85">
        <v>1.2484665765671801</v>
      </c>
      <c r="D85">
        <v>1.28558062168622</v>
      </c>
    </row>
    <row r="86" spans="1:4">
      <c r="A86" s="9">
        <v>43962</v>
      </c>
      <c r="B86">
        <v>1.18307516373841</v>
      </c>
      <c r="C86">
        <v>1.2224763488927901</v>
      </c>
      <c r="D86">
        <v>1.2617735731364701</v>
      </c>
    </row>
    <row r="87" spans="1:4">
      <c r="A87" s="9">
        <v>43963</v>
      </c>
      <c r="B87">
        <v>1.18723360016631</v>
      </c>
      <c r="C87">
        <v>1.22663478532069</v>
      </c>
      <c r="D87">
        <v>1.2681151886890201</v>
      </c>
    </row>
    <row r="88" spans="1:4">
      <c r="A88" s="9">
        <v>43964</v>
      </c>
      <c r="B88">
        <v>0.576775132550156</v>
      </c>
      <c r="C88">
        <v>0.97619295145024898</v>
      </c>
      <c r="D88">
        <v>1.48747271026093</v>
      </c>
    </row>
    <row r="89" spans="1:4">
      <c r="A89" s="9">
        <v>43965</v>
      </c>
      <c r="B89">
        <v>0.90633121946147299</v>
      </c>
      <c r="C89">
        <v>0.97619295145024498</v>
      </c>
      <c r="D89">
        <v>1.05052500259901</v>
      </c>
    </row>
    <row r="90" spans="1:4">
      <c r="A90" s="9">
        <v>43966</v>
      </c>
      <c r="B90">
        <v>0.88231624909033202</v>
      </c>
      <c r="C90">
        <v>0.94989084104375798</v>
      </c>
      <c r="D90">
        <v>1.0155941366046199</v>
      </c>
    </row>
    <row r="91" spans="1:4">
      <c r="A91" s="9">
        <v>43967</v>
      </c>
      <c r="B91">
        <v>0.97816820875349797</v>
      </c>
      <c r="C91">
        <v>1.03929722424367</v>
      </c>
      <c r="D91">
        <v>1.1027133797691899</v>
      </c>
    </row>
    <row r="92" spans="1:4">
      <c r="A92" s="9">
        <v>43968</v>
      </c>
      <c r="B92">
        <v>1.2646844786360201</v>
      </c>
      <c r="C92">
        <v>1.3322590705894399</v>
      </c>
      <c r="D92">
        <v>1.40014554527496</v>
      </c>
    </row>
    <row r="93" spans="1:4">
      <c r="A93" s="9">
        <v>43969</v>
      </c>
      <c r="B93">
        <v>1.4291506393595801</v>
      </c>
      <c r="C93">
        <v>1.4902796548497601</v>
      </c>
      <c r="D93">
        <v>1.55151263125063</v>
      </c>
    </row>
    <row r="94" spans="1:4">
      <c r="A94" s="9">
        <v>43970</v>
      </c>
      <c r="B94">
        <v>1.5717850088366601</v>
      </c>
      <c r="C94">
        <v>1.62407734691754</v>
      </c>
      <c r="D94">
        <v>1.6788647468551601</v>
      </c>
    </row>
    <row r="95" spans="1:4">
      <c r="A95" s="9">
        <v>43971</v>
      </c>
      <c r="B95">
        <v>1.1921197629691</v>
      </c>
      <c r="C95">
        <v>1.2270506289634899</v>
      </c>
      <c r="D95">
        <v>1.26426863499322</v>
      </c>
    </row>
    <row r="96" spans="1:4">
      <c r="A96" s="9">
        <v>43972</v>
      </c>
      <c r="B96">
        <v>1.1566690924212299</v>
      </c>
      <c r="C96">
        <v>1.1937831375402601</v>
      </c>
      <c r="D96">
        <v>1.2266347853207</v>
      </c>
    </row>
    <row r="97" spans="1:4">
      <c r="A97" s="9">
        <v>43973</v>
      </c>
      <c r="B97">
        <v>1.13047094292544</v>
      </c>
      <c r="C97">
        <v>1.1654018089198199</v>
      </c>
      <c r="D97">
        <v>1.2004366358249099</v>
      </c>
    </row>
    <row r="98" spans="1:4">
      <c r="A98" s="9">
        <v>43974</v>
      </c>
      <c r="B98">
        <v>1.1647780434556401</v>
      </c>
      <c r="C98">
        <v>1.1996049485393301</v>
      </c>
      <c r="D98">
        <v>1.2392140555151001</v>
      </c>
    </row>
    <row r="99" spans="1:4">
      <c r="A99" s="9">
        <v>43975</v>
      </c>
      <c r="B99">
        <v>1.2150951242332599</v>
      </c>
      <c r="C99">
        <v>1.2522091693523001</v>
      </c>
      <c r="D99">
        <v>1.2894271753820301</v>
      </c>
    </row>
    <row r="100" spans="1:4">
      <c r="A100" s="9">
        <v>43976</v>
      </c>
      <c r="B100">
        <v>1.1507433205114601</v>
      </c>
      <c r="C100">
        <v>1.18567418650584</v>
      </c>
      <c r="D100">
        <v>1.2272585507848699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D760-0421-7746-965C-A0EDC146419E}">
  <dimension ref="A1:D67"/>
  <sheetViews>
    <sheetView topLeftCell="A58" workbookViewId="0">
      <selection activeCell="B2" sqref="B2:D67"/>
    </sheetView>
  </sheetViews>
  <sheetFormatPr baseColWidth="10" defaultRowHeight="16"/>
  <sheetData>
    <row r="1" spans="1:4">
      <c r="A1" t="s">
        <v>1021</v>
      </c>
      <c r="B1" t="s">
        <v>68</v>
      </c>
      <c r="C1" t="s">
        <v>67</v>
      </c>
      <c r="D1" t="s">
        <v>66</v>
      </c>
    </row>
    <row r="2" spans="1:4">
      <c r="A2" s="9">
        <v>43895</v>
      </c>
      <c r="B2">
        <v>1.88072519083969</v>
      </c>
      <c r="C2">
        <v>2.10114503816793</v>
      </c>
      <c r="D2">
        <v>2.3559160305343498</v>
      </c>
    </row>
    <row r="3" spans="1:4">
      <c r="A3" s="9">
        <v>43896</v>
      </c>
      <c r="B3">
        <v>1.70706106870229</v>
      </c>
      <c r="C3">
        <v>1.9198473282442701</v>
      </c>
      <c r="D3">
        <v>2.1536259541984699</v>
      </c>
    </row>
    <row r="4" spans="1:4">
      <c r="A4" s="9">
        <v>43897</v>
      </c>
      <c r="B4">
        <v>1.5190839694656399</v>
      </c>
      <c r="C4">
        <v>1.71946564885496</v>
      </c>
      <c r="D4">
        <v>1.9398854961831999</v>
      </c>
    </row>
    <row r="5" spans="1:4">
      <c r="A5" s="9">
        <v>43898</v>
      </c>
      <c r="B5">
        <v>1.3692748091603</v>
      </c>
      <c r="C5">
        <v>1.55152671755725</v>
      </c>
      <c r="D5">
        <v>1.7604961832060999</v>
      </c>
    </row>
    <row r="6" spans="1:4">
      <c r="A6" s="9">
        <v>43899</v>
      </c>
      <c r="B6">
        <v>1.2328244274809099</v>
      </c>
      <c r="C6">
        <v>1.39599236641221</v>
      </c>
      <c r="D6">
        <v>1.59160305343511</v>
      </c>
    </row>
    <row r="7" spans="1:4">
      <c r="A7" s="9">
        <v>43900</v>
      </c>
      <c r="B7">
        <v>1.1440839694656399</v>
      </c>
      <c r="C7">
        <v>1.2948473282442701</v>
      </c>
      <c r="D7">
        <v>1.4561068702290001</v>
      </c>
    </row>
    <row r="8" spans="1:4">
      <c r="A8" s="9">
        <v>43901</v>
      </c>
      <c r="B8">
        <v>1.1173664122137399</v>
      </c>
      <c r="C8">
        <v>1.2576335877862499</v>
      </c>
      <c r="D8">
        <v>1.4169847328244201</v>
      </c>
    </row>
    <row r="9" spans="1:4">
      <c r="A9" s="9">
        <v>43902</v>
      </c>
      <c r="B9">
        <v>1.1145038167938901</v>
      </c>
      <c r="C9">
        <v>1.2643129770992301</v>
      </c>
      <c r="D9">
        <v>1.4217557251908399</v>
      </c>
    </row>
    <row r="10" spans="1:4">
      <c r="A10" s="9">
        <v>43903</v>
      </c>
      <c r="B10">
        <v>1.1297709923664101</v>
      </c>
      <c r="C10">
        <v>1.28053435114503</v>
      </c>
      <c r="D10">
        <v>1.4408396946564801</v>
      </c>
    </row>
    <row r="11" spans="1:4">
      <c r="A11" s="9">
        <v>43904</v>
      </c>
      <c r="B11">
        <v>1.1412213740457999</v>
      </c>
      <c r="C11">
        <v>1.28625954198473</v>
      </c>
      <c r="D11">
        <v>1.4618320610686999</v>
      </c>
    </row>
    <row r="12" spans="1:4">
      <c r="A12" s="9">
        <v>43905</v>
      </c>
      <c r="B12">
        <v>1.1354961832060999</v>
      </c>
      <c r="C12">
        <v>1.2757633587786199</v>
      </c>
      <c r="D12">
        <v>1.4379770992366401</v>
      </c>
    </row>
    <row r="13" spans="1:4">
      <c r="A13" s="9">
        <v>43906</v>
      </c>
      <c r="B13">
        <v>1.0982824427480899</v>
      </c>
      <c r="C13">
        <v>1.2328244274809099</v>
      </c>
      <c r="D13">
        <v>1.3826335877862499</v>
      </c>
    </row>
    <row r="14" spans="1:4">
      <c r="A14" s="9">
        <v>43907</v>
      </c>
      <c r="B14">
        <v>1.04580152671755</v>
      </c>
      <c r="C14">
        <v>1.1822519083969401</v>
      </c>
      <c r="D14">
        <v>1.32633587786259</v>
      </c>
    </row>
    <row r="15" spans="1:4">
      <c r="A15" s="9">
        <v>43908</v>
      </c>
      <c r="B15">
        <v>0.99522900763358801</v>
      </c>
      <c r="C15">
        <v>1.13167938931297</v>
      </c>
      <c r="D15">
        <v>1.26526717557251</v>
      </c>
    </row>
    <row r="16" spans="1:4">
      <c r="A16" s="9">
        <v>43909</v>
      </c>
      <c r="B16">
        <v>0.94083969465648898</v>
      </c>
      <c r="C16">
        <v>1.06965648854961</v>
      </c>
      <c r="D16">
        <v>1.1994274809160299</v>
      </c>
    </row>
    <row r="17" spans="1:4">
      <c r="A17" s="9">
        <v>43910</v>
      </c>
      <c r="B17">
        <v>0.87786259541984701</v>
      </c>
      <c r="C17">
        <v>1.0047709923664101</v>
      </c>
      <c r="D17">
        <v>1.1269083969465601</v>
      </c>
    </row>
    <row r="18" spans="1:4">
      <c r="A18" s="9">
        <v>43911</v>
      </c>
      <c r="B18">
        <v>0.81297709923664097</v>
      </c>
      <c r="C18">
        <v>0.92938931297709904</v>
      </c>
      <c r="D18">
        <v>1.05438931297709</v>
      </c>
    </row>
    <row r="19" spans="1:4">
      <c r="A19" s="9">
        <v>43912</v>
      </c>
      <c r="B19">
        <v>0.74904580152671696</v>
      </c>
      <c r="C19">
        <v>0.85877862595419796</v>
      </c>
      <c r="D19">
        <v>0.97805343511450404</v>
      </c>
    </row>
    <row r="20" spans="1:4">
      <c r="A20" s="9">
        <v>43913</v>
      </c>
      <c r="B20">
        <v>0.67270992366412197</v>
      </c>
      <c r="C20">
        <v>0.79103053435114501</v>
      </c>
      <c r="D20">
        <v>0.90171755725190805</v>
      </c>
    </row>
    <row r="21" spans="1:4">
      <c r="A21" s="9">
        <v>43914</v>
      </c>
      <c r="B21">
        <v>0.59732824427480902</v>
      </c>
      <c r="C21">
        <v>0.70801526717557195</v>
      </c>
      <c r="D21">
        <v>0.81870229007633599</v>
      </c>
    </row>
    <row r="22" spans="1:4">
      <c r="A22" s="9">
        <v>43915</v>
      </c>
      <c r="B22">
        <v>0.55820610687022898</v>
      </c>
      <c r="C22">
        <v>0.65935114503816805</v>
      </c>
      <c r="D22">
        <v>0.77003816793893098</v>
      </c>
    </row>
    <row r="23" spans="1:4">
      <c r="A23" s="9">
        <v>43916</v>
      </c>
      <c r="B23">
        <v>0.51717557251908397</v>
      </c>
      <c r="C23">
        <v>0.61736641221374</v>
      </c>
      <c r="D23">
        <v>0.734732824427481</v>
      </c>
    </row>
    <row r="24" spans="1:4">
      <c r="A24" s="9">
        <v>43917</v>
      </c>
      <c r="B24">
        <v>0.480916030534351</v>
      </c>
      <c r="C24">
        <v>0.58396946564885499</v>
      </c>
      <c r="D24">
        <v>0.70515267175572505</v>
      </c>
    </row>
    <row r="25" spans="1:4">
      <c r="A25" s="9">
        <v>43918</v>
      </c>
      <c r="B25">
        <v>0.45992366412213698</v>
      </c>
      <c r="C25">
        <v>0.56488549618320605</v>
      </c>
      <c r="D25">
        <v>0.68702290076335903</v>
      </c>
    </row>
    <row r="26" spans="1:4">
      <c r="A26" s="9">
        <v>43919</v>
      </c>
      <c r="B26">
        <v>0.43893129770992401</v>
      </c>
      <c r="C26">
        <v>0.55057251908396898</v>
      </c>
      <c r="D26">
        <v>0.67557251908396898</v>
      </c>
    </row>
    <row r="27" spans="1:4">
      <c r="A27" s="9">
        <v>43920</v>
      </c>
      <c r="B27">
        <v>0.420801526717557</v>
      </c>
      <c r="C27">
        <v>0.53244274809160297</v>
      </c>
      <c r="D27">
        <v>0.65076335877862601</v>
      </c>
    </row>
    <row r="28" spans="1:4">
      <c r="A28" s="9">
        <v>43921</v>
      </c>
      <c r="B28">
        <v>0.40362595419847302</v>
      </c>
      <c r="C28">
        <v>0.51431297709923696</v>
      </c>
      <c r="D28">
        <v>0.63358778625954204</v>
      </c>
    </row>
    <row r="29" spans="1:4">
      <c r="A29" s="9">
        <v>43922</v>
      </c>
      <c r="B29">
        <v>0.41030534351144998</v>
      </c>
      <c r="C29">
        <v>0.51908396946564905</v>
      </c>
      <c r="D29">
        <v>0.65076335877862601</v>
      </c>
    </row>
    <row r="30" spans="1:4">
      <c r="A30" s="9">
        <v>43923</v>
      </c>
      <c r="B30">
        <v>0.41793893129770998</v>
      </c>
      <c r="C30">
        <v>0.53721374045801495</v>
      </c>
      <c r="D30">
        <v>0.66698473282442705</v>
      </c>
    </row>
    <row r="31" spans="1:4">
      <c r="A31" s="9">
        <v>43924</v>
      </c>
      <c r="B31">
        <v>0.42843511450381699</v>
      </c>
      <c r="C31">
        <v>0.55534351145038097</v>
      </c>
      <c r="D31">
        <v>0.69656488549618301</v>
      </c>
    </row>
    <row r="32" spans="1:4">
      <c r="A32" s="9">
        <v>43925</v>
      </c>
      <c r="B32">
        <v>0.45801526717557201</v>
      </c>
      <c r="C32">
        <v>0.59064885496183195</v>
      </c>
      <c r="D32">
        <v>0.73377862595419796</v>
      </c>
    </row>
    <row r="33" spans="1:4">
      <c r="A33" s="9">
        <v>43926</v>
      </c>
      <c r="B33">
        <v>0.48759541984732802</v>
      </c>
      <c r="C33">
        <v>0.625</v>
      </c>
      <c r="D33">
        <v>0.76812977099236601</v>
      </c>
    </row>
    <row r="34" spans="1:4">
      <c r="A34" s="9">
        <v>43927</v>
      </c>
      <c r="B34">
        <v>0.51908396946564905</v>
      </c>
      <c r="C34">
        <v>0.66125954198473202</v>
      </c>
      <c r="D34">
        <v>0.82156488549618301</v>
      </c>
    </row>
    <row r="35" spans="1:4">
      <c r="A35" s="9">
        <v>43928</v>
      </c>
      <c r="B35">
        <v>0.53339694656488501</v>
      </c>
      <c r="C35">
        <v>0.67652671755725202</v>
      </c>
      <c r="D35">
        <v>0.84541984732824405</v>
      </c>
    </row>
    <row r="36" spans="1:4">
      <c r="A36" s="9">
        <v>43929</v>
      </c>
      <c r="B36">
        <v>0.54389312977099202</v>
      </c>
      <c r="C36">
        <v>0.69942748091603002</v>
      </c>
      <c r="D36">
        <v>0.87213740458015299</v>
      </c>
    </row>
    <row r="37" spans="1:4">
      <c r="A37" s="9">
        <v>43930</v>
      </c>
      <c r="B37">
        <v>0.55629770992366401</v>
      </c>
      <c r="C37">
        <v>0.72423664122137399</v>
      </c>
      <c r="D37">
        <v>0.913167938931297</v>
      </c>
    </row>
    <row r="38" spans="1:4">
      <c r="A38" s="9">
        <v>43931</v>
      </c>
      <c r="B38">
        <v>0.55916030534351102</v>
      </c>
      <c r="C38">
        <v>0.73377862595419796</v>
      </c>
      <c r="D38">
        <v>0.92843511450381699</v>
      </c>
    </row>
    <row r="39" spans="1:4">
      <c r="A39" s="9">
        <v>43932</v>
      </c>
      <c r="B39">
        <v>0.56106870229007599</v>
      </c>
      <c r="C39">
        <v>0.73091603053435095</v>
      </c>
      <c r="D39">
        <v>0.90839694656488501</v>
      </c>
    </row>
    <row r="40" spans="1:4">
      <c r="A40" s="9">
        <v>43933</v>
      </c>
      <c r="B40">
        <v>0.53912213740458004</v>
      </c>
      <c r="C40">
        <v>0.711832061068702</v>
      </c>
      <c r="D40">
        <v>0.88835877862595403</v>
      </c>
    </row>
    <row r="41" spans="1:4">
      <c r="A41" s="9">
        <v>43934</v>
      </c>
      <c r="B41">
        <v>0.50572519083969403</v>
      </c>
      <c r="C41">
        <v>0.68988549618320605</v>
      </c>
      <c r="D41">
        <v>0.86832061068702304</v>
      </c>
    </row>
    <row r="42" spans="1:4">
      <c r="A42" s="9">
        <v>43935</v>
      </c>
      <c r="B42">
        <v>0.48377862595419802</v>
      </c>
      <c r="C42">
        <v>0.65648854961832004</v>
      </c>
      <c r="D42">
        <v>0.84541984732824405</v>
      </c>
    </row>
    <row r="43" spans="1:4">
      <c r="A43" s="9">
        <v>43936</v>
      </c>
      <c r="B43">
        <v>0.461832061068702</v>
      </c>
      <c r="C43">
        <v>0.64312977099236601</v>
      </c>
      <c r="D43">
        <v>0.83396946564885499</v>
      </c>
    </row>
    <row r="44" spans="1:4">
      <c r="A44" s="9">
        <v>43937</v>
      </c>
      <c r="B44">
        <v>0.46087786259542002</v>
      </c>
      <c r="C44">
        <v>0.63549618320610701</v>
      </c>
      <c r="D44">
        <v>0.83206106870229002</v>
      </c>
    </row>
    <row r="45" spans="1:4">
      <c r="A45" s="9">
        <v>43938</v>
      </c>
      <c r="B45">
        <v>0.45229007633587798</v>
      </c>
      <c r="C45">
        <v>0.62786259541984701</v>
      </c>
      <c r="D45">
        <v>0.83206106870229002</v>
      </c>
    </row>
    <row r="46" spans="1:4">
      <c r="A46" s="9">
        <v>43939</v>
      </c>
      <c r="B46">
        <v>0.44370229007633599</v>
      </c>
      <c r="C46">
        <v>0.63167938931297696</v>
      </c>
      <c r="D46">
        <v>0.83492366412213703</v>
      </c>
    </row>
    <row r="47" spans="1:4">
      <c r="A47" s="9">
        <v>43940</v>
      </c>
      <c r="B47">
        <v>0.42938931297709898</v>
      </c>
      <c r="C47">
        <v>0.62595419847328204</v>
      </c>
      <c r="D47">
        <v>0.83492366412213703</v>
      </c>
    </row>
    <row r="48" spans="1:4">
      <c r="A48" s="9">
        <v>43941</v>
      </c>
      <c r="B48">
        <v>0.42270992366412202</v>
      </c>
      <c r="C48">
        <v>0.62118320610686995</v>
      </c>
      <c r="D48">
        <v>0.83969465648854902</v>
      </c>
    </row>
    <row r="49" spans="1:4">
      <c r="A49" s="9">
        <v>43942</v>
      </c>
      <c r="B49">
        <v>0.41889312977099202</v>
      </c>
      <c r="C49">
        <v>0.609732824427481</v>
      </c>
      <c r="D49">
        <v>0.85305343511450404</v>
      </c>
    </row>
    <row r="50" spans="1:4">
      <c r="A50" s="9">
        <v>43943</v>
      </c>
      <c r="B50">
        <v>0.41603053435114501</v>
      </c>
      <c r="C50">
        <v>0.61164122137404597</v>
      </c>
      <c r="D50">
        <v>0.84637404580152698</v>
      </c>
    </row>
    <row r="51" spans="1:4">
      <c r="A51" s="9">
        <v>43944</v>
      </c>
      <c r="B51">
        <v>0.42938931297709898</v>
      </c>
      <c r="C51">
        <v>0.625</v>
      </c>
      <c r="D51">
        <v>0.86259541984732802</v>
      </c>
    </row>
    <row r="52" spans="1:4">
      <c r="A52" s="9">
        <v>43945</v>
      </c>
      <c r="B52">
        <v>0.42843511450381699</v>
      </c>
      <c r="C52">
        <v>0.64408396946564905</v>
      </c>
      <c r="D52">
        <v>0.87881679389313005</v>
      </c>
    </row>
    <row r="53" spans="1:4">
      <c r="A53" s="9">
        <v>43946</v>
      </c>
      <c r="B53">
        <v>0.42175572519083898</v>
      </c>
      <c r="C53">
        <v>0.66125954198473202</v>
      </c>
      <c r="D53">
        <v>0.91221374045801495</v>
      </c>
    </row>
    <row r="54" spans="1:4">
      <c r="A54" s="9">
        <v>43947</v>
      </c>
      <c r="B54">
        <v>0.42270992366412202</v>
      </c>
      <c r="C54">
        <v>0.67557251908396898</v>
      </c>
      <c r="D54">
        <v>0.93797709923664097</v>
      </c>
    </row>
    <row r="55" spans="1:4">
      <c r="A55" s="9">
        <v>43948</v>
      </c>
      <c r="B55">
        <v>0.41507633587786202</v>
      </c>
      <c r="C55">
        <v>0.67461832061068705</v>
      </c>
      <c r="D55">
        <v>0.94179389312977102</v>
      </c>
    </row>
    <row r="56" spans="1:4">
      <c r="A56" s="9">
        <v>43949</v>
      </c>
      <c r="B56">
        <v>0.43606870229007599</v>
      </c>
      <c r="C56">
        <v>0.68225190839694605</v>
      </c>
      <c r="D56">
        <v>0.95229007633587803</v>
      </c>
    </row>
    <row r="57" spans="1:4">
      <c r="A57" s="9">
        <v>43950</v>
      </c>
      <c r="B57">
        <v>0.44465648854961798</v>
      </c>
      <c r="C57">
        <v>0.68893129770992401</v>
      </c>
      <c r="D57">
        <v>0.977099236641221</v>
      </c>
    </row>
    <row r="58" spans="1:4">
      <c r="A58" s="9">
        <v>43951</v>
      </c>
      <c r="B58">
        <v>0.44561068702290102</v>
      </c>
      <c r="C58">
        <v>0.68511450381679395</v>
      </c>
      <c r="D58">
        <v>0.96851145038167896</v>
      </c>
    </row>
    <row r="59" spans="1:4">
      <c r="A59" s="9">
        <v>43952</v>
      </c>
      <c r="B59">
        <v>0.41030534351144998</v>
      </c>
      <c r="C59">
        <v>0.67652671755725202</v>
      </c>
      <c r="D59">
        <v>0.97900763358778597</v>
      </c>
    </row>
    <row r="60" spans="1:4">
      <c r="A60" s="9">
        <v>43953</v>
      </c>
      <c r="B60">
        <v>0.36068702290076299</v>
      </c>
      <c r="C60">
        <v>0.63454198473282397</v>
      </c>
      <c r="D60">
        <v>0.954198473282443</v>
      </c>
    </row>
    <row r="61" spans="1:4">
      <c r="A61" s="9">
        <v>43954</v>
      </c>
      <c r="B61">
        <v>0.31965648854961798</v>
      </c>
      <c r="C61">
        <v>0.59160305343511399</v>
      </c>
      <c r="D61">
        <v>0.93606870229007599</v>
      </c>
    </row>
    <row r="62" spans="1:4">
      <c r="A62" s="9">
        <v>43955</v>
      </c>
      <c r="B62">
        <v>0.24904580152671801</v>
      </c>
      <c r="C62">
        <v>0.51431297709923696</v>
      </c>
      <c r="D62">
        <v>0.84828244274809195</v>
      </c>
    </row>
    <row r="63" spans="1:4">
      <c r="A63" s="9">
        <v>43956</v>
      </c>
      <c r="B63">
        <v>0.17366412213740501</v>
      </c>
      <c r="C63">
        <v>0.461832061068702</v>
      </c>
      <c r="D63">
        <v>0.788167938931298</v>
      </c>
    </row>
    <row r="64" spans="1:4">
      <c r="A64" s="9">
        <v>43957</v>
      </c>
      <c r="B64">
        <v>0.14503816793893101</v>
      </c>
      <c r="C64">
        <v>0.43893129770992401</v>
      </c>
      <c r="D64">
        <v>0.77194656488549596</v>
      </c>
    </row>
    <row r="65" spans="1:4">
      <c r="A65" s="9">
        <v>43958</v>
      </c>
      <c r="B65">
        <v>0.144083969465648</v>
      </c>
      <c r="C65">
        <v>0.43225190839694599</v>
      </c>
      <c r="D65">
        <v>0.80438931297709904</v>
      </c>
    </row>
    <row r="66" spans="1:4">
      <c r="A66" s="9">
        <v>43959</v>
      </c>
      <c r="B66">
        <v>0.13549618320610701</v>
      </c>
      <c r="C66">
        <v>0.44465648854961798</v>
      </c>
      <c r="D66">
        <v>0.83110687022900698</v>
      </c>
    </row>
    <row r="67" spans="1:4">
      <c r="A67" s="9">
        <v>43960</v>
      </c>
      <c r="B67">
        <v>0.114503816793893</v>
      </c>
      <c r="C67">
        <v>0.45038167938931301</v>
      </c>
      <c r="D67">
        <v>0.88072519083969403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L3" activePane="bottomRight" state="frozen"/>
      <selection pane="topRight" activeCell="C1" sqref="C1"/>
      <selection pane="bottomLeft" activeCell="A3" sqref="A3"/>
      <selection pane="bottomRight" activeCell="DS43" sqref="DS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81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>
        <v>17339</v>
      </c>
      <c r="DT4" s="65">
        <v>17372</v>
      </c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2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>
        <f t="shared" ref="DS5" si="32">(DS4-DR4)/DS4</f>
        <v>5.7673452909625701E-4</v>
      </c>
      <c r="DT5" s="35">
        <f t="shared" ref="DT5" si="33">(DT4-DS4)/DT4</f>
        <v>1.8996085655077135E-3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2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10</v>
      </c>
      <c r="DT6" s="53">
        <f t="shared" si="101"/>
        <v>33</v>
      </c>
      <c r="DU6" s="53">
        <f t="shared" si="101"/>
        <v>-17372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2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>
        <v>814</v>
      </c>
      <c r="DT7" s="66">
        <v>815</v>
      </c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2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>
        <f t="shared" ref="DS8" si="135">(DS7-DR7)/DS7</f>
        <v>0</v>
      </c>
      <c r="DT8" s="58">
        <f t="shared" ref="DT8" si="136">(DT7-DS7)/DT7</f>
        <v>1.2269938650306749E-3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3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1</v>
      </c>
      <c r="DU9" s="60">
        <f t="shared" si="204"/>
        <v>-815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4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>
        <v>4042</v>
      </c>
      <c r="DT11" s="65">
        <v>4055</v>
      </c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5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>
        <f t="shared" ref="DS12" si="238">(DS11-DR11)/DS11</f>
        <v>6.9272637308263234E-3</v>
      </c>
      <c r="DT12" s="35">
        <f t="shared" ref="DT12" si="239">(DT11-DS11)/DT11</f>
        <v>3.2059186189889025E-3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5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28</v>
      </c>
      <c r="DT13" s="53">
        <f t="shared" si="307"/>
        <v>13</v>
      </c>
      <c r="DU13" s="53">
        <f t="shared" si="307"/>
        <v>-4055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5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>
        <v>248</v>
      </c>
      <c r="DT14" s="66">
        <v>248</v>
      </c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5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>
        <f t="shared" ref="DS15" si="341">(DS14-DR14)/DS14</f>
        <v>0</v>
      </c>
      <c r="DT15" s="58">
        <f t="shared" ref="DT15" si="342">(DT14-DS14)/DT14</f>
        <v>0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6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-248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81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>
        <v>17527</v>
      </c>
      <c r="DT18" s="65">
        <v>17767</v>
      </c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2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>
        <f t="shared" ref="DS19" si="444">(DS18-DR18)/DS18</f>
        <v>1.723055856678268E-2</v>
      </c>
      <c r="DT19" s="35">
        <f t="shared" ref="DT19" si="445">(DT18-DS18)/DT18</f>
        <v>1.3508189339787246E-2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2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302</v>
      </c>
      <c r="DT20" s="53">
        <f t="shared" si="513"/>
        <v>240</v>
      </c>
      <c r="DU20" s="53">
        <f t="shared" si="513"/>
        <v>-17767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2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>
        <v>449</v>
      </c>
      <c r="DT21" s="66">
        <v>453</v>
      </c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2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>
        <f t="shared" ref="DS22" si="547">(DS21-DR21)/DS21</f>
        <v>6.6815144766146995E-3</v>
      </c>
      <c r="DT22" s="58">
        <f t="shared" ref="DT22" si="548">(DT21-DS21)/DT21</f>
        <v>8.8300220750551876E-3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3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3</v>
      </c>
      <c r="DT23" s="60">
        <f t="shared" si="616"/>
        <v>4</v>
      </c>
      <c r="DU23" s="60">
        <f t="shared" si="616"/>
        <v>-453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4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>
        <v>406</v>
      </c>
      <c r="DT25" s="65">
        <v>409</v>
      </c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5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>
        <f t="shared" ref="DS26" si="650">(DS25-DR25)/DS25</f>
        <v>2.2167487684729065E-2</v>
      </c>
      <c r="DT26" s="35">
        <f t="shared" ref="DT26" si="651">(DT25-DS25)/DT25</f>
        <v>7.3349633251833741E-3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5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9</v>
      </c>
      <c r="DT27" s="53">
        <f t="shared" si="719"/>
        <v>3</v>
      </c>
      <c r="DU27" s="53">
        <f t="shared" si="719"/>
        <v>-409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5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>
        <v>2</v>
      </c>
      <c r="DT28" s="66">
        <v>3</v>
      </c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5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>
        <f t="shared" ref="DS29" si="753">(DS28-DR28)/DS28</f>
        <v>0</v>
      </c>
      <c r="DT29" s="58">
        <f t="shared" ref="DT29" si="754">(DT28-DS28)/DT28</f>
        <v>0.33333333333333331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6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1</v>
      </c>
      <c r="DU30" s="60">
        <f t="shared" si="822"/>
        <v>-3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81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>
        <v>552</v>
      </c>
      <c r="DT32" s="65">
        <v>574</v>
      </c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2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>
        <f t="shared" ref="DS33" si="897">(DS32-DR32)/DS32</f>
        <v>2.8985507246376812E-2</v>
      </c>
      <c r="DT33" s="35">
        <f t="shared" ref="DT33" si="898">(DT32-DS32)/DT32</f>
        <v>3.8327526132404179E-2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2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16</v>
      </c>
      <c r="DT34" s="53">
        <f t="shared" si="1007"/>
        <v>22</v>
      </c>
      <c r="DU34" s="53">
        <f t="shared" si="1007"/>
        <v>-574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2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>
        <v>15</v>
      </c>
      <c r="DT35" s="66">
        <v>15</v>
      </c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2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>
        <f t="shared" ref="DS36" si="1041">(DS35-DR35)/DS35</f>
        <v>0</v>
      </c>
      <c r="DT36" s="58">
        <f t="shared" ref="DT36" si="1042">(DT35-DS35)/DT35</f>
        <v>0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3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-15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4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>
        <v>92</v>
      </c>
      <c r="DT39" s="65">
        <v>92</v>
      </c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5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>
        <f t="shared" ref="DS40" si="1144">(DS39-DR39)/DS39</f>
        <v>0</v>
      </c>
      <c r="DT40" s="35">
        <f t="shared" ref="DT40" si="1145">(DT39-DS39)/DT39</f>
        <v>0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5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-92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5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>
        <v>0</v>
      </c>
      <c r="DT42" s="66">
        <v>0</v>
      </c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5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6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81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>
        <v>146</v>
      </c>
      <c r="DT46" s="65">
        <v>146</v>
      </c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2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>
        <f t="shared" ref="DS47" si="1350">(DS46-DR46)/DS46</f>
        <v>1.3698630136986301E-2</v>
      </c>
      <c r="DT47" s="35">
        <f t="shared" ref="DT47" si="1351">(DT46-DS46)/DT46</f>
        <v>0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2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2</v>
      </c>
      <c r="DT48" s="53">
        <f t="shared" si="1419"/>
        <v>0</v>
      </c>
      <c r="DU48" s="53">
        <f t="shared" si="1419"/>
        <v>-146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2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>
        <v>15</v>
      </c>
      <c r="DT49" s="66">
        <v>15</v>
      </c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2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>
        <f t="shared" ref="DS50" si="1453">(DS49-DR49)/DS49</f>
        <v>0</v>
      </c>
      <c r="DT50" s="58">
        <f t="shared" ref="DT50" si="1454">(DT49-DS49)/DT49</f>
        <v>0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3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-15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1.32421987497114</v>
      </c>
      <c r="F2">
        <v>2.1167728513617998</v>
      </c>
      <c r="G2">
        <v>3.1025163748592601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2.1167728513617998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1.32421987497114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3.1025163748592601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2.12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1.32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3.1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1.32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3.1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{"window_index":1,"window_t_start":2,"window_t_end":8,"Data":"2020-03-06","R_e_median":2.1167728513618,"R_e_q0025":1.32421987497114,"R_e_q0975":3.10251637485926,"fit":2.12,"lwr":1.32,"upr":3.1,"low":1.32,"high":3.1},</v>
      </c>
      <c r="DA2" t="str">
        <f>_xlfn.TEXTJOIN("",TRUE,CH2:CH132)</f>
        <v>{"window_index":1,"window_t_start":2,"window_t_end":8,"Data":"2020-03-06","R_e_median":2.1167728513618,"R_e_q0025":1.32421987497114,"R_e_q0975":3.10251637485926,"fit":2.12,"lwr":1.32,"upr":3.1,"low":1.32,"high":3.1},{"window_index":2,"window_t_start":3,"window_t_end":9,"Data":"2020-03-07","R_e_median":1.88899375178843,"R_e_q0026":1.23305722278907,"R_e_q0976":2.6862628553624,"fit":1.89,"lwr":1.23,"upr":2.69,"low":1.23,"high":2.69},{"window_index":3,"window_t_start":4,"window_t_end":10,"Data":"2020-03-08","R_e_median":1.91802226819009,"R_e_q0027":1.30954739231308,"R_e_q0977":2.62387993959489,"fit":1.92,"lwr":1.31,"upr":2.62,"low":1.31,"high":2.62},{"window_index":4,"window_t_start":5,"window_t_end":11,"Data":"2020-03-09","R_e_median":2.37752428844356,"R_e_q0028":1.76600191792728,"R_e_q0978":3.09883375901471,"fit":2.38,"lwr":1.77,"upr":3.1,"low":1.77,"high":3.1},{"window_index":5,"window_t_start":6,"window_t_end":12,"Data":"2020-03-10","R_e_median":2.00924677918688,"R_e_q0029":1.52559862172208,"R_e_q0979":2.56322946323294,"fit":2.01,"lwr":1.53,"upr":2.56,"low":1.53,"high":2.56},{"window_index":6,"window_t_start":7,"window_t_end":13,"Data":"2020-03-11","R_e_median":1.8617785558245,"R_e_q0030":1.4595273112631,"R_e_q0980":2.32863862924481,"fit":1.86,"lwr":1.46,"upr":2.33,"low":1.46,"high":2.33},{"window_index":7,"window_t_start":8,"window_t_end":14,"Data":"2020-03-12","R_e_median":1.80120870495859,"R_e_q0031":1.4407431214018,"R_e_q0981":2.21241238511549,"fit":1.8,"lwr":1.44,"upr":2.21,"low":1.44,"high":2.21},{"window_index":8,"window_t_start":9,"window_t_end":15,"Data":"2020-03-13","R_e_median":1.92313262762123,"R_e_q0032":1.58466422883763,"R_e_q0982":2.29625165822434,"fit":1.92,"lwr":1.58,"upr":2.3,"low":1.58,"high":2.3},{"window_index":9,"window_t_start":10,"window_t_end":16,"Data":"2020-03-14","R_e_median":1.92224161181235,"R_e_q0033":1.60525000330963,"R_e_q0983":2.27079912212442,"fit":1.92,"lwr":1.61,"upr":2.27,"low":1.61,"high":2.27},{"window_index":10,"window_t_start":11,"window_t_end":17,"Data":"2020-03-15","R_e_median":1.74705231255368,"R_e_q0034":1.4783836588852,"R_e_q0984":2.05452738906411,"fit":1.75,"lwr":1.48,"upr":2.05,"low":1.48,"high":2.05},{"window_index":11,"window_t_start":12,"window_t_end":18,"Data":"2020-03-16","R_e_median":1.58117756341499,"R_e_q0035":1.34673098224819,"R_e_q0985":1.8373468751035,"fit":1.58,"lwr":1.35,"upr":1.84,"low":1.35,"high":1.84},{"window_index":12,"window_t_start":13,"window_t_end":19,"Data":"2020-03-17","R_e_median":1.53772085518144,"R_e_q0036":1.3233384322237,"R_e_q0986":1.7648101546697,"fit":1.54,"lwr":1.32,"upr":1.76,"low":1.32,"high":1.76},{"window_index":13,"window_t_start":14,"window_t_end":20,"Data":"2020-03-18","R_e_median":1.49731832590086,"R_e_q0037":1.30531150901823,"R_e_q0987":1.71051805416538,"fit":1.5,"lwr":1.31,"upr":1.71,"low":1.31,"high":1.71},{"window_index":14,"window_t_start":15,"window_t_end":21,"Data":"2020-03-19","R_e_median":1.63467647609866,"R_e_q0038":1.44086732766796,"R_e_q0988":1.84235205214766,"fit":1.63,"lwr":1.44,"upr":1.84,"low":1.44,"high":1.84},{"window_index":15,"window_t_start":16,"window_t_end":22,"Data":"2020-03-20","R_e_median":1.57432624670832,"R_e_q0039":1.39527703463945,"R_e_q0989":1.76078994839588,"fit":1.57,"lwr":1.4,"upr":1.76,"low":1.4,"high":1.76},{"window_index":16,"window_t_start":17,"window_t_end":23,"Data":"2020-03-21","R_e_median":1.67597922220322,"R_e_q0040":1.50847771594474,"R_e_q0990":1.86305850497704,"fit":1.68,"lwr":1.51,"upr":1.86,"low":1.51,"high":1.86},{"window_index":17,"window_t_start":18,"window_t_end":24,"Data":"2020-03-22","R_e_median":1.83350620153899,"R_e_q0041":1.66335491516346,"R_e_q0991":2.02668473275493,"fit":1.83,"lwr":1.66,"upr":2.03,"low":1.66,"high":2.03},{"window_index":18,"window_t_start":19,"window_t_end":25,"Data":"2020-03-23","R_e_median":1.7801463239928,"R_e_q0042":1.6155114720555,"R_e_q0992":1.9671006866719,"fit":1.78,"lwr":1.62,"upr":1.97,"low":1.62,"high":1.97},{"window_index":19,"window_t_start":20,"window_t_end":26,"Data":"2020-03-24","R_e_median":1.80190738118098,"R_e_q0043":1.64332643533679,"R_e_q0993":1.97791947350219,"fit":1.8,"lwr":1.64,"upr":1.98,"low":1.64,"high":1.98},{"window_index":20,"window_t_start":21,"window_t_end":27,"Data":"2020-03-25","R_e_median":1.85590715914827,"R_e_q0044":1.70289883459543,"R_e_q0994":2.02751282155728,"fit":1.86,"lwr":1.7,"upr":2.03,"low":1.7,"high":2.03},{"window_index":21,"window_t_start":22,"window_t_end":28,"Data":"2020-03-26","R_e_median":1.83067312654979,"R_e_q0045":1.686191248987,"R_e_q0995":1.99657886035947,"fit":1.83,"lwr":1.69,"upr":2,"low":1.69,"high":2},{"window_index":22,"window_t_start":23,"window_t_end":29,"Data":"2020-03-27","R_e_median":1.82943986219153,"R_e_q0046":1.68730327942096,"R_e_q0996":1.98527942863523,"fit":1.83,"lwr":1.69,"upr":1.99,"low":1.69,"high":1.99},{"window_index":23,"window_t_start":24,"window_t_end":30,"Data":"2020-03-28","R_e_median":1.78565703683793,"R_e_q0047":1.65365406857186,"R_e_q0997":1.94191027798614,"fit":1.79,"lwr":1.65,"upr":1.94,"low":1.65,"high":1.94},{"window_index":24,"window_t_start":25,"window_t_end":31,"Data":"2020-03-29","R_e_median":1.67492714371908,"R_e_q0048":1.55802883351428,"R_e_q0998":1.81574188622393,"fit":1.67,"lwr":1.56,"upr":1.82,"low":1.56,"high":1.82},{"window_index":25,"window_t_start":26,"window_t_end":32,"Data":"2020-03-30","R_e_median":1.65534741058601,"R_e_q0049":1.54817147895262,"R_e_q0999":1.77878366076531,"fit":1.66,"lwr":1.55,"upr":1.78,"low":1.55,"high":1.78},{"window_index":26,"window_t_start":27,"window_t_end":33,"Data":"2020-03-31","R_e_median":1.57255357683351,"R_e_q0050":1.47607545773133,"R_e_q1000":1.69004395555641,"fit":1.57,"lwr":1.48,"upr":1.69,"low":1.48,"high":1.69},{"window_index":27,"window_t_start":28,"window_t_end":34,"Data":"2020-03-32","R_e_median":1.53762674816677,"R_e_q0051":1.45254060348534,"R_e_q1001":1.63982123520129,"fit":1.54,"lwr":1.45,"upr":1.64,"low":1.45,"high":1.64},{"window_index":28,"window_t_start":29,"window_t_end":35,"Data":"2020-03-33","R_e_median":1.41623780754421,"R_e_q0052":1.34030832054862,"R_e_q1002":1.5061057493865,"fit":1.42,"lwr":1.34,"upr":1.51,"low":1.34,"high":1.51},{"window_index":29,"window_t_start":30,"window_t_end":36,"Data":"2020-03-34","R_e_median":1.36793759241658,"R_e_q0053":1.30170613288346,"R_e_q1003":1.44180149584813,"fit":1.37,"lwr":1.3,"upr":1.44,"low":1.3,"high":1.44},{"window_index":30,"window_t_start":31,"window_t_end":37,"Data":"2020-03-35","R_e_median":1.36220841103399,"R_e_q0054":1.3035608658171,"R_e_q1004":1.42789362790883,"fit":1.36,"lwr":1.3,"upr":1.43,"low":1.3,"high":1.43},{"window_index":31,"window_t_start":32,"window_t_end":38,"Data":"2020-03-36","R_e_median":1.307136564049,"R_e_q0055":1.25374301186719,"R_e_q1005":1.36719262981333,"fit":1.31,"lwr":1.25,"upr":1.37,"low":1.25,"high":1.37},{"window_index":32,"window_t_start":33,"window_t_end":39,"Data":"2020-03-37","R_e_median":1.27392402638005,"R_e_q0056":1.22531528869388,"R_e_q1006":1.3288964686606,"fit":1.27,"lwr":1.23,"upr":1.33,"low":1.23,"high":1.33},{"window_index":33,"window_t_start":34,"window_t_end":40,"Data":"2020-03-38","R_e_median":1.2178503938943,"R_e_q0057":1.17360904717763,"R_e_q1007":1.26505915992592,"fit":1.22,"lwr":1.17,"upr":1.27,"low":1.17,"high":1.27},{"window_index":34,"window_t_start":35,"window_t_end":41,"Data":"2020-03-39","R_e_median":1.16432938380309,"R_e_q0058":1.12519071387041,"R_e_q1008":1.20571113132938,"fit":1.16,"lwr":1.13,"upr":1.21,"low":1.13,"high":1.21},{"window_index":35,"window_t_start":36,"window_t_end":42,"Data":"2020-03-40","R_e_median":1.12654934856729,"R_e_q0059":1.09108236082859,"R_e_q1009":1.16300818917927,"fit":1.13,"lwr":1.09,"upr":1.16,"low":1.09,"high":1.16},{"window_index":36,"window_t_start":37,"window_t_end":43,"Data":"2020-03-41","R_e_median":1.08015738863721,"R_e_q0060":1.04769599383884,"R_e_q1010":1.11319486978585,"fit":1.08,"lwr":1.05,"upr":1.11,"low":1.05,"high":1.11},{"window_index":37,"window_t_start":38,"window_t_end":44,"Data":"2020-03-42","R_e_median":1.04104243151517,"R_e_q0061":1.01042627229188,"R_e_q1011":1.0712807790286,"fit":1.04,"lwr":1.01,"upr":1.07,"low":1.01,"high":1.07},{"window_index":38,"window_t_start":39,"window_t_end":45,"Data":"2020-03-43","R_e_median":1.00449091058903,"R_e_q0062":0.975738994501015,"R_e_q1012":1.03332239157724,"fit":1,"lwr":0.98,"upr":1.03,"low":0.98,"high":1.03},{"window_index":39,"window_t_start":40,"window_t_end":46,"Data":"2020-03-44","R_e_median":0.983063529434267,"R_e_q0063":0.954155533160715,"R_e_q1013":1.01337877722798,"fit":0.98,"lwr":0.95,"upr":1.01,"low":0.95,"high":1.01},{"window_index":40,"window_t_start":41,"window_t_end":47,"Data":"2020-03-45","R_e_median":0.960120746399935,"R_e_q0064":0.932386246133353,"R_e_q1014":0.98865773286283,"fit":0.96,"lwr":0.93,"upr":0.99,"low":0.93,"high":0.99},{"window_index":41,"window_t_start":42,"window_t_end":48,"Data":"2020-03-46","R_e_median":0.945821352263506,"R_e_q0065":0.916856189902207,"R_e_q1015":0.975400393356217,"fit":0.95,"lwr":0.92,"upr":0.98,"low":0.92,"high":0.98},{"window_index":42,"window_t_start":43,"window_t_end":49,"Data":"2020-03-47","R_e_median":0.958241854278472,"R_e_q0066":0.92786286218991,"R_e_q1016":0.989448312114769,"fit":0.96,"lwr":0.93,"upr":0.99,"low":0.93,"high":0.99},{"window_index":43,"window_t_start":44,"window_t_end":50,"Data":"2020-03-48","R_e_median":0.975341610166558,"R_e_q0067":0.94456858278476,"R_e_q1017":1.00634761584575,"fit":0.98,"lwr":0.94,"upr":1.01,"low":0.94,"high":1.01},{"window_index":44,"window_t_start":45,"window_t_end":51,"Data":"2020-03-49","R_e_median":0.968025858050992,"R_e_q0068":0.938174298957813,"R_e_q1018":0.998157156658792,"fit":0.97,"lwr":0.94,"upr":1,"low":0.94,"high":1},{"window_index":45,"window_t_start":46,"window_t_end":52,"Data":"2020-03-50","R_e_median":0.965348685717021,"R_e_q0069":0.93499536845083,"R_e_q1019":0.995123950676602,"fit":0.97,"lwr":0.93,"upr":1,"low":0.93,"high":1},{"window_index":46,"window_t_start":47,"window_t_end":53,"Data":"2020-03-51","R_e_median":0.944522852286601,"R_e_q0070":0.914058335506537,"R_e_q1020":0.974246274365184,"fit":0.94,"lwr":0.91,"upr":0.97,"low":0.91,"high":0.97},{"window_index":47,"window_t_start":48,"window_t_end":54,"Data":"2020-03-52","R_e_median":0.958092784554053,"R_e_q0071":0.92723876268115,"R_e_q1021":0.990113319607893,"fit":0.96,"lwr":0.93,"upr":0.99,"low":0.93,"high":0.99},{"window_index":48,"window_t_start":49,"window_t_end":55,"Data":"2020-03-53","R_e_median":0.942856988438166,"R_e_q0072":0.912803839361386,"R_e_q1022":0.973455138464525,"fit":0.94,"lwr":0.91,"upr":0.97,"low":0.91,"high":0.97},{"window_index":49,"window_t_start":50,"window_t_end":56,"Data":"2020-03-54","R_e_median":0.933256531155225,"R_e_q0073":0.902860021715252,"R_e_q1023":0.964650904858179,"fit":0.93,"lwr":0.9,"upr":0.96,"low":0.9,"high":0.96},{"window_index":50,"window_t_start":51,"window_t_end":57,"Data":"2020-03-55","R_e_median":0.911029802839037,"R_e_q0074":0.880197573923257,"R_e_q1024":0.941298215873907,"fit":0.91,"lwr":0.88,"upr":0.94,"low":0.88,"high":0.94},{"window_index":51,"window_t_start":52,"window_t_end":58,"Data":"2020-03-56","R_e_median":0.889716540684537,"R_e_q0075":0.858660988674283,"R_e_q1025":0.921116167039568,"fit":0.89,"lwr":0.86,"upr":0.92,"low":0.86,"high":0.92},{"window_index":52,"window_t_start":53,"window_t_end":59,"Data":"2020-03-57","R_e_median":0.905229501315811,"R_e_q0076":0.873141389557859,"R_e_q1026":0.938414031218162,"fit":0.91,"lwr":0.87,"upr":0.94,"low":0.87,"high":0.94},{"window_index":53,"window_t_start":54,"window_t_end":60,"Data":"2020-03-58","R_e_median":0.900582092092192,"R_e_q0077":0.867327721076514,"R_e_q1027":0.934194220599484,"fit":0.9,"lwr":0.87,"upr":0.93,"low":0.87,"high":0.93},{"window_index":54,"window_t_start":55,"window_t_end":61,"Data":"2020-03-59","R_e_median":0.895341086489211,"R_e_q0078":0.862559306281338,"R_e_q1028":0.929144206691497,"fit":0.9,"lwr":0.86,"upr":0.93,"low":0.86,"high":0.93},{"window_index":55,"window_t_start":56,"window_t_end":62,"Data":"2020-03-60","R_e_median":0.891783526357173,"R_e_q0079":0.858430108445144,"R_e_q1029":0.926251611944429,"fit":0.89,"lwr":0.86,"upr":0.93,"low":0.86,"high":0.93},{"window_index":56,"window_t_start":57,"window_t_end":63,"Data":"2020-03-61","R_e_median":0.888021343240916,"R_e_q0080":0.855290338274288,"R_e_q1030":0.92182327361363,"fit":0.89,"lwr":0.86,"upr":0.92,"low":0.86,"high":0.92},{"window_index":57,"window_t_start":58,"window_t_end":64,"Data":"2020-03-62","R_e_median":0.892187443174501,"R_e_q0081":0.858870195344714,"R_e_q1031":0.925686252595514,"fit":0.89,"lwr":0.86,"upr":0.93,"low":0.86,"high":0.93},{"window_index":58,"window_t_start":59,"window_t_end":65,"Data":"2020-03-63","R_e_median":0.886915320891206,"R_e_q0082":0.852596052346418,"R_e_q1032":0.922297819891114,"fit":0.89,"lwr":0.85,"upr":0.92,"low":0.85,"high":0.92},{"window_index":59,"window_t_start":60,"window_t_end":66,"Data":"2020-03-64","R_e_median":0.863654722212567,"R_e_q0083":0.829914211426692,"R_e_q1033":0.897567301265741,"fit":0.86,"lwr":0.83,"upr":0.9,"low":0.83,"high":0.9},{"window_index":60,"window_t_start":61,"window_t_end":67,"Data":"2020-03-65","R_e_median":0.850967365139111,"R_e_q0084":0.81559739011276,"R_e_q1034":0.887165085521495,"fit":0.85,"lwr":0.82,"upr":0.89,"low":0.82,"high":0.89},{"window_index":61,"window_t_start":62,"window_t_end":68,"Data":"2020-03-66","R_e_median":0.844880932734535,"R_e_q0085":0.808742225468182,"R_e_q1035":0.881380566208825,"fit":0.84,"lwr":0.81,"upr":0.88,"low":0.81,"high":0.88},{"window_index":62,"window_t_start":63,"window_t_end":69,"Data":"2020-03-67","R_e_median":0.834705576679221,"R_e_q0086":0.798004239705573,"R_e_q1036":0.871312810530394,"fit":0.83,"lwr":0.8,"upr":0.87,"low":0.8,"high":0.87},{"window_index":63,"window_t_start":64,"window_t_end":70,"Data":"2020-03-68","R_e_median":0.835031989530476,"R_e_q0087":0.797599672067102,"R_e_q1037":0.873837456944792,"fit":0.84,"lwr":0.8,"upr":0.87,"low":0.8,"high":0.87},{"window_index":64,"window_t_start":65,"window_t_end":71,"Data":"2020-03-69","R_e_median":0.818677185537666,"R_e_q0088":0.78132727613626,"R_e_q1038":0.858808583999945,"fit":0.82,"lwr":0.78,"upr":0.86,"low":0.78,"high":0.86},{"window_index":65,"window_t_start":66,"window_t_end":72,"Data":"2020-03-70","R_e_median":0.813493566962375,"R_e_q0089":0.775085862939549,"R_e_q1039":0.852433129701959,"fit":0.81,"lwr":0.78,"upr":0.85,"low":0.78,"high":0.85},{"window_index":66,"window_t_start":67,"window_t_end":73,"Data":"2020-03-71","R_e_median":0.841112158256741,"R_e_q0090":0.800122323406816,"R_e_q1040":0.883711881117227,"fit":0.84,"lwr":0.8,"upr":0.88,"low":0.8,"high":0.88},{"window_index":67,"window_t_start":68,"window_t_end":74,"Data":"2020-03-72","R_e_median":0.850181031477558,"R_e_q0091":0.807935759547985,"R_e_q1041":0.89138912408113,"fit":0.85,"lwr":0.81,"upr":0.89,"low":0.81,"high":0.89},{"window_index":68,"window_t_start":69,"window_t_end":75,"Data":"2020-03-73","R_e_median":0.885260332276835,"R_e_q0092":0.843921199058608,"R_e_q1042":0.928362616015357,"fit":0.89,"lwr":0.84,"upr":0.93,"low":0.84,"high":0.93},{"window_index":69,"window_t_start":70,"window_t_end":76,"Data":"2020-03-74","R_e_median":0.903059148625672,"R_e_q0093":0.860483958139052,"R_e_q1043":0.946121517836673,"fit":0.9,"lwr":0.86,"upr":0.95,"low":0.86,"high":0.95},{"window_index":70,"window_t_start":71,"window_t_end":77,"Data":"2020-03-75","R_e_median":0.909182079439369,"R_e_q0094":0.866417243381005,"R_e_q1044":0.953174224260143,"fit":0.91,"lwr":0.87,"upr":0.95,"low":0.87,"high":0.95},{"window_index":71,"window_t_start":72,"window_t_end":78,"Data":"2020-03-76","R_e_median":0.931576883494804,"R_e_q0095":0.88763877543586,"R_e_q1045":0.977176606140676,"fit":0.93,"lwr":0.89,"upr":0.98,"low":0.89,"high":0.98},{"window_index":72,"window_t_start":73,"window_t_end":79,"Data":"2020-03-77","R_e_median":0.948189062153615,"R_e_q0096":0.90471860555303,"R_e_q1046":0.99079306602706,"fit":0.95,"lwr":0.9,"upr":0.99,"low":0.9,"high":0.99},{"window_index":73,"window_t_start":74,"window_t_end":80,"Data":"2020-03-78","R_e_median":0.954037531004385,"R_e_q0097":0.910450268347398,"R_e_q1047":0.997758294894265,"fit":0.95,"lwr":0.91,"upr":1,"low":0.91,"high":1},{"window_index":74,"window_t_start":75,"window_t_end":81,"Data":"2020-03-79","R_e_median":0.965424854427261,"R_e_q0098":0.922494745398547,"R_e_q1048":1.01097062380098,"fit":0.97,"lwr":0.92,"upr":1.01,"low":0.92,"high":1.01},{"window_index":75,"window_t_start":76,"window_t_end":82,"Data":"2020-03-80","R_e_median":0.942810853333045,"R_e_q0099":0.899418424909201,"R_e_q1049":0.986855354890201,"fit":0.94,"lwr":0.9,"upr":0.99,"low":0.9,"high":0.99},{"window_index":76,"window_t_start":77,"window_t_end":83,"Data":"2020-03-81","R_e_median":0.960122444251138,"R_e_q0100":0.916528252510309,"R_e_q1050":1.00398686638583,"fit":0.96,"lwr":0.92,"upr":1,"low":0.92,"high":1},{"window_index":77,"window_t_start":78,"window_t_end":84,"Data":"2020-03-82","R_e_median":0.955944126624578,"R_e_q0101":0.912857600761045,"R_e_q1051":1.00043726160482,"fit":0.96,"lwr":0.91,"upr":1,"low":0.91,"high":1},{"window_index":78,"window_t_start":79,"window_t_end":85,"Data":"2020-03-83","R_e_median":0.939154868977258,"R_e_q0102":0.895429710801206,"R_e_q1052":0.984005749534267,"fit":0.94,"lwr":0.9,"upr":0.98,"low":0.9,"high":0.98},{"window_index":79,"window_t_start":80,"window_t_end":86,"Data":"2020-03-84","R_e_median":0.926884718826763,"R_e_q0103":0.883387099246267,"R_e_q1053":0.971673579643918,"fit":0.93,"lwr":0.88,"upr":0.97,"low":0.88,"high":0.97},{"window_index":80,"window_t_start":81,"window_t_end":87,"Data":"2020-03-85","R_e_median":0.936551505566936,"R_e_q0104":0.891902710440221,"R_e_q1054":0.983518967566999,"fit":0.94,"lwr":0.89,"upr":0.98,"low":0.89,"high":0.98},{"window_index":81,"window_t_start":82,"window_t_end":88,"Data":"2020-03-86","R_e_median":0.941222378924667,"R_e_q0105":0.896618082961868,"R_e_q1055":0.986695638442464,"fit":0.94,"lwr":0.9,"upr":0.99,"low":0.9,"high":0.99},{"window_index":82,"window_t_start":83,"window_t_end":89,"Data":"2020-03-87","R_e_median":0.96317851704425,"R_e_q0106":0.917132602440316,"R_e_q1056":1.0102149304346,"fit":0.96,"lwr":0.92,"upr":1.01,"low":0.92,"high":1.01},{"window_index":83,"window_t_start":84,"window_t_end":90,"Data":"2020-03-88","R_e_median":0.968729114106023,"R_e_q0107":0.922149033982214,"R_e_q1057":1.01657020607942,"fit":0.97,"lwr":0.92,"upr":1.02,"low":0.92,"high":1.02},{"window_index":84,"window_t_start":85,"window_t_end":91,"Data":"2020-03-89","R_e_median":0.974794623280236,"R_e_q0108":0.927730559617238,"R_e_q1058":1.02220360468654,"fit":0.97,"lwr":0.93,"upr":1.02,"low":0.93,"high":1.02},{"window_index":85,"window_t_start":86,"window_t_end":92,"Data":"2020-03-90","R_e_median":0.983630667768984,"R_e_q0109":0.939194269680152,"R_e_q1059":1.02993709491155,"fit":0.98,"lwr":0.94,"upr":1.03,"low":0.94,"high":1.03},{"window_index":86,"window_t_start":87,"window_t_end":93,"Data":"2020-03-91","R_e_median":0.993433013412925,"R_e_q0110":0.947113858221796,"R_e_q1060":1.03990448560369,"fit":0.99,"lwr":0.95,"upr":1.04,"low":0.95,"high":1.04},{"window_index":87,"window_t_start":88,"window_t_end":94,"Data":"2020-03-92","R_e_median":0.996917642073794,"R_e_q0111":0.950761578437571,"R_e_q1061":1.04631733145213,"fit":1,"lwr":0.95,"upr":1.05,"low":0.95,"high":1.05},{"window_index":88,"window_t_start":89,"window_t_end":95,"Data":"2020-03-93","R_e_median":1.00887620034994,"R_e_q0112":0.961692493534618,"R_e_q1062":1.0567007492166,"fit":1.01,"lwr":0.96,"upr":1.06,"low":0.96,"high":1.06},{"window_index":89,"window_t_start":90,"window_t_end":96,"Data":"2020-03-94","R_e_median":0.988994595140372,"R_e_q0113":0.942713614416313,"R_e_q1063":1.0376008308879,"fit":0.99,"lwr":0.94,"upr":1.04,"low":0.94,"high":1.04},{"window_index":90,"window_t_start":91,"window_t_end":97,"Data":"2020-03-95","R_e_median":1.01613396488237,"R_e_q0114":0.969005450476644,"R_e_q1064":1.06265512453015,"fit":1.02,"lwr":0.97,"upr":1.06,"low":0.97,"high":1.06},{"window_index":91,"window_t_start":92,"window_t_end":98,"Data":"2020-03-96","R_e_median":1.02919265805708,"R_e_q0115":0.981752714778161,"R_e_q1065":1.07863435778367,"fit":1.03,"lwr":0.98,"upr":1.08,"low":0.98,"high":1.08},{"window_index":92,"window_t_start":93,"window_t_end":99,"Data":"2020-03-97","R_e_median":1.04263087768578,"R_e_q0116":0.996849290184196,"R_e_q1066":1.0921475324155,"fit":1.04,"lwr":1,"upr":1.09,"low":1,"high":1.09},{"window_index":93,"window_t_start":94,"window_t_end":100,"Data":"2020-03-98","R_e_median":1.07076797966773,"R_e_q0117":1.02468278341627,"R_e_q1067":1.11876666480985,"fit":1.07,"lwr":1.02,"upr":1.12,"low":1.02,"high":1.12},{"window_index":94,"window_t_start":95,"window_t_end":101,"Data":"2020-03-99","R_e_median":1.05672695322024,"R_e_q0118":1.00700037183912,"R_e_q1068":1.10435088822314,"fit":1.06,"lwr":1.01,"upr":1.1,"low":1.01,"high":1.1},{"window_index":95,"window_t_start":96,"window_t_end":102,"Data":"2020-03-100","R_e_median":1.04792556661838,"R_e_q0119":1.00108551211927,"R_e_q1069":1.09553189280192,"fit":1.05,"lwr":1,"upr":1.1,"low":1,"high":1.1},{"window_index":96,"window_t_start":97,"window_t_end":103,"Data":"2020-03-101","R_e_median":1.05839674244408,"R_e_q0120":1.01071678310357,"R_e_q1070":1.10602377946019,"fit":1.06,"lwr":1.01,"upr":1.11,"low":1.01,"high":1.11},{"window_index":97,"window_t_start":98,"window_t_end":104,"Data":"2020-03-102","R_e_median":1.06933342780012,"R_e_q0121":1.02147833905828,"R_e_q1071":1.11786024111638,"fit":1.07,"lwr":1.02,"upr":1.12,"low":1.02,"high":1.12},{"window_index":98,"window_t_start":99,"window_t_end":105,"Data":"2020-03-103","R_e_median":1.06037261985692,"R_e_q0122":1.01473275375014,"R_e_q1072":1.10647905700969,"fit":1.06,"lwr":1.01,"upr":1.11,"low":1.01,"high":1.11},{"window_index":99,"window_t_start":100,"window_t_end":106,"Data":"2020-03-104","R_e_median":1.08392547106851,"R_e_q0123":1.039254487601,"R_e_q1073":1.13103512928953,"fit":1.08,"lwr":1.04,"upr":1.13,"low":1.04,"high":1.13},{"window_index":100,"window_t_start":101,"window_t_end":107,"Data":"2020-03-105","R_e_median":1.10504123301701,"R_e_q0124":1.05869213704598,"R_e_q1074":1.15206159856605,"fit":1.11,"lwr":1.06,"upr":1.15,"low":1.06,"high":1.15},{"window_index":101,"window_t_start":102,"window_t_end":108,"Data":"2020-03-106","R_e_median":1.10726257466141,"R_e_q0125":1.06212145025426,"R_e_q1075":1.15490598584223,"fit":1.11,"lwr":1.06,"upr":1.15,"low":1.06,"high":1.15},{"window_index":102,"window_t_start":103,"window_t_end":109,"Data":"2020-03-107","R_e_median":1.10435713410002,"R_e_q0126":1.05894431390652,"R_e_q1076":1.15058961770889,"fit":1.1,"lwr":1.06,"upr":1.15,"low":1.06,"high":1.15},{"window_index":103,"window_t_start":104,"window_t_end":110,"Data":"2020-03-108","R_e_median":1.09925206793695,"R_e_q0127":1.055295591019,"R_e_q1077":1.1448719978886,"fit":1.1,"lwr":1.06,"upr":1.14,"low":1.06,"high":1.14},{"window_index":104,"window_t_start":105,"window_t_end":111,"Data":"2020-03-109","R_e_median":1.070043434019,"R_e_q0128":1.02686725287031,"R_e_q1078":1.11257668652533,"fit":1.07,"lwr":1.03,"upr":1.11,"low":1.03,"high":1.11},{"window_index":105,"window_t_start":106,"window_t_end":112,"Data":"2020-03-110","R_e_median":1.07647259871221,"R_e_q0129":1.03355855380544,"R_e_q1079":1.12003784573324,"fit":1.08,"lwr":1.03,"upr":1.12,"low":1.03,"high":1.12},{"window_index":106,"window_t_start":107,"window_t_end":113,"Data":"2020-03-111","R_e_median":1.02975004179291,"R_e_q0130":0.988643449443174,"R_e_q1080":1.07256955094684,"fit":1.03,"lwr":0.99,"upr":1.07,"low":0.99,"high":1.07},{"window_index":107,"window_t_start":108,"window_t_end":114,"Data":"2020-03-112","R_e_median":0.98864471924479,"R_e_q0131":0.948230175723459,"R_e_q1081":1.02817073363363,"fit":0.99,"lwr":0.95,"upr":1.03,"low":0.95,"high":1.03},{"window_index":108,"window_t_start":109,"window_t_end":115,"Data":"2020-03-113","R_e_median":0.982711559340125,"R_e_q0132":0.941559671811709,"R_e_q1082":1.02397061807093,"fit":0.98,"lwr":0.94,"upr":1.02,"low":0.94,"high":1.02},{"window_index":109,"window_t_start":110,"window_t_end":116,"Data":"2020-03-114","R_e_median":0.97925621689007,"R_e_q0133":0.940129846737087,"R_e_q1083":1.01944001832949,"fit":0.98,"lwr":0.94,"upr":1.02,"low":0.94,"high":1.02},{"window_index":110,"window_t_start":111,"window_t_end":117,"Data":"2020-03-115","R_e_median":0.979312199570732,"R_e_q0134":0.939161370119841,"R_e_q1084":1.02110360164262,"fit":0.98,"lwr":0.94,"upr":1.02,"low":0.94,"high":1.02},{"window_index":111,"window_t_start":112,"window_t_end":118,"Data":"2020-03-116","R_e_median":0.970779030471869,"R_e_q0135":0.929819225739011,"R_e_q1085":1.01272380102686,"fit":0.97,"lwr":0.93,"upr":1.01,"low":0.93,"high":1.01},{"window_index":112,"window_t_start":113,"window_t_end":119,"Data":"2020-03-117","R_e_median":0.979037199613634,"R_e_q0136":0.938851144532094,"R_e_q1086":1.02009723167378,"fit":0.98,"lwr":0.94,"upr":1.02,"low":0.94,"high":1.02},{"window_index":113,"window_t_start":114,"window_t_end":120,"Data":"2020-03-118","R_e_median":0.983257580886748,"R_e_q0137":0.94110257464531,"R_e_q1087":1.02510848525777,"fit":0.98,"lwr":0.94,"upr":1.03,"low":0.94,"high":1.03},{"window_index":114,"window_t_start":115,"window_t_end":121,"Data":"2020-03-119","R_e_median":0.994223617396118,"R_e_q0138":0.95414837809839,"R_e_q1088":1.0360037347837,"fit":0.99,"lwr":0.95,"upr":1.04,"low":0.95,"high":1.04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1.2330572227890699</v>
      </c>
      <c r="F3">
        <v>1.8889937517884301</v>
      </c>
      <c r="G3">
        <v>2.6862628553624002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1.8889937517884301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1.2330572227890699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2.6862628553624002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1.89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1.23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2.69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1.23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2.69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{"window_index":2,"window_t_start":3,"window_t_end":9,"Data":"2020-03-07","R_e_median":1.88899375178843,"R_e_q0026":1.23305722278907,"R_e_q0976":2.6862628553624,"fit":1.89,"lwr":1.23,"upr":2.69,"low":1.23,"high":2.69},</v>
      </c>
      <c r="DA3" t="str">
        <f>_xlfn.TEXTJOIN(",",TRUE,BG2:BG132)</f>
        <v>2.12,1.89,1.92,2.38,2.01,1.86,1.8,1.92,1.92,1.75,1.58,1.54,1.5,1.63,1.57,1.68,1.83,1.78,1.8,1.86,1.83,1.83,1.79,1.67,1.66,1.57,1.54,1.42,1.37,1.36,1.31,1.27,1.22,1.16,1.13,1.08,1.04,1,0.98,0.96,0.95,0.96,0.98,0.97,0.97,0.94,0.96,0.94,0.93,0.91,0.89,0.91,0.9,0.9,0.89,0.89,0.89,0.89,0.86,0.85,0.84,0.83,0.84,0.82,0.81,0.84,0.85,0.89,0.9,0.91,0.93,0.95,0.95,0.97,0.94,0.96,0.96,0.94,0.93,0.94,0.94,0.96,0.97,0.97,0.98,0.99,1,1.01,0.99,1.02,1.03,1.04,1.07,1.06,1.05,1.06,1.07,1.06,1.08,1.11,1.11,1.1,1.1,1.07,1.08,1.03,0.99,0.98,0.98,0.98,0.97,0.98,0.98,0.99,0,0,0,0,0,0,0,0,0,0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1.30954739231308</v>
      </c>
      <c r="F4">
        <v>1.91802226819009</v>
      </c>
      <c r="G4">
        <v>2.62387993959489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1.91802226819009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1.30954739231308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2.62387993959489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1.92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1.31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2.62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1.31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2.62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{"window_index":3,"window_t_start":4,"window_t_end":10,"Data":"2020-03-08","R_e_median":1.91802226819009,"R_e_q0027":1.30954739231308,"R_e_q0977":2.62387993959489,"fit":1.92,"lwr":1.31,"upr":2.62,"low":1.31,"high":2.62},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1.7660019179272799</v>
      </c>
      <c r="F5">
        <v>2.3775242884435599</v>
      </c>
      <c r="G5">
        <v>3.0988337590147101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2.3775242884435599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1.7660019179272799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3.0988337590147101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2.38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1.77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3.1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1.77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3.1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{"window_index":4,"window_t_start":5,"window_t_end":11,"Data":"2020-03-09","R_e_median":2.37752428844356,"R_e_q0028":1.76600191792728,"R_e_q0978":3.09883375901471,"fit":2.38,"lwr":1.77,"upr":3.1,"low":1.77,"high":3.1},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1.5255986217220801</v>
      </c>
      <c r="F6">
        <v>2.00924677918688</v>
      </c>
      <c r="G6">
        <v>2.5632294632329402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2.00924677918688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1.5255986217220801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2.5632294632329402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2.0099999999999998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1.53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2.56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1.53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2.56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{"window_index":5,"window_t_start":6,"window_t_end":12,"Data":"2020-03-10","R_e_median":2.00924677918688,"R_e_q0029":1.52559862172208,"R_e_q0979":2.56322946323294,"fit":2.01,"lwr":1.53,"upr":2.56,"low":1.53,"high":2.56},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1.4595273112631</v>
      </c>
      <c r="F7">
        <v>1.8617785558244999</v>
      </c>
      <c r="G7">
        <v>2.3286386292448098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1.8617785558244999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1.4595273112631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2.3286386292448098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1.86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1.46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2.33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1.46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2.33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{"window_index":6,"window_t_start":7,"window_t_end":13,"Data":"2020-03-11","R_e_median":1.8617785558245,"R_e_q0030":1.4595273112631,"R_e_q0980":2.32863862924481,"fit":1.86,"lwr":1.46,"upr":2.33,"low":1.46,"high":2.33},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1.4407431214018001</v>
      </c>
      <c r="F8">
        <v>1.8012087049585901</v>
      </c>
      <c r="G8">
        <v>2.2124123851154902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1.8012087049585901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1.4407431214018001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2.2124123851154902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1.44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2.21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1.44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2.21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{"window_index":7,"window_t_start":8,"window_t_end":14,"Data":"2020-03-12","R_e_median":1.80120870495859,"R_e_q0031":1.4407431214018,"R_e_q0981":2.21241238511549,"fit":1.8,"lwr":1.44,"upr":2.21,"low":1.44,"high":2.21},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1.58466422883763</v>
      </c>
      <c r="F9">
        <v>1.9231326276212299</v>
      </c>
      <c r="G9">
        <v>2.2962516582243402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1.9231326276212299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1.58466422883763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2.2962516582243402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1.92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1.58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2.2999999999999998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1.58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2.2999999999999998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{"window_index":8,"window_t_start":9,"window_t_end":15,"Data":"2020-03-13","R_e_median":1.92313262762123,"R_e_q0032":1.58466422883763,"R_e_q0982":2.29625165822434,"fit":1.92,"lwr":1.58,"upr":2.3,"low":1.58,"high":2.3},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1.60525000330963</v>
      </c>
      <c r="F10">
        <v>1.92224161181235</v>
      </c>
      <c r="G10">
        <v>2.2707991221244201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1.92224161181235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1.60525000330963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2.2707991221244201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1.92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1.61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2.27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1.61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2.27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{"window_index":9,"window_t_start":10,"window_t_end":16,"Data":"2020-03-14","R_e_median":1.92224161181235,"R_e_q0033":1.60525000330963,"R_e_q0983":2.27079912212442,"fit":1.92,"lwr":1.61,"upr":2.27,"low":1.61,"high":2.27},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1.4783836588852</v>
      </c>
      <c r="F11">
        <v>1.7470523125536801</v>
      </c>
      <c r="G11">
        <v>2.05452738906411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1.7470523125536801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1.4783836588852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2.05452738906411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1.75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1.48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2.0499999999999998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1.48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2.0499999999999998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{"window_index":10,"window_t_start":11,"window_t_end":17,"Data":"2020-03-15","R_e_median":1.74705231255368,"R_e_q0034":1.4783836588852,"R_e_q0984":2.05452738906411,"fit":1.75,"lwr":1.48,"upr":2.05,"low":1.48,"high":2.05},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1.3467309822481901</v>
      </c>
      <c r="F12">
        <v>1.5811775634149901</v>
      </c>
      <c r="G12">
        <v>1.8373468751035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1.5811775634149901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1.3467309822481901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1.8373468751035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1.58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1.35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1.84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1.35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1.84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{"window_index":11,"window_t_start":12,"window_t_end":18,"Data":"2020-03-16","R_e_median":1.58117756341499,"R_e_q0035":1.34673098224819,"R_e_q0985":1.8373468751035,"fit":1.58,"lwr":1.35,"upr":1.84,"low":1.35,"high":1.84},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1.3233384322237001</v>
      </c>
      <c r="F13">
        <v>1.5377208551814401</v>
      </c>
      <c r="G13">
        <v>1.7648101546696999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1.5377208551814401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1.3233384322237001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1.7648101546696999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1.54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1.32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1.76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1.32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1.76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{"window_index":12,"window_t_start":13,"window_t_end":19,"Data":"2020-03-17","R_e_median":1.53772085518144,"R_e_q0036":1.3233384322237,"R_e_q0986":1.7648101546697,"fit":1.54,"lwr":1.32,"upr":1.76,"low":1.32,"high":1.76},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1.3053115090182299</v>
      </c>
      <c r="F14">
        <v>1.49731832590086</v>
      </c>
      <c r="G14">
        <v>1.7105180541653799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1.49731832590086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1.3053115090182299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1.7105180541653799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1.5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1.31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1.71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1.31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1.71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{"window_index":13,"window_t_start":14,"window_t_end":20,"Data":"2020-03-18","R_e_median":1.49731832590086,"R_e_q0037":1.30531150901823,"R_e_q0987":1.71051805416538,"fit":1.5,"lwr":1.31,"upr":1.71,"low":1.31,"high":1.71},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1.44086732766796</v>
      </c>
      <c r="F15">
        <v>1.6346764760986601</v>
      </c>
      <c r="G15">
        <v>1.84235205214766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1.6346764760986601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1.44086732766796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1.84235205214766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1.63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1.44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1.84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1.44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1.84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{"window_index":14,"window_t_start":15,"window_t_end":21,"Data":"2020-03-19","R_e_median":1.63467647609866,"R_e_q0038":1.44086732766796,"R_e_q0988":1.84235205214766,"fit":1.63,"lwr":1.44,"upr":1.84,"low":1.44,"high":1.84},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1.3952770346394501</v>
      </c>
      <c r="F16">
        <v>1.5743262467083201</v>
      </c>
      <c r="G16">
        <v>1.76078994839588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1.5743262467083201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1.3952770346394501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1.76078994839588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1.57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1.4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1.76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1.4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1.76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{"window_index":15,"window_t_start":16,"window_t_end":22,"Data":"2020-03-20","R_e_median":1.57432624670832,"R_e_q0039":1.39527703463945,"R_e_q0989":1.76078994839588,"fit":1.57,"lwr":1.4,"upr":1.76,"low":1.4,"high":1.76},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1.50847771594474</v>
      </c>
      <c r="F17">
        <v>1.6759792222032199</v>
      </c>
      <c r="G17">
        <v>1.8630585049770401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1.6759792222032199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1.50847771594474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1.8630585049770401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1.68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1.51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1.86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1.51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1.86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{"window_index":16,"window_t_start":17,"window_t_end":23,"Data":"2020-03-21","R_e_median":1.67597922220322,"R_e_q0040":1.50847771594474,"R_e_q0990":1.86305850497704,"fit":1.68,"lwr":1.51,"upr":1.86,"low":1.51,"high":1.86},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1.6633549151634599</v>
      </c>
      <c r="F18">
        <v>1.83350620153899</v>
      </c>
      <c r="G18">
        <v>2.02668473275493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1.83350620153899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1.6633549151634599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2.02668473275493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1.83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1.66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2.0299999999999998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1.66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2.0299999999999998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{"window_index":17,"window_t_start":18,"window_t_end":24,"Data":"2020-03-22","R_e_median":1.83350620153899,"R_e_q0041":1.66335491516346,"R_e_q0991":2.02668473275493,"fit":1.83,"lwr":1.66,"upr":2.03,"low":1.66,"high":2.03},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1.6155114720554999</v>
      </c>
      <c r="F19">
        <v>1.7801463239927999</v>
      </c>
      <c r="G19">
        <v>1.9671006866719001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1.7801463239927999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1.6155114720554999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1.9671006866719001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1.78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1.62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1.97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1.62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1.97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{"window_index":18,"window_t_start":19,"window_t_end":25,"Data":"2020-03-23","R_e_median":1.7801463239928,"R_e_q0042":1.6155114720555,"R_e_q0992":1.9671006866719,"fit":1.78,"lwr":1.62,"upr":1.97,"low":1.62,"high":1.97},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1.64332643533679</v>
      </c>
      <c r="F20">
        <v>1.80190738118098</v>
      </c>
      <c r="G20">
        <v>1.9779194735021901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1.80190738118098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1.64332643533679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1.9779194735021901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1.8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1.64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1.98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1.64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1.98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{"window_index":19,"window_t_start":20,"window_t_end":26,"Data":"2020-03-24","R_e_median":1.80190738118098,"R_e_q0043":1.64332643533679,"R_e_q0993":1.97791947350219,"fit":1.8,"lwr":1.64,"upr":1.98,"low":1.64,"high":1.98},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1.7028988345954299</v>
      </c>
      <c r="F21">
        <v>1.8559071591482701</v>
      </c>
      <c r="G21">
        <v>2.0275128215572802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1.8559071591482701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1.7028988345954299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2.0275128215572802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1.86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1.7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2.0299999999999998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1.7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2.0299999999999998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{"window_index":20,"window_t_start":21,"window_t_end":27,"Data":"2020-03-25","R_e_median":1.85590715914827,"R_e_q0044":1.70289883459543,"R_e_q0994":2.02751282155728,"fit":1.86,"lwr":1.7,"upr":2.03,"low":1.7,"high":2.03},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1.6861912489869999</v>
      </c>
      <c r="F22">
        <v>1.83067312654979</v>
      </c>
      <c r="G22">
        <v>1.9965788603594701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1.83067312654979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1.6861912489869999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1.9965788603594701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1.83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1.69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2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1.69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2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{"window_index":21,"window_t_start":22,"window_t_end":28,"Data":"2020-03-26","R_e_median":1.83067312654979,"R_e_q0045":1.686191248987,"R_e_q0995":1.99657886035947,"fit":1.83,"lwr":1.69,"upr":2,"low":1.69,"high":2},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1.6873032794209599</v>
      </c>
      <c r="F23">
        <v>1.82943986219153</v>
      </c>
      <c r="G23">
        <v>1.98527942863523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1.82943986219153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1.6873032794209599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1.98527942863523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1.83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1.69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1.99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1.69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1.99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{"window_index":22,"window_t_start":23,"window_t_end":29,"Data":"2020-03-27","R_e_median":1.82943986219153,"R_e_q0046":1.68730327942096,"R_e_q0996":1.98527942863523,"fit":1.83,"lwr":1.69,"upr":1.99,"low":1.69,"high":1.99},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1.6536540685718599</v>
      </c>
      <c r="F24">
        <v>1.7856570368379301</v>
      </c>
      <c r="G24">
        <v>1.9419102779861399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1.7856570368379301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1.6536540685718599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1.9419102779861399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1.79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1.65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1.94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1.65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1.94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{"window_index":23,"window_t_start":24,"window_t_end":30,"Data":"2020-03-28","R_e_median":1.78565703683793,"R_e_q0047":1.65365406857186,"R_e_q0997":1.94191027798614,"fit":1.79,"lwr":1.65,"upr":1.94,"low":1.65,"high":1.94},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1.55802883351428</v>
      </c>
      <c r="F25">
        <v>1.67492714371908</v>
      </c>
      <c r="G25">
        <v>1.8157418862239301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1.67492714371908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1.55802883351428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1.8157418862239301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1.67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1.56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1.82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1.56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1.82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{"window_index":24,"window_t_start":25,"window_t_end":31,"Data":"2020-03-29","R_e_median":1.67492714371908,"R_e_q0048":1.55802883351428,"R_e_q0998":1.81574188622393,"fit":1.67,"lwr":1.56,"upr":1.82,"low":1.56,"high":1.82},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1.54817147895262</v>
      </c>
      <c r="F26">
        <v>1.65534741058601</v>
      </c>
      <c r="G26">
        <v>1.77878366076531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1.65534741058601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1.54817147895262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1.77878366076531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1.66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1.55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1.78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1.55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1.78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{"window_index":25,"window_t_start":26,"window_t_end":32,"Data":"2020-03-30","R_e_median":1.65534741058601,"R_e_q0049":1.54817147895262,"R_e_q0999":1.77878366076531,"fit":1.66,"lwr":1.55,"upr":1.78,"low":1.55,"high":1.78},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1.47607545773133</v>
      </c>
      <c r="F27">
        <v>1.5725535768335099</v>
      </c>
      <c r="G27">
        <v>1.69004395555641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1.5725535768335099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1.47607545773133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1.69004395555641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1.57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1.48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1.69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1.48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1.69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{"window_index":26,"window_t_start":27,"window_t_end":33,"Data":"2020-03-31","R_e_median":1.57255357683351,"R_e_q0050":1.47607545773133,"R_e_q1000":1.69004395555641,"fit":1.57,"lwr":1.48,"upr":1.69,"low":1.48,"high":1.69},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1.4525406034853401</v>
      </c>
      <c r="F28">
        <v>1.53762674816677</v>
      </c>
      <c r="G28">
        <v>1.63982123520129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1.53762674816677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1.4525406034853401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1.63982123520129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1.54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1.45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1.64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1.45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1.64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{"window_index":27,"window_t_start":28,"window_t_end":34,"Data":"2020-03-32","R_e_median":1.53762674816677,"R_e_q0051":1.45254060348534,"R_e_q1001":1.63982123520129,"fit":1.54,"lwr":1.45,"upr":1.64,"low":1.45,"high":1.64},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1.3403083205486199</v>
      </c>
      <c r="F29">
        <v>1.4162378075442099</v>
      </c>
      <c r="G29">
        <v>1.5061057493865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1.4162378075442099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1.3403083205486199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1.5061057493865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1.42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1.34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1.51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1.34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1.51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{"window_index":28,"window_t_start":29,"window_t_end":35,"Data":"2020-03-33","R_e_median":1.41623780754421,"R_e_q0052":1.34030832054862,"R_e_q1002":1.5061057493865,"fit":1.42,"lwr":1.34,"upr":1.51,"low":1.34,"high":1.51},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1.30170613288346</v>
      </c>
      <c r="F30">
        <v>1.36793759241658</v>
      </c>
      <c r="G30">
        <v>1.44180149584813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1.36793759241658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1.30170613288346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1.44180149584813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1.37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1.3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1.44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1.3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1.44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{"window_index":29,"window_t_start":30,"window_t_end":36,"Data":"2020-03-34","R_e_median":1.36793759241658,"R_e_q0053":1.30170613288346,"R_e_q1003":1.44180149584813,"fit":1.37,"lwr":1.3,"upr":1.44,"low":1.3,"high":1.44},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1.3035608658171001</v>
      </c>
      <c r="F31">
        <v>1.36220841103399</v>
      </c>
      <c r="G31">
        <v>1.4278936279088299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1.36220841103399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1.3035608658171001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1.4278936279088299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1.36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1.3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1.43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1.3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1.43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{"window_index":30,"window_t_start":31,"window_t_end":37,"Data":"2020-03-35","R_e_median":1.36220841103399,"R_e_q0054":1.3035608658171,"R_e_q1004":1.42789362790883,"fit":1.36,"lwr":1.3,"upr":1.43,"low":1.3,"high":1.43},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1.2537430118671899</v>
      </c>
      <c r="F32">
        <v>1.307136564049</v>
      </c>
      <c r="G32">
        <v>1.3671926298133299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1.307136564049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1.2537430118671899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1.3671926298133299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1.31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1.25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1.37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1.25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1.37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{"window_index":31,"window_t_start":32,"window_t_end":38,"Data":"2020-03-36","R_e_median":1.307136564049,"R_e_q0055":1.25374301186719,"R_e_q1005":1.36719262981333,"fit":1.31,"lwr":1.25,"upr":1.37,"low":1.25,"high":1.37},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1.2253152886938801</v>
      </c>
      <c r="F33">
        <v>1.27392402638005</v>
      </c>
      <c r="G33">
        <v>1.3288964686606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1.27392402638005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1.2253152886938801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1.3288964686606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1.27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1.23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1.33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1.23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1.33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{"window_index":32,"window_t_start":33,"window_t_end":39,"Data":"2020-03-37","R_e_median":1.27392402638005,"R_e_q0056":1.22531528869388,"R_e_q1006":1.3288964686606,"fit":1.27,"lwr":1.23,"upr":1.33,"low":1.23,"high":1.33},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1.1736090471776299</v>
      </c>
      <c r="F34">
        <v>1.2178503938942999</v>
      </c>
      <c r="G34">
        <v>1.26505915992592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1.2178503938942999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1.1736090471776299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1.26505915992592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1.22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1.17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1.27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1.17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1.27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{"window_index":33,"window_t_start":34,"window_t_end":40,"Data":"2020-03-38","R_e_median":1.2178503938943,"R_e_q0057":1.17360904717763,"R_e_q1007":1.26505915992592,"fit":1.22,"lwr":1.17,"upr":1.27,"low":1.17,"high":1.27},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1.12519071387041</v>
      </c>
      <c r="F35">
        <v>1.1643293838030899</v>
      </c>
      <c r="G35">
        <v>1.20571113132938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1.1643293838030899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1.12519071387041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1.20571113132938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1.1599999999999999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1.1299999999999999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1.21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1.1299999999999999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1.21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{"window_index":34,"window_t_start":35,"window_t_end":41,"Data":"2020-03-39","R_e_median":1.16432938380309,"R_e_q0058":1.12519071387041,"R_e_q1008":1.20571113132938,"fit":1.16,"lwr":1.13,"upr":1.21,"low":1.13,"high":1.21},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1.09108236082859</v>
      </c>
      <c r="F36">
        <v>1.1265493485672899</v>
      </c>
      <c r="G36">
        <v>1.1630081891792701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1.1265493485672899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1.09108236082859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1.1630081891792701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1.1299999999999999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1.0900000000000001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1.1599999999999999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1.0900000000000001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1.1599999999999999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{"window_index":35,"window_t_start":36,"window_t_end":42,"Data":"2020-03-40","R_e_median":1.12654934856729,"R_e_q0059":1.09108236082859,"R_e_q1009":1.16300818917927,"fit":1.13,"lwr":1.09,"upr":1.16,"low":1.09,"high":1.16},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1.0476959938388399</v>
      </c>
      <c r="F37">
        <v>1.08015738863721</v>
      </c>
      <c r="G37">
        <v>1.11319486978585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1.08015738863721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1.0476959938388399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1.11319486978585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1.08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1.05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1.1100000000000001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1.05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1.1100000000000001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{"window_index":36,"window_t_start":37,"window_t_end":43,"Data":"2020-03-41","R_e_median":1.08015738863721,"R_e_q0060":1.04769599383884,"R_e_q1010":1.11319486978585,"fit":1.08,"lwr":1.05,"upr":1.11,"low":1.05,"high":1.11},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1.01042627229188</v>
      </c>
      <c r="F38">
        <v>1.0410424315151701</v>
      </c>
      <c r="G38">
        <v>1.0712807790286001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1.0410424315151701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1.01042627229188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1.0712807790286001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1.04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1.01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1.07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1.01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1.07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{"window_index":37,"window_t_start":38,"window_t_end":44,"Data":"2020-03-42","R_e_median":1.04104243151517,"R_e_q0061":1.01042627229188,"R_e_q1011":1.0712807790286,"fit":1.04,"lwr":1.01,"upr":1.07,"low":1.01,"high":1.07},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0.97573899450101498</v>
      </c>
      <c r="F39">
        <v>1.0044909105890301</v>
      </c>
      <c r="G39">
        <v>1.03332239157724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1.0044909105890301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0.97573899450101498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1.03332239157724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1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0.98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1.03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0.98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1.03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{"window_index":38,"window_t_start":39,"window_t_end":45,"Data":"2020-03-43","R_e_median":1.00449091058903,"R_e_q0062":0.975738994501015,"R_e_q1012":1.03332239157724,"fit":1,"lwr":0.98,"upr":1.03,"low":0.98,"high":1.03},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0.954155533160715</v>
      </c>
      <c r="F40">
        <v>0.983063529434267</v>
      </c>
      <c r="G40">
        <v>1.0133787772279801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0.983063529434267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0.954155533160715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1.0133787772279801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0.98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0.95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1.01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0.95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1.01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{"window_index":39,"window_t_start":40,"window_t_end":46,"Data":"2020-03-44","R_e_median":0.983063529434267,"R_e_q0063":0.954155533160715,"R_e_q1013":1.01337877722798,"fit":0.98,"lwr":0.95,"upr":1.01,"low":0.95,"high":1.01},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0.93238624613335297</v>
      </c>
      <c r="F41">
        <v>0.96012074639993505</v>
      </c>
      <c r="G41">
        <v>0.98865773286282999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0.96012074639993505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0.93238624613335297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0.98865773286282999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0.96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0.93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0.99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0.93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0.99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{"window_index":40,"window_t_start":41,"window_t_end":47,"Data":"2020-03-45","R_e_median":0.960120746399935,"R_e_q0064":0.932386246133353,"R_e_q1014":0.98865773286283,"fit":0.96,"lwr":0.93,"upr":0.99,"low":0.93,"high":0.99},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0.91685618990220696</v>
      </c>
      <c r="F42">
        <v>0.94582135226350605</v>
      </c>
      <c r="G42">
        <v>0.97540039335621698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0.94582135226350605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0.91685618990220696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0.97540039335621698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0.95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0.92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0.98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0.92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0.98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{"window_index":41,"window_t_start":42,"window_t_end":48,"Data":"2020-03-46","R_e_median":0.945821352263506,"R_e_q0065":0.916856189902207,"R_e_q1015":0.975400393356217,"fit":0.95,"lwr":0.92,"upr":0.98,"low":0.92,"high":0.98},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0.92786286218990999</v>
      </c>
      <c r="F43">
        <v>0.95824185427847197</v>
      </c>
      <c r="G43">
        <v>0.98944831211476902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0.95824185427847197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0.92786286218990999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0.98944831211476902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0.96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0.93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0.99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0.93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0.99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{"window_index":42,"window_t_start":43,"window_t_end":49,"Data":"2020-03-47","R_e_median":0.958241854278472,"R_e_q0066":0.92786286218991,"R_e_q1016":0.989448312114769,"fit":0.96,"lwr":0.93,"upr":0.99,"low":0.93,"high":0.99},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0.94456858278475997</v>
      </c>
      <c r="F44">
        <v>0.97534161016655796</v>
      </c>
      <c r="G44">
        <v>1.0063476158457501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0.97534161016655796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0.94456858278475997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1.0063476158457501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0.98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0.94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1.01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0.94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1.01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{"window_index":43,"window_t_start":44,"window_t_end":50,"Data":"2020-03-48","R_e_median":0.975341610166558,"R_e_q0067":0.94456858278476,"R_e_q1017":1.00634761584575,"fit":0.98,"lwr":0.94,"upr":1.01,"low":0.94,"high":1.01},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0.93817429895781301</v>
      </c>
      <c r="F45">
        <v>0.96802585805099195</v>
      </c>
      <c r="G45">
        <v>0.99815715665879201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0.96802585805099195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0.93817429895781301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0.99815715665879201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0.97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0.94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1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0.94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1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{"window_index":44,"window_t_start":45,"window_t_end":51,"Data":"2020-03-49","R_e_median":0.968025858050992,"R_e_q0068":0.938174298957813,"R_e_q1018":0.998157156658792,"fit":0.97,"lwr":0.94,"upr":1,"low":0.94,"high":1},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0.93499536845082998</v>
      </c>
      <c r="F46">
        <v>0.96534868571702104</v>
      </c>
      <c r="G46">
        <v>0.99512395067660198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0.96534868571702104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0.93499536845082998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0.99512395067660198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0.97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0.93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0.93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{"window_index":45,"window_t_start":46,"window_t_end":52,"Data":"2020-03-50","R_e_median":0.965348685717021,"R_e_q0069":0.93499536845083,"R_e_q1019":0.995123950676602,"fit":0.97,"lwr":0.93,"upr":1,"low":0.93,"high":1},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0.91405833550653703</v>
      </c>
      <c r="F47">
        <v>0.94452285228660104</v>
      </c>
      <c r="G47">
        <v>0.97424627436518396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0.94452285228660104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0.91405833550653703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0.97424627436518396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0.94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0.91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0.97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0.91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0.97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{"window_index":46,"window_t_start":47,"window_t_end":53,"Data":"2020-03-51","R_e_median":0.944522852286601,"R_e_q0070":0.914058335506537,"R_e_q1020":0.974246274365184,"fit":0.94,"lwr":0.91,"upr":0.97,"low":0.91,"high":0.97},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0.92723876268115002</v>
      </c>
      <c r="F48">
        <v>0.958092784554053</v>
      </c>
      <c r="G48">
        <v>0.99011331960789295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0.958092784554053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0.92723876268115002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0.99011331960789295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0.96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0.93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0.99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0.93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0.99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{"window_index":47,"window_t_start":48,"window_t_end":54,"Data":"2020-03-52","R_e_median":0.958092784554053,"R_e_q0071":0.92723876268115,"R_e_q1021":0.990113319607893,"fit":0.96,"lwr":0.93,"upr":0.99,"low":0.93,"high":0.99},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0.91280383936138598</v>
      </c>
      <c r="F49">
        <v>0.94285698843816601</v>
      </c>
      <c r="G49">
        <v>0.97345513846452503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0.94285698843816601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0.91280383936138598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0.97345513846452503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0.94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0.91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0.97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0.91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0.97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{"window_index":48,"window_t_start":49,"window_t_end":55,"Data":"2020-03-53","R_e_median":0.942856988438166,"R_e_q0072":0.912803839361386,"R_e_q1022":0.973455138464525,"fit":0.94,"lwr":0.91,"upr":0.97,"low":0.91,"high":0.97},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0.90286002171525204</v>
      </c>
      <c r="F50">
        <v>0.933256531155225</v>
      </c>
      <c r="G50">
        <v>0.96465090485817895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0.933256531155225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0.90286002171525204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0.96465090485817895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0.93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0.9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0.96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0.9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0.96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{"window_index":49,"window_t_start":50,"window_t_end":56,"Data":"2020-03-54","R_e_median":0.933256531155225,"R_e_q0073":0.902860021715252,"R_e_q1023":0.964650904858179,"fit":0.93,"lwr":0.9,"upr":0.96,"low":0.9,"high":0.96},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0.88019757392325704</v>
      </c>
      <c r="F51">
        <v>0.91102980283903701</v>
      </c>
      <c r="G51">
        <v>0.94129821587390705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0.91102980283903701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0.88019757392325704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0.94129821587390705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0.91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0.88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0.94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0.88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0.94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{"window_index":50,"window_t_start":51,"window_t_end":57,"Data":"2020-03-55","R_e_median":0.911029802839037,"R_e_q0074":0.880197573923257,"R_e_q1024":0.941298215873907,"fit":0.91,"lwr":0.88,"upr":0.94,"low":0.88,"high":0.94},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0.85866098867428298</v>
      </c>
      <c r="F52">
        <v>0.88971654068453698</v>
      </c>
      <c r="G52">
        <v>0.921116167039568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0.88971654068453698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0.85866098867428298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0.921116167039568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0.89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0.86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0.92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0.86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0.92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{"window_index":51,"window_t_start":52,"window_t_end":58,"Data":"2020-03-56","R_e_median":0.889716540684537,"R_e_q0075":0.858660988674283,"R_e_q1025":0.921116167039568,"fit":0.89,"lwr":0.86,"upr":0.92,"low":0.86,"high":0.92},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0.87314138955785903</v>
      </c>
      <c r="F53">
        <v>0.90522950131581104</v>
      </c>
      <c r="G53">
        <v>0.93841403121816203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0.90522950131581104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0.87314138955785903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0.93841403121816203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0.91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0.87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0.94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0.87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0.94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{"window_index":52,"window_t_start":53,"window_t_end":59,"Data":"2020-03-57","R_e_median":0.905229501315811,"R_e_q0076":0.873141389557859,"R_e_q1026":0.938414031218162,"fit":0.91,"lwr":0.87,"upr":0.94,"low":0.87,"high":0.94},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0.86732772107651401</v>
      </c>
      <c r="F54">
        <v>0.90058209209219198</v>
      </c>
      <c r="G54">
        <v>0.93419422059948398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0.90058209209219198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0.86732772107651401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0.93419422059948398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0.9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0.87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0.93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0.87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0.93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{"window_index":53,"window_t_start":54,"window_t_end":60,"Data":"2020-03-58","R_e_median":0.900582092092192,"R_e_q0077":0.867327721076514,"R_e_q1027":0.934194220599484,"fit":0.9,"lwr":0.87,"upr":0.93,"low":0.87,"high":0.93},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0.86255930628133803</v>
      </c>
      <c r="F55">
        <v>0.89534108648921096</v>
      </c>
      <c r="G55">
        <v>0.929144206691497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0.89534108648921096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0.86255930628133803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0.929144206691497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0.9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0.86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0.93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0.86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0.93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{"window_index":54,"window_t_start":55,"window_t_end":61,"Data":"2020-03-59","R_e_median":0.895341086489211,"R_e_q0078":0.862559306281338,"R_e_q1028":0.929144206691497,"fit":0.9,"lwr":0.86,"upr":0.93,"low":0.86,"high":0.93},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0.858430108445144</v>
      </c>
      <c r="F56">
        <v>0.89178352635717295</v>
      </c>
      <c r="G56">
        <v>0.92625161194442895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0.89178352635717295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0.858430108445144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0.92625161194442895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0.89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0.86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0.93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0.86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0.93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{"window_index":55,"window_t_start":56,"window_t_end":62,"Data":"2020-03-60","R_e_median":0.891783526357173,"R_e_q0079":0.858430108445144,"R_e_q1029":0.926251611944429,"fit":0.89,"lwr":0.86,"upr":0.93,"low":0.86,"high":0.93},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0.85529033827428802</v>
      </c>
      <c r="F57">
        <v>0.88802134324091597</v>
      </c>
      <c r="G57">
        <v>0.92182327361363003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0.88802134324091597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0.85529033827428802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0.92182327361363003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0.89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0.86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0.92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0.86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0.92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{"window_index":56,"window_t_start":57,"window_t_end":63,"Data":"2020-03-61","R_e_median":0.888021343240916,"R_e_q0080":0.855290338274288,"R_e_q1030":0.92182327361363,"fit":0.89,"lwr":0.86,"upr":0.92,"low":0.86,"high":0.92},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0.85887019534471398</v>
      </c>
      <c r="F58">
        <v>0.89218744317450105</v>
      </c>
      <c r="G58">
        <v>0.92568625259551396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0.89218744317450105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0.85887019534471398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0.92568625259551396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0.89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0.86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0.93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0.86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0.93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{"window_index":57,"window_t_start":58,"window_t_end":64,"Data":"2020-03-62","R_e_median":0.892187443174501,"R_e_q0081":0.858870195344714,"R_e_q1031":0.925686252595514,"fit":0.89,"lwr":0.86,"upr":0.93,"low":0.86,"high":0.93},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0.852596052346418</v>
      </c>
      <c r="F59">
        <v>0.88691532089120595</v>
      </c>
      <c r="G59">
        <v>0.92229781989111403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0.88691532089120595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0.852596052346418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0.92229781989111403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0.89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0.85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0.92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0.85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0.92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{"window_index":58,"window_t_start":59,"window_t_end":65,"Data":"2020-03-63","R_e_median":0.886915320891206,"R_e_q0082":0.852596052346418,"R_e_q1032":0.922297819891114,"fit":0.89,"lwr":0.85,"upr":0.92,"low":0.85,"high":0.92},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0.82991421142669197</v>
      </c>
      <c r="F60">
        <v>0.86365472221256701</v>
      </c>
      <c r="G60">
        <v>0.89756730126574102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0.86365472221256701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0.82991421142669197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0.89756730126574102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0.86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0.83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0.9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0.83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0.9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{"window_index":59,"window_t_start":60,"window_t_end":66,"Data":"2020-03-64","R_e_median":0.863654722212567,"R_e_q0083":0.829914211426692,"R_e_q1033":0.897567301265741,"fit":0.86,"lwr":0.83,"upr":0.9,"low":0.83,"high":0.9},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0.81559739011276</v>
      </c>
      <c r="F61">
        <v>0.85096736513911098</v>
      </c>
      <c r="G61">
        <v>0.88716508552149498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0.85096736513911098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0.81559739011276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0.88716508552149498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0.85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0.82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0.89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0.82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0.89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{"window_index":60,"window_t_start":61,"window_t_end":67,"Data":"2020-03-65","R_e_median":0.850967365139111,"R_e_q0084":0.81559739011276,"R_e_q1034":0.887165085521495,"fit":0.85,"lwr":0.82,"upr":0.89,"low":0.82,"high":0.89},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0.80874222546818197</v>
      </c>
      <c r="F62">
        <v>0.84488093273453502</v>
      </c>
      <c r="G62">
        <v>0.88138056620882499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0.84488093273453502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0.80874222546818197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0.88138056620882499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0.84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0.81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0.88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0.81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0.88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{"window_index":61,"window_t_start":62,"window_t_end":68,"Data":"2020-03-66","R_e_median":0.844880932734535,"R_e_q0085":0.808742225468182,"R_e_q1035":0.881380566208825,"fit":0.84,"lwr":0.81,"upr":0.88,"low":0.81,"high":0.88},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0.79800423970557299</v>
      </c>
      <c r="F63">
        <v>0.83470557667922096</v>
      </c>
      <c r="G63">
        <v>0.871312810530394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0.83470557667922096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0.79800423970557299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0.871312810530394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0.83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0.8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0.87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0.8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0.87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{"window_index":62,"window_t_start":63,"window_t_end":69,"Data":"2020-03-67","R_e_median":0.834705576679221,"R_e_q0086":0.798004239705573,"R_e_q1036":0.871312810530394,"fit":0.83,"lwr":0.8,"upr":0.87,"low":0.8,"high":0.87},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0.79759967206710203</v>
      </c>
      <c r="F64">
        <v>0.83503198953047597</v>
      </c>
      <c r="G64">
        <v>0.87383745694479198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0.83503198953047597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0.79759967206710203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0.87383745694479198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0.84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0.8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0.87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0.8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0.87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{"window_index":63,"window_t_start":64,"window_t_end":70,"Data":"2020-03-68","R_e_median":0.835031989530476,"R_e_q0087":0.797599672067102,"R_e_q1037":0.873837456944792,"fit":0.84,"lwr":0.8,"upr":0.87,"low":0.8,"high":0.87},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0.78132727613625996</v>
      </c>
      <c r="F65">
        <v>0.818677185537666</v>
      </c>
      <c r="G65">
        <v>0.85880858399994497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0.818677185537666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0.78132727613625996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0.85880858399994497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0.82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0.78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0.86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0.78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0.86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{"window_index":64,"window_t_start":65,"window_t_end":71,"Data":"2020-03-69","R_e_median":0.818677185537666,"R_e_q0088":0.78132727613626,"R_e_q1038":0.858808583999945,"fit":0.82,"lwr":0.78,"upr":0.86,"low":0.78,"high":0.86},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0.77508586293954895</v>
      </c>
      <c r="F66">
        <v>0.81349356696237496</v>
      </c>
      <c r="G66">
        <v>0.85243312970195895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0.81349356696237496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0.77508586293954895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0.85243312970195895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0.81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0.78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0.85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0.78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0.85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{"window_index":65,"window_t_start":66,"window_t_end":72,"Data":"2020-03-70","R_e_median":0.813493566962375,"R_e_q0089":0.775085862939549,"R_e_q1039":0.852433129701959,"fit":0.81,"lwr":0.78,"upr":0.85,"low":0.78,"high":0.85},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0.80012232340681599</v>
      </c>
      <c r="F67">
        <v>0.84111215825674102</v>
      </c>
      <c r="G67">
        <v>0.88371188111722698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0.84111215825674102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0.80012232340681599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0.88371188111722698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0.84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0.8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0.88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0.8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0.88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{"window_index":66,"window_t_start":67,"window_t_end":73,"Data":"2020-03-71","R_e_median":0.841112158256741,"R_e_q0090":0.800122323406816,"R_e_q1040":0.883711881117227,"fit":0.84,"lwr":0.8,"upr":0.88,"low":0.8,"high":0.88},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0.80793575954798502</v>
      </c>
      <c r="F68">
        <v>0.85018103147755797</v>
      </c>
      <c r="G68">
        <v>0.89138912408113002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0.85018103147755797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0.80793575954798502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0.89138912408113002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0.85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0.81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0.89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0.81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0.89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{"window_index":67,"window_t_start":68,"window_t_end":74,"Data":"2020-03-72","R_e_median":0.850181031477558,"R_e_q0091":0.807935759547985,"R_e_q1041":0.89138912408113,"fit":0.85,"lwr":0.81,"upr":0.89,"low":0.81,"high":0.89},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0.84392119905860796</v>
      </c>
      <c r="F69">
        <v>0.88526033227683498</v>
      </c>
      <c r="G69">
        <v>0.92836261601535697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0.88526033227683498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0.84392119905860796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0.92836261601535697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0.89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0.84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0.93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0.84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0.93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{"window_index":68,"window_t_start":69,"window_t_end":75,"Data":"2020-03-73","R_e_median":0.885260332276835,"R_e_q0092":0.843921199058608,"R_e_q1042":0.928362616015357,"fit":0.89,"lwr":0.84,"upr":0.93,"low":0.84,"high":0.93},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0.86048395813905199</v>
      </c>
      <c r="F70">
        <v>0.90305914862567205</v>
      </c>
      <c r="G70">
        <v>0.94612151783667298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0.90305914862567205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0.86048395813905199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0.94612151783667298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0.9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0.86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0.95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0.86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0.95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{"window_index":69,"window_t_start":70,"window_t_end":76,"Data":"2020-03-74","R_e_median":0.903059148625672,"R_e_q0093":0.860483958139052,"R_e_q1043":0.946121517836673,"fit":0.9,"lwr":0.86,"upr":0.95,"low":0.86,"high":0.95},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0.86641724338100501</v>
      </c>
      <c r="F71">
        <v>0.90918207943936902</v>
      </c>
      <c r="G71">
        <v>0.95317422426014298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0.90918207943936902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0.86641724338100501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0.95317422426014298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0.87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0.95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0.87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0.95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{"window_index":70,"window_t_start":71,"window_t_end":77,"Data":"2020-03-75","R_e_median":0.909182079439369,"R_e_q0094":0.866417243381005,"R_e_q1044":0.953174224260143,"fit":0.91,"lwr":0.87,"upr":0.95,"low":0.87,"high":0.95},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0.88763877543586001</v>
      </c>
      <c r="F72">
        <v>0.93157688349480405</v>
      </c>
      <c r="G72">
        <v>0.97717660614067603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0.93157688349480405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0.88763877543586001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0.97717660614067603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0.93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0.89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0.89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{"window_index":71,"window_t_start":72,"window_t_end":78,"Data":"2020-03-76","R_e_median":0.931576883494804,"R_e_q0095":0.88763877543586,"R_e_q1045":0.977176606140676,"fit":0.93,"lwr":0.89,"upr":0.98,"low":0.89,"high":0.98},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0.90471860555302996</v>
      </c>
      <c r="F73">
        <v>0.94818906215361498</v>
      </c>
      <c r="G73">
        <v>0.99079306602705997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0.94818906215361498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0.90471860555302996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0.99079306602705997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0.95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0.99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0.99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{"window_index":72,"window_t_start":73,"window_t_end":79,"Data":"2020-03-77","R_e_median":0.948189062153615,"R_e_q0096":0.90471860555303,"R_e_q1046":0.99079306602706,"fit":0.95,"lwr":0.9,"upr":0.99,"low":0.9,"high":0.99},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0.91045026834739795</v>
      </c>
      <c r="F74">
        <v>0.95403753100438504</v>
      </c>
      <c r="G74">
        <v>0.99775829489426504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0.95403753100438504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0.91045026834739795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0.99775829489426504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0.95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0.91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1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0.91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1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{"window_index":73,"window_t_start":74,"window_t_end":80,"Data":"2020-03-78","R_e_median":0.954037531004385,"R_e_q0097":0.910450268347398,"R_e_q1047":0.997758294894265,"fit":0.95,"lwr":0.91,"upr":1,"low":0.91,"high":1},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0.92249474539854703</v>
      </c>
      <c r="F75">
        <v>0.965424854427261</v>
      </c>
      <c r="G75">
        <v>1.0109706238009799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0.965424854427261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0.92249474539854703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1.0109706238009799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0.97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0.92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1.01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0.92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1.01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{"window_index":74,"window_t_start":75,"window_t_end":81,"Data":"2020-03-79","R_e_median":0.965424854427261,"R_e_q0098":0.922494745398547,"R_e_q1048":1.01097062380098,"fit":0.97,"lwr":0.92,"upr":1.01,"low":0.92,"high":1.01},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0.89941842490920099</v>
      </c>
      <c r="F76">
        <v>0.94281085333304504</v>
      </c>
      <c r="G76">
        <v>0.98685535489020104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0.94281085333304504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0.89941842490920099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0.98685535489020104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0.94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0.9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0.99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0.9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0.99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{"window_index":75,"window_t_start":76,"window_t_end":82,"Data":"2020-03-80","R_e_median":0.942810853333045,"R_e_q0099":0.899418424909201,"R_e_q1049":0.986855354890201,"fit":0.94,"lwr":0.9,"upr":0.99,"low":0.9,"high":0.99},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0.916528252510309</v>
      </c>
      <c r="F77">
        <v>0.96012244425113802</v>
      </c>
      <c r="G77">
        <v>1.00398686638583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0.96012244425113802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0.916528252510309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1.00398686638583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0.96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0.92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1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0.92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1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{"window_index":76,"window_t_start":77,"window_t_end":83,"Data":"2020-03-81","R_e_median":0.960122444251138,"R_e_q0100":0.916528252510309,"R_e_q1050":1.00398686638583,"fit":0.96,"lwr":0.92,"upr":1,"low":0.92,"high":1},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0.91285760076104505</v>
      </c>
      <c r="F78">
        <v>0.95594412662457795</v>
      </c>
      <c r="G78">
        <v>1.00043726160482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0.95594412662457795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0.91285760076104505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1.00043726160482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0.96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0.91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1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0.91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1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{"window_index":77,"window_t_start":78,"window_t_end":84,"Data":"2020-03-82","R_e_median":0.955944126624578,"R_e_q0101":0.912857600761045,"R_e_q1051":1.00043726160482,"fit":0.96,"lwr":0.91,"upr":1,"low":0.91,"high":1},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0.89542971080120604</v>
      </c>
      <c r="F79">
        <v>0.93915486897725797</v>
      </c>
      <c r="G79">
        <v>0.984005749534267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0.93915486897725797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0.89542971080120604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0.984005749534267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0.94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0.9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0.98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0.9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0.98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{"window_index":78,"window_t_start":79,"window_t_end":85,"Data":"2020-03-83","R_e_median":0.939154868977258,"R_e_q0102":0.895429710801206,"R_e_q1052":0.984005749534267,"fit":0.94,"lwr":0.9,"upr":0.98,"low":0.9,"high":0.98},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0.88338709924626702</v>
      </c>
      <c r="F80">
        <v>0.92688471882676304</v>
      </c>
      <c r="G80">
        <v>0.97167357964391798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0.92688471882676304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0.88338709924626702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0.97167357964391798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0.93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0.88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0.97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0.88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0.97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{"window_index":79,"window_t_start":80,"window_t_end":86,"Data":"2020-03-84","R_e_median":0.926884718826763,"R_e_q0103":0.883387099246267,"R_e_q1053":0.971673579643918,"fit":0.93,"lwr":0.88,"upr":0.97,"low":0.88,"high":0.97},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0.89190271044022096</v>
      </c>
      <c r="F81">
        <v>0.936551505566936</v>
      </c>
      <c r="G81">
        <v>0.98351896756699897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0.936551505566936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0.89190271044022096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0.98351896756699897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0.94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0.89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0.98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0.89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0.98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{"window_index":80,"window_t_start":81,"window_t_end":87,"Data":"2020-03-85","R_e_median":0.936551505566936,"R_e_q0104":0.891902710440221,"R_e_q1054":0.983518967566999,"fit":0.94,"lwr":0.89,"upr":0.98,"low":0.89,"high":0.98},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0.89661808296186796</v>
      </c>
      <c r="F82">
        <v>0.94122237892466698</v>
      </c>
      <c r="G82">
        <v>0.986695638442464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0.94122237892466698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0.89661808296186796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0.986695638442464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0.94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0.9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0.99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0.9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0.99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{"window_index":81,"window_t_start":82,"window_t_end":88,"Data":"2020-03-86","R_e_median":0.941222378924667,"R_e_q0105":0.896618082961868,"R_e_q1055":0.986695638442464,"fit":0.94,"lwr":0.9,"upr":0.99,"low":0.9,"high":0.99},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0.91713260244031602</v>
      </c>
      <c r="F83">
        <v>0.96317851704424995</v>
      </c>
      <c r="G83">
        <v>1.0102149304346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0.96317851704424995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0.91713260244031602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1.0102149304346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0.96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0.92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1.01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0.92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1.01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{"window_index":82,"window_t_start":83,"window_t_end":89,"Data":"2020-03-87","R_e_median":0.96317851704425,"R_e_q0106":0.917132602440316,"R_e_q1056":1.0102149304346,"fit":0.96,"lwr":0.92,"upr":1.01,"low":0.92,"high":1.01},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0.92214903398221404</v>
      </c>
      <c r="F84">
        <v>0.96872911410602303</v>
      </c>
      <c r="G84">
        <v>1.0165702060794199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0.96872911410602303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0.92214903398221404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1.0165702060794199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0.97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0.92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1.02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0.92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1.02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{"window_index":83,"window_t_start":84,"window_t_end":90,"Data":"2020-03-88","R_e_median":0.968729114106023,"R_e_q0107":0.922149033982214,"R_e_q1057":1.01657020607942,"fit":0.97,"lwr":0.92,"upr":1.02,"low":0.92,"high":1.02},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0.92773055961723805</v>
      </c>
      <c r="F85">
        <v>0.97479462328023603</v>
      </c>
      <c r="G85">
        <v>1.0222036046865399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0.97479462328023603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0.92773055961723805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1.0222036046865399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0.97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0.93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1.02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0.93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1.02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{"window_index":84,"window_t_start":85,"window_t_end":91,"Data":"2020-03-89","R_e_median":0.974794623280236,"R_e_q0108":0.927730559617238,"R_e_q1058":1.02220360468654,"fit":0.97,"lwr":0.93,"upr":1.02,"low":0.93,"high":1.02},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0.93919426968015196</v>
      </c>
      <c r="F86">
        <v>0.983630667768984</v>
      </c>
      <c r="G86">
        <v>1.0299370949115501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0.983630667768984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0.93919426968015196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1.0299370949115501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0.98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0.94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1.03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0.94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1.03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{"window_index":85,"window_t_start":86,"window_t_end":92,"Data":"2020-03-90","R_e_median":0.983630667768984,"R_e_q0109":0.939194269680152,"R_e_q1059":1.02993709491155,"fit":0.98,"lwr":0.94,"upr":1.03,"low":0.94,"high":1.03},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0.94711385822179595</v>
      </c>
      <c r="F87">
        <v>0.993433013412925</v>
      </c>
      <c r="G87">
        <v>1.0399044856036901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0.993433013412925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0.94711385822179595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1.0399044856036901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0.99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0.95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1.04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0.95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1.04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{"window_index":86,"window_t_start":87,"window_t_end":93,"Data":"2020-03-91","R_e_median":0.993433013412925,"R_e_q0110":0.947113858221796,"R_e_q1060":1.03990448560369,"fit":0.99,"lwr":0.95,"upr":1.04,"low":0.95,"high":1.04},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0.95076157843757103</v>
      </c>
      <c r="F88">
        <v>0.99691764207379396</v>
      </c>
      <c r="G88">
        <v>1.0463173314521299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0.99691764207379396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0.95076157843757103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1.0463173314521299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0.95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1.05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0.95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1.05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{"window_index":87,"window_t_start":88,"window_t_end":94,"Data":"2020-03-92","R_e_median":0.996917642073794,"R_e_q0111":0.950761578437571,"R_e_q1061":1.04631733145213,"fit":1,"lwr":0.95,"upr":1.05,"low":0.95,"high":1.05},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0.96169249353461805</v>
      </c>
      <c r="F89">
        <v>1.0088762003499401</v>
      </c>
      <c r="G89">
        <v>1.0567007492166001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1.0088762003499401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0.96169249353461805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1.0567007492166001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1.01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0.96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1.06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0.96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1.06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{"window_index":88,"window_t_start":89,"window_t_end":95,"Data":"2020-03-93","R_e_median":1.00887620034994,"R_e_q0112":0.961692493534618,"R_e_q1062":1.0567007492166,"fit":1.01,"lwr":0.96,"upr":1.06,"low":0.96,"high":1.06},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0.94271361441631296</v>
      </c>
      <c r="F90">
        <v>0.98899459514037202</v>
      </c>
      <c r="G90">
        <v>1.0376008308878999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0.98899459514037202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0.94271361441631296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1.0376008308878999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0.99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0.94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1.04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0.94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1.04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{"window_index":89,"window_t_start":90,"window_t_end":96,"Data":"2020-03-94","R_e_median":0.988994595140372,"R_e_q0113":0.942713614416313,"R_e_q1063":1.0376008308879,"fit":0.99,"lwr":0.94,"upr":1.04,"low":0.94,"high":1.04},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0.96900545047664399</v>
      </c>
      <c r="F91">
        <v>1.01613396488237</v>
      </c>
      <c r="G91">
        <v>1.0626551245301501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1.01613396488237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0.96900545047664399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1.0626551245301501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1.02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0.97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1.06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0.97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1.06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{"window_index":90,"window_t_start":91,"window_t_end":97,"Data":"2020-03-95","R_e_median":1.01613396488237,"R_e_q0114":0.969005450476644,"R_e_q1064":1.06265512453015,"fit":1.02,"lwr":0.97,"upr":1.06,"low":0.97,"high":1.06},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0.98175271477816095</v>
      </c>
      <c r="F92">
        <v>1.02919265805708</v>
      </c>
      <c r="G92">
        <v>1.0786343577836699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1.02919265805708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0.98175271477816095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1.0786343577836699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1.03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0.98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1.08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0.98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1.08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{"window_index":91,"window_t_start":92,"window_t_end":98,"Data":"2020-03-96","R_e_median":1.02919265805708,"R_e_q0115":0.981752714778161,"R_e_q1065":1.07863435778367,"fit":1.03,"lwr":0.98,"upr":1.08,"low":0.98,"high":1.08},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0.99684929018419599</v>
      </c>
      <c r="F93">
        <v>1.04263087768578</v>
      </c>
      <c r="G93">
        <v>1.0921475324155001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1.04263087768578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0.99684929018419599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1.0921475324155001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1.04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1.0900000000000001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1.0900000000000001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{"window_index":92,"window_t_start":93,"window_t_end":99,"Data":"2020-03-97","R_e_median":1.04263087768578,"R_e_q0116":0.996849290184196,"R_e_q1066":1.0921475324155,"fit":1.04,"lwr":1,"upr":1.09,"low":1,"high":1.09},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1.0246827834162699</v>
      </c>
      <c r="F94">
        <v>1.0707679796677301</v>
      </c>
      <c r="G94">
        <v>1.11876666480985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1.0707679796677301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1.0246827834162699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1.11876666480985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1.07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1.02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1.1200000000000001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1.02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1.1200000000000001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{"window_index":93,"window_t_start":94,"window_t_end":100,"Data":"2020-03-98","R_e_median":1.07076797966773,"R_e_q0117":1.02468278341627,"R_e_q1067":1.11876666480985,"fit":1.07,"lwr":1.02,"upr":1.12,"low":1.02,"high":1.12},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1.0070003718391201</v>
      </c>
      <c r="F95">
        <v>1.0567269532202399</v>
      </c>
      <c r="G95">
        <v>1.1043508882231401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1.0567269532202399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1.0070003718391201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1.1043508882231401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1.06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1.01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1.1000000000000001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1.01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1.1000000000000001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{"window_index":94,"window_t_start":95,"window_t_end":101,"Data":"2020-03-99","R_e_median":1.05672695322024,"R_e_q0118":1.00700037183912,"R_e_q1068":1.10435088822314,"fit":1.06,"lwr":1.01,"upr":1.1,"low":1.01,"high":1.1},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1.0010855121192701</v>
      </c>
      <c r="F96">
        <v>1.04792556661838</v>
      </c>
      <c r="G96">
        <v>1.09553189280192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1.04792556661838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1.0010855121192701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1.09553189280192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1.05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1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1.1000000000000001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1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1.1000000000000001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{"window_index":95,"window_t_start":96,"window_t_end":102,"Data":"2020-03-100","R_e_median":1.04792556661838,"R_e_q0119":1.00108551211927,"R_e_q1069":1.09553189280192,"fit":1.05,"lwr":1,"upr":1.1,"low":1,"high":1.1},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1.0107167831035699</v>
      </c>
      <c r="F97">
        <v>1.0583967424440801</v>
      </c>
      <c r="G97">
        <v>1.1060237794601899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1.0583967424440801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1.0107167831035699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1.1060237794601899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1.06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1.01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1.1100000000000001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1.01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1.1100000000000001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{"window_index":96,"window_t_start":97,"window_t_end":103,"Data":"2020-03-101","R_e_median":1.05839674244408,"R_e_q0120":1.01071678310357,"R_e_q1070":1.10602377946019,"fit":1.06,"lwr":1.01,"upr":1.11,"low":1.01,"high":1.11},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1.02147833905828</v>
      </c>
      <c r="F98">
        <v>1.0693334278001201</v>
      </c>
      <c r="G98">
        <v>1.11786024111638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1.0693334278001201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1.02147833905828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1.11786024111638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1.07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1.02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1.1200000000000001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1.02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1.1200000000000001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{"window_index":97,"window_t_start":98,"window_t_end":104,"Data":"2020-03-102","R_e_median":1.06933342780012,"R_e_q0121":1.02147833905828,"R_e_q1071":1.11786024111638,"fit":1.07,"lwr":1.02,"upr":1.12,"low":1.02,"high":1.12},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1.01473275375014</v>
      </c>
      <c r="F99">
        <v>1.0603726198569201</v>
      </c>
      <c r="G99">
        <v>1.1064790570096901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1.0603726198569201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1.01473275375014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1.1064790570096901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1.06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1.01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1.1100000000000001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1.01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1.1100000000000001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{"window_index":98,"window_t_start":99,"window_t_end":105,"Data":"2020-03-103","R_e_median":1.06037261985692,"R_e_q0122":1.01473275375014,"R_e_q1072":1.10647905700969,"fit":1.06,"lwr":1.01,"upr":1.11,"low":1.01,"high":1.11},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1.0392544876009999</v>
      </c>
      <c r="F100">
        <v>1.08392547106851</v>
      </c>
      <c r="G100">
        <v>1.13103512928953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1.08392547106851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1.0392544876009999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1.13103512928953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1.08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1.04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1.1299999999999999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1.04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1.1299999999999999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{"window_index":99,"window_t_start":100,"window_t_end":106,"Data":"2020-03-104","R_e_median":1.08392547106851,"R_e_q0123":1.039254487601,"R_e_q1073":1.13103512928953,"fit":1.08,"lwr":1.04,"upr":1.13,"low":1.04,"high":1.13},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E101">
        <v>1.0586921370459801</v>
      </c>
      <c r="F101">
        <v>1.1050412330170101</v>
      </c>
      <c r="G101">
        <v>1.1520615985660501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1.1050412330170101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1.0586921370459801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1.1520615985660501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1.1100000000000001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1.06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1.1499999999999999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1.06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1.1499999999999999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{"window_index":100,"window_t_start":101,"window_t_end":107,"Data":"2020-03-105","R_e_median":1.10504123301701,"R_e_q0124":1.05869213704598,"R_e_q1074":1.15206159856605,"fit":1.11,"lwr":1.06,"upr":1.15,"low":1.06,"high":1.15},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E102">
        <v>1.06212145025426</v>
      </c>
      <c r="F102">
        <v>1.10726257466141</v>
      </c>
      <c r="G102">
        <v>1.1549059858422299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1.10726257466141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1.06212145025426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1.1549059858422299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1.1100000000000001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1.06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1.1499999999999999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1.06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1.1499999999999999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{"window_index":101,"window_t_start":102,"window_t_end":108,"Data":"2020-03-106","R_e_median":1.10726257466141,"R_e_q0125":1.06212145025426,"R_e_q1075":1.15490598584223,"fit":1.11,"lwr":1.06,"upr":1.15,"low":1.06,"high":1.15},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E103">
        <v>1.05894431390652</v>
      </c>
      <c r="F103">
        <v>1.10435713410002</v>
      </c>
      <c r="G103">
        <v>1.1505896177088899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1.10435713410002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1.05894431390652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1.1505896177088899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1.1000000000000001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1.06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1.1499999999999999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1.06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1.1499999999999999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{"window_index":102,"window_t_start":103,"window_t_end":109,"Data":"2020-03-107","R_e_median":1.10435713410002,"R_e_q0126":1.05894431390652,"R_e_q1076":1.15058961770889,"fit":1.1,"lwr":1.06,"upr":1.15,"low":1.06,"high":1.15},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E104">
        <v>1.0552955910190001</v>
      </c>
      <c r="F104">
        <v>1.09925206793695</v>
      </c>
      <c r="G104">
        <v>1.1448719978885999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1.09925206793695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1.0552955910190001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1.1448719978885999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1.1000000000000001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1.06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1.1399999999999999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1.06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1.1399999999999999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{"window_index":103,"window_t_start":104,"window_t_end":110,"Data":"2020-03-108","R_e_median":1.09925206793695,"R_e_q0127":1.055295591019,"R_e_q1077":1.1448719978886,"fit":1.1,"lwr":1.06,"upr":1.14,"low":1.06,"high":1.14},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E105">
        <v>1.02686725287031</v>
      </c>
      <c r="F105">
        <v>1.0700434340189999</v>
      </c>
      <c r="G105">
        <v>1.1125766865253299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1.0700434340189999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1.02686725287031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1.1125766865253299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1.07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1.03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1.1100000000000001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1.03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1.1100000000000001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{"window_index":104,"window_t_start":105,"window_t_end":111,"Data":"2020-03-109","R_e_median":1.070043434019,"R_e_q0128":1.02686725287031,"R_e_q1078":1.11257668652533,"fit":1.07,"lwr":1.03,"upr":1.11,"low":1.03,"high":1.11},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E106">
        <v>1.0335585538054399</v>
      </c>
      <c r="F106">
        <v>1.0764725987122099</v>
      </c>
      <c r="G106">
        <v>1.1200378457332401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1.0764725987122099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1.0335585538054399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1.1200378457332401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1.08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1.03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1.1200000000000001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1.03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1.1200000000000001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{"window_index":105,"window_t_start":106,"window_t_end":112,"Data":"2020-03-110","R_e_median":1.07647259871221,"R_e_q0129":1.03355855380544,"R_e_q1079":1.12003784573324,"fit":1.08,"lwr":1.03,"upr":1.12,"low":1.03,"high":1.12},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E107">
        <v>0.98864344944317395</v>
      </c>
      <c r="F107">
        <v>1.02975004179291</v>
      </c>
      <c r="G107">
        <v>1.07256955094684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1.02975004179291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0.98864344944317395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1.07256955094684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1.03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0.99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1.07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0.99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1.07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{"window_index":106,"window_t_start":107,"window_t_end":113,"Data":"2020-03-111","R_e_median":1.02975004179291,"R_e_q0130":0.988643449443174,"R_e_q1080":1.07256955094684,"fit":1.03,"lwr":0.99,"upr":1.07,"low":0.99,"high":1.07},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E108">
        <v>0.94823017572345902</v>
      </c>
      <c r="F108">
        <v>0.98864471924479003</v>
      </c>
      <c r="G108">
        <v>1.0281707336336301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0.98864471924479003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0.94823017572345902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1.0281707336336301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0.99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0.95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1.03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0.95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1.03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{"window_index":107,"window_t_start":108,"window_t_end":114,"Data":"2020-03-112","R_e_median":0.98864471924479,"R_e_q0131":0.948230175723459,"R_e_q1081":1.02817073363363,"fit":0.99,"lwr":0.95,"upr":1.03,"low":0.95,"high":1.03},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E109">
        <v>0.94155967181170896</v>
      </c>
      <c r="F109">
        <v>0.982711559340125</v>
      </c>
      <c r="G109">
        <v>1.02397061807093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0.982711559340125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0.94155967181170896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1.02397061807093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0.98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0.94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1.02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0.94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1.02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{"window_index":108,"window_t_start":109,"window_t_end":115,"Data":"2020-03-113","R_e_median":0.982711559340125,"R_e_q0132":0.941559671811709,"R_e_q1082":1.02397061807093,"fit":0.98,"lwr":0.94,"upr":1.02,"low":0.94,"high":1.02},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E110">
        <v>0.94012984673708699</v>
      </c>
      <c r="F110">
        <v>0.97925621689007003</v>
      </c>
      <c r="G110">
        <v>1.01944001832949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0.97925621689007003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0.94012984673708699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1.01944001832949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0.98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0.94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1.02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0.94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1.02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{"window_index":109,"window_t_start":110,"window_t_end":116,"Data":"2020-03-114","R_e_median":0.97925621689007,"R_e_q0133":0.940129846737087,"R_e_q1083":1.01944001832949,"fit":0.98,"lwr":0.94,"upr":1.02,"low":0.94,"high":1.02},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E111">
        <v>0.93916137011984102</v>
      </c>
      <c r="F111">
        <v>0.97931219957073201</v>
      </c>
      <c r="G111">
        <v>1.02110360164262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0.97931219957073201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0.93916137011984102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1.02110360164262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0.98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0.94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1.02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0.94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1.02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{"window_index":110,"window_t_start":111,"window_t_end":117,"Data":"2020-03-115","R_e_median":0.979312199570732,"R_e_q0134":0.939161370119841,"R_e_q1084":1.02110360164262,"fit":0.98,"lwr":0.94,"upr":1.02,"low":0.94,"high":1.02},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E112">
        <v>0.92981922573901099</v>
      </c>
      <c r="F112">
        <v>0.97077903047186898</v>
      </c>
      <c r="G112">
        <v>1.01272380102686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0.97077903047186898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0.92981922573901099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1.01272380102686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0.97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0.93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1.01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0.93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1.01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{"window_index":111,"window_t_start":112,"window_t_end":118,"Data":"2020-03-116","R_e_median":0.970779030471869,"R_e_q0135":0.929819225739011,"R_e_q1085":1.01272380102686,"fit":0.97,"lwr":0.93,"upr":1.01,"low":0.93,"high":1.01},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E113">
        <v>0.93885114453209395</v>
      </c>
      <c r="F113">
        <v>0.979037199613634</v>
      </c>
      <c r="G113">
        <v>1.02009723167378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0.979037199613634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0.93885114453209395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1.02009723167378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0.98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0.94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1.02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0.94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1.02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{"window_index":112,"window_t_start":113,"window_t_end":119,"Data":"2020-03-117","R_e_median":0.979037199613634,"R_e_q0136":0.938851144532094,"R_e_q1086":1.02009723167378,"fit":0.98,"lwr":0.94,"upr":1.02,"low":0.94,"high":1.02},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E114">
        <v>0.94110257464531</v>
      </c>
      <c r="F114">
        <v>0.98325758088674797</v>
      </c>
      <c r="G114">
        <v>1.0251084852577701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0.98325758088674797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0.94110257464531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1.0251084852577701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0.98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0.94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1.03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0.94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1.03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{"window_index":113,"window_t_start":114,"window_t_end":120,"Data":"2020-03-118","R_e_median":0.983257580886748,"R_e_q0137":0.94110257464531,"R_e_q1087":1.02510848525777,"fit":0.98,"lwr":0.94,"upr":1.03,"low":0.94,"high":1.03},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E115">
        <v>0.95414837809839004</v>
      </c>
      <c r="F115">
        <v>0.99422361739611798</v>
      </c>
      <c r="G115">
        <v>1.0360037347836999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0.99422361739611798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0.95414837809839004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1.0360037347836999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0.99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0.95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1.04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0.95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1.04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{"window_index":114,"window_t_start":115,"window_t_end":121,"Data":"2020-03-119","R_e_median":0.994223617396118,"R_e_q0138":0.95414837809839,"R_e_q1088":1.0360037347837,"fit":0.99,"lwr":0.95,"upr":1.04,"low":0.95,"high":1.04},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G8" sqref="G8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7F3A-57AB-704B-8B40-95CC72847307}">
  <dimension ref="A1:D484"/>
  <sheetViews>
    <sheetView topLeftCell="A53" workbookViewId="0">
      <selection activeCell="B2" sqref="B2:D82"/>
    </sheetView>
  </sheetViews>
  <sheetFormatPr baseColWidth="10" defaultRowHeight="16"/>
  <sheetData>
    <row r="1" spans="1:4">
      <c r="A1" s="73" t="s">
        <v>1021</v>
      </c>
      <c r="B1" s="74" t="s">
        <v>68</v>
      </c>
      <c r="C1" s="74" t="s">
        <v>67</v>
      </c>
      <c r="D1" s="74" t="s">
        <v>66</v>
      </c>
    </row>
    <row r="2" spans="1:4">
      <c r="A2" s="73">
        <v>43909</v>
      </c>
      <c r="B2" s="74">
        <v>1.8525556999999999</v>
      </c>
      <c r="C2" s="74">
        <v>2.0491481</v>
      </c>
      <c r="D2" s="74">
        <v>2.2562254300000002</v>
      </c>
    </row>
    <row r="3" spans="1:4">
      <c r="A3" s="73">
        <v>43910</v>
      </c>
      <c r="B3" s="74">
        <v>1.84927916</v>
      </c>
      <c r="C3" s="74">
        <v>2.0052424599999998</v>
      </c>
      <c r="D3" s="74">
        <v>2.1671035399999998</v>
      </c>
    </row>
    <row r="4" spans="1:4">
      <c r="A4" s="73">
        <v>43911</v>
      </c>
      <c r="B4" s="74">
        <v>1.8027522899999999</v>
      </c>
      <c r="C4" s="74">
        <v>2.0058977699999998</v>
      </c>
      <c r="D4" s="74">
        <v>2.2477064200000001</v>
      </c>
    </row>
    <row r="5" spans="1:4">
      <c r="A5" s="73">
        <v>43912</v>
      </c>
      <c r="B5" s="74">
        <v>1.6061599</v>
      </c>
      <c r="C5" s="74">
        <v>1.6802097</v>
      </c>
      <c r="D5" s="74">
        <v>1.7601572700000001</v>
      </c>
    </row>
    <row r="6" spans="1:4">
      <c r="A6" s="73">
        <v>43913</v>
      </c>
      <c r="B6" s="74">
        <v>1.4207077299999999</v>
      </c>
      <c r="C6" s="74">
        <v>1.4967234599999999</v>
      </c>
      <c r="D6" s="74">
        <v>1.5779816499999999</v>
      </c>
    </row>
    <row r="7" spans="1:4">
      <c r="A7" s="73">
        <v>43914</v>
      </c>
      <c r="B7" s="74">
        <v>1.37483617</v>
      </c>
      <c r="C7" s="74">
        <v>1.45740498</v>
      </c>
      <c r="D7" s="74">
        <v>1.5419397100000001</v>
      </c>
    </row>
    <row r="8" spans="1:4">
      <c r="A8" s="73">
        <v>43915</v>
      </c>
      <c r="B8" s="74">
        <v>1.3774573999999999</v>
      </c>
      <c r="C8" s="74">
        <v>1.45740498</v>
      </c>
      <c r="D8" s="74">
        <v>1.54521625</v>
      </c>
    </row>
    <row r="9" spans="1:4">
      <c r="A9" s="73">
        <v>43916</v>
      </c>
      <c r="B9" s="74">
        <v>1.39449541</v>
      </c>
      <c r="C9" s="74">
        <v>1.4750983</v>
      </c>
      <c r="D9" s="74">
        <v>1.5576671</v>
      </c>
    </row>
    <row r="10" spans="1:4">
      <c r="A10" s="73">
        <v>43917</v>
      </c>
      <c r="B10" s="74">
        <v>1.3892529499999999</v>
      </c>
      <c r="C10" s="74">
        <v>1.4659239799999999</v>
      </c>
      <c r="D10" s="74">
        <v>1.54390564</v>
      </c>
    </row>
    <row r="11" spans="1:4">
      <c r="A11" s="73">
        <v>43918</v>
      </c>
      <c r="B11" s="74">
        <v>1.3538663200000001</v>
      </c>
      <c r="C11" s="74">
        <v>1.4174311900000001</v>
      </c>
      <c r="D11" s="74">
        <v>1.48885976</v>
      </c>
    </row>
    <row r="12" spans="1:4">
      <c r="A12" s="73">
        <v>43919</v>
      </c>
      <c r="B12" s="74">
        <v>1.27391874</v>
      </c>
      <c r="C12" s="74">
        <v>1.3283093100000001</v>
      </c>
      <c r="D12" s="74">
        <v>1.38663172</v>
      </c>
    </row>
    <row r="13" spans="1:4">
      <c r="A13" s="73">
        <v>43920</v>
      </c>
      <c r="B13" s="74">
        <v>1.22542595</v>
      </c>
      <c r="C13" s="74">
        <v>1.28047182</v>
      </c>
      <c r="D13" s="74">
        <v>1.3420707700000001</v>
      </c>
    </row>
    <row r="14" spans="1:4">
      <c r="A14" s="73">
        <v>43921</v>
      </c>
      <c r="B14" s="74">
        <v>1.1664482300000001</v>
      </c>
      <c r="C14" s="74">
        <v>1.21428571</v>
      </c>
      <c r="D14" s="74">
        <v>1.27457405</v>
      </c>
    </row>
    <row r="15" spans="1:4">
      <c r="A15" s="73">
        <v>43922</v>
      </c>
      <c r="B15" s="74">
        <v>1.0701179599999999</v>
      </c>
      <c r="C15" s="74">
        <v>1.11271298</v>
      </c>
      <c r="D15" s="74">
        <v>1.1579292299999999</v>
      </c>
    </row>
    <row r="16" spans="1:4">
      <c r="A16" s="73">
        <v>43923</v>
      </c>
      <c r="B16" s="74">
        <v>1.0334207099999999</v>
      </c>
      <c r="C16" s="74">
        <v>1.08060288</v>
      </c>
      <c r="D16" s="74">
        <v>1.13040629</v>
      </c>
    </row>
    <row r="17" spans="1:4">
      <c r="A17" s="73">
        <v>43924</v>
      </c>
      <c r="B17" s="74">
        <v>0.99606815000000004</v>
      </c>
      <c r="C17" s="74">
        <v>1.03866317</v>
      </c>
      <c r="D17" s="74">
        <v>1.08584535</v>
      </c>
    </row>
    <row r="18" spans="1:4">
      <c r="A18" s="73">
        <v>43925</v>
      </c>
      <c r="B18" s="74">
        <v>0.96461337000000003</v>
      </c>
      <c r="C18" s="74">
        <v>1.00720839</v>
      </c>
      <c r="D18" s="74">
        <v>1.0517693299999999</v>
      </c>
    </row>
    <row r="19" spans="1:4">
      <c r="A19" s="73">
        <v>43926</v>
      </c>
      <c r="B19" s="74">
        <v>0.97378768000000004</v>
      </c>
      <c r="C19" s="74">
        <v>1.0249017</v>
      </c>
      <c r="D19" s="74">
        <v>1.0779816499999999</v>
      </c>
    </row>
    <row r="20" spans="1:4">
      <c r="A20" s="73">
        <v>43927</v>
      </c>
      <c r="B20" s="74">
        <v>0.98034076000000003</v>
      </c>
      <c r="C20" s="74">
        <v>1.02621232</v>
      </c>
      <c r="D20" s="74">
        <v>1.0773263399999999</v>
      </c>
    </row>
    <row r="21" spans="1:4">
      <c r="A21" s="73">
        <v>43928</v>
      </c>
      <c r="B21" s="74">
        <v>0.96723460000000006</v>
      </c>
      <c r="C21" s="74">
        <v>1.01179554</v>
      </c>
      <c r="D21" s="74">
        <v>1.05635649</v>
      </c>
    </row>
    <row r="22" spans="1:4">
      <c r="A22" s="73">
        <v>43929</v>
      </c>
      <c r="B22" s="74">
        <v>0.95740497999999996</v>
      </c>
      <c r="C22" s="74">
        <v>1.0016382699999999</v>
      </c>
      <c r="D22" s="74">
        <v>1.0458715599999999</v>
      </c>
    </row>
    <row r="23" spans="1:4">
      <c r="A23" s="73">
        <v>43930</v>
      </c>
      <c r="B23" s="74">
        <v>0.97771953</v>
      </c>
      <c r="C23" s="74">
        <v>1.0209698599999999</v>
      </c>
      <c r="D23" s="74">
        <v>1.0701179599999999</v>
      </c>
    </row>
    <row r="24" spans="1:4">
      <c r="A24" s="73">
        <v>43931</v>
      </c>
      <c r="B24" s="74">
        <v>1.0249017</v>
      </c>
      <c r="C24" s="74">
        <v>1.0727391900000001</v>
      </c>
      <c r="D24" s="74">
        <v>1.1277850599999999</v>
      </c>
    </row>
    <row r="25" spans="1:4">
      <c r="A25" s="73">
        <v>43932</v>
      </c>
      <c r="B25" s="74">
        <v>1.06946265</v>
      </c>
      <c r="C25" s="74">
        <v>1.1205766699999999</v>
      </c>
      <c r="D25" s="74">
        <v>1.18086501</v>
      </c>
    </row>
    <row r="26" spans="1:4">
      <c r="A26" s="73">
        <v>43933</v>
      </c>
      <c r="B26" s="74">
        <v>1.09370904</v>
      </c>
      <c r="C26" s="74">
        <v>1.1402359099999999</v>
      </c>
      <c r="D26" s="74">
        <v>1.1959370899999999</v>
      </c>
    </row>
    <row r="27" spans="1:4">
      <c r="A27" s="73">
        <v>43934</v>
      </c>
      <c r="B27" s="74">
        <v>1.1041939700000001</v>
      </c>
      <c r="C27" s="74">
        <v>1.1523591099999999</v>
      </c>
      <c r="D27" s="74">
        <v>1.2038007900000001</v>
      </c>
    </row>
    <row r="28" spans="1:4">
      <c r="A28" s="73">
        <v>43935</v>
      </c>
      <c r="B28" s="74">
        <v>1.0969855799999999</v>
      </c>
      <c r="C28" s="74">
        <v>1.14416776</v>
      </c>
      <c r="D28" s="74">
        <v>1.1972477100000001</v>
      </c>
    </row>
    <row r="29" spans="1:4">
      <c r="A29" s="73">
        <v>43936</v>
      </c>
      <c r="B29" s="74">
        <v>1.0609436400000001</v>
      </c>
      <c r="C29" s="74">
        <v>1.10026212</v>
      </c>
      <c r="D29" s="74">
        <v>1.1461336799999999</v>
      </c>
    </row>
    <row r="30" spans="1:4">
      <c r="A30" s="73">
        <v>43937</v>
      </c>
      <c r="B30" s="74">
        <v>1.03735256</v>
      </c>
      <c r="C30" s="74">
        <v>1.07536042</v>
      </c>
      <c r="D30" s="74">
        <v>1.1225426000000001</v>
      </c>
    </row>
    <row r="31" spans="1:4">
      <c r="A31" s="73">
        <v>43938</v>
      </c>
      <c r="B31" s="74">
        <v>1.04259502</v>
      </c>
      <c r="C31" s="74">
        <v>1.08584535</v>
      </c>
      <c r="D31" s="74">
        <v>1.1349934500000001</v>
      </c>
    </row>
    <row r="32" spans="1:4">
      <c r="A32" s="73">
        <v>43939</v>
      </c>
      <c r="B32" s="74">
        <v>1.03014417</v>
      </c>
      <c r="C32" s="74">
        <v>1.0720838800000001</v>
      </c>
      <c r="D32" s="74">
        <v>1.11926606</v>
      </c>
    </row>
    <row r="33" spans="1:4">
      <c r="A33" s="73">
        <v>43940</v>
      </c>
      <c r="B33" s="74">
        <v>0.99148099999999995</v>
      </c>
      <c r="C33" s="74">
        <v>1.0268676299999999</v>
      </c>
      <c r="D33" s="74">
        <v>1.0674967200000001</v>
      </c>
    </row>
    <row r="34" spans="1:4">
      <c r="A34" s="73">
        <v>43941</v>
      </c>
      <c r="B34" s="74">
        <v>0.97509829999999997</v>
      </c>
      <c r="C34" s="74">
        <v>1.0144167799999999</v>
      </c>
      <c r="D34" s="74">
        <v>1.0596330300000001</v>
      </c>
    </row>
    <row r="35" spans="1:4">
      <c r="A35" s="73">
        <v>43942</v>
      </c>
      <c r="B35" s="74">
        <v>0.94888598000000002</v>
      </c>
      <c r="C35" s="74">
        <v>0.98558321999999998</v>
      </c>
      <c r="D35" s="74">
        <v>1.0281782399999999</v>
      </c>
    </row>
    <row r="36" spans="1:4">
      <c r="A36" s="73">
        <v>43943</v>
      </c>
      <c r="B36" s="74">
        <v>0.92267365999999995</v>
      </c>
      <c r="C36" s="74">
        <v>0.95806029000000004</v>
      </c>
      <c r="D36" s="74">
        <v>0.99934469000000004</v>
      </c>
    </row>
    <row r="37" spans="1:4">
      <c r="A37" s="73">
        <v>43944</v>
      </c>
      <c r="B37" s="74">
        <v>0.92463958000000002</v>
      </c>
      <c r="C37" s="74">
        <v>0.96068151999999996</v>
      </c>
      <c r="D37" s="74">
        <v>1.00720839</v>
      </c>
    </row>
    <row r="38" spans="1:4">
      <c r="A38" s="73">
        <v>43945</v>
      </c>
      <c r="B38" s="74">
        <v>0.94757535999999998</v>
      </c>
      <c r="C38" s="74">
        <v>0.98754914999999999</v>
      </c>
      <c r="D38" s="74">
        <v>1.03669725</v>
      </c>
    </row>
    <row r="39" spans="1:4">
      <c r="A39" s="73">
        <v>43946</v>
      </c>
      <c r="B39" s="74">
        <v>0.96657928999999998</v>
      </c>
      <c r="C39" s="74">
        <v>1.0085189999999999</v>
      </c>
      <c r="D39" s="74">
        <v>1.0524246399999999</v>
      </c>
    </row>
    <row r="40" spans="1:4">
      <c r="A40" s="73">
        <v>43947</v>
      </c>
      <c r="B40" s="74">
        <v>0.98361730000000003</v>
      </c>
      <c r="C40" s="74">
        <v>1.0222804700000001</v>
      </c>
      <c r="D40" s="74">
        <v>1.06946265</v>
      </c>
    </row>
    <row r="41" spans="1:4">
      <c r="A41" s="73">
        <v>43948</v>
      </c>
      <c r="B41" s="74">
        <v>0.99934469000000004</v>
      </c>
      <c r="C41" s="74">
        <v>1.03866317</v>
      </c>
      <c r="D41" s="74">
        <v>1.08715596</v>
      </c>
    </row>
    <row r="42" spans="1:4">
      <c r="A42" s="73">
        <v>43949</v>
      </c>
      <c r="B42" s="74">
        <v>1</v>
      </c>
      <c r="C42" s="74">
        <v>1.0412844000000001</v>
      </c>
      <c r="D42" s="74">
        <v>1.08715596</v>
      </c>
    </row>
    <row r="43" spans="1:4">
      <c r="A43" s="73">
        <v>43950</v>
      </c>
      <c r="B43" s="74">
        <v>0.98296198999999995</v>
      </c>
      <c r="C43" s="74">
        <v>1.0216251599999999</v>
      </c>
      <c r="D43" s="74">
        <v>1.0648754899999999</v>
      </c>
    </row>
    <row r="44" spans="1:4">
      <c r="A44" s="73">
        <v>43951</v>
      </c>
      <c r="B44" s="74">
        <v>0.94036697000000002</v>
      </c>
      <c r="C44" s="74">
        <v>0.97903013999999999</v>
      </c>
      <c r="D44" s="74">
        <v>1.01769332</v>
      </c>
    </row>
    <row r="45" spans="1:4">
      <c r="A45" s="73">
        <v>43952</v>
      </c>
      <c r="B45" s="74">
        <v>0.87352556000000003</v>
      </c>
      <c r="C45" s="74">
        <v>0.91087810999999996</v>
      </c>
      <c r="D45" s="74">
        <v>0.94888598000000002</v>
      </c>
    </row>
    <row r="46" spans="1:4">
      <c r="A46" s="73">
        <v>43953</v>
      </c>
      <c r="B46" s="74">
        <v>0.78833551999999996</v>
      </c>
      <c r="C46" s="74">
        <v>0.81651375999999998</v>
      </c>
      <c r="D46" s="74">
        <v>0.85058977999999996</v>
      </c>
    </row>
    <row r="47" spans="1:4">
      <c r="A47" s="73">
        <v>43954</v>
      </c>
      <c r="B47" s="74">
        <v>0.80406290999999996</v>
      </c>
      <c r="C47" s="74">
        <v>0.84469201000000005</v>
      </c>
      <c r="D47" s="74">
        <v>0.89187417999999996</v>
      </c>
    </row>
    <row r="48" spans="1:4">
      <c r="A48" s="73">
        <v>43955</v>
      </c>
      <c r="B48" s="74">
        <v>0.82437746000000001</v>
      </c>
      <c r="C48" s="74">
        <v>0.86500655000000004</v>
      </c>
      <c r="D48" s="74">
        <v>0.91284403999999997</v>
      </c>
    </row>
    <row r="49" spans="1:4">
      <c r="A49" s="73">
        <v>43956</v>
      </c>
      <c r="B49" s="74">
        <v>0.82699869000000004</v>
      </c>
      <c r="C49" s="74">
        <v>0.86566186000000001</v>
      </c>
      <c r="D49" s="74">
        <v>0.91087810999999996</v>
      </c>
    </row>
    <row r="50" spans="1:4">
      <c r="A50" s="73">
        <v>43957</v>
      </c>
      <c r="B50" s="74">
        <v>0.81979029999999997</v>
      </c>
      <c r="C50" s="74">
        <v>0.85976408999999998</v>
      </c>
      <c r="D50" s="74">
        <v>0.90366972000000001</v>
      </c>
    </row>
    <row r="51" spans="1:4">
      <c r="A51" s="73">
        <v>43958</v>
      </c>
      <c r="B51" s="74">
        <v>0.81979029999999997</v>
      </c>
      <c r="C51" s="74">
        <v>0.85779817000000003</v>
      </c>
      <c r="D51" s="74">
        <v>0.90235911000000002</v>
      </c>
    </row>
    <row r="52" spans="1:4">
      <c r="A52" s="73">
        <v>43959</v>
      </c>
      <c r="B52" s="74">
        <v>0.83551768999999998</v>
      </c>
      <c r="C52" s="74">
        <v>0.87876801999999998</v>
      </c>
      <c r="D52" s="74">
        <v>0.92791612000000001</v>
      </c>
    </row>
    <row r="53" spans="1:4">
      <c r="A53" s="73">
        <v>43960</v>
      </c>
      <c r="B53" s="74">
        <v>0.86041939999999995</v>
      </c>
      <c r="C53" s="74">
        <v>0.90629095999999998</v>
      </c>
      <c r="D53" s="74">
        <v>0.9587156</v>
      </c>
    </row>
    <row r="54" spans="1:4">
      <c r="A54" s="73">
        <v>43961</v>
      </c>
      <c r="B54" s="74">
        <v>0.88138925000000001</v>
      </c>
      <c r="C54" s="74">
        <v>0.92791612000000001</v>
      </c>
      <c r="D54" s="74">
        <v>0.98230667999999999</v>
      </c>
    </row>
    <row r="55" spans="1:4">
      <c r="A55" s="73">
        <v>43962</v>
      </c>
      <c r="B55" s="74">
        <v>0.89646134</v>
      </c>
      <c r="C55" s="74">
        <v>0.94429881999999998</v>
      </c>
      <c r="D55" s="74">
        <v>0.99672346000000001</v>
      </c>
    </row>
    <row r="56" spans="1:4">
      <c r="A56" s="73">
        <v>43963</v>
      </c>
      <c r="B56" s="74">
        <v>0.90563565000000001</v>
      </c>
      <c r="C56" s="74">
        <v>0.95281782000000004</v>
      </c>
      <c r="D56" s="74">
        <v>1.00589777</v>
      </c>
    </row>
    <row r="57" spans="1:4">
      <c r="A57" s="73">
        <v>43964</v>
      </c>
      <c r="B57" s="74">
        <v>0.90694626</v>
      </c>
      <c r="C57" s="74">
        <v>0.95289645999999995</v>
      </c>
      <c r="D57" s="74">
        <v>1.0052424600000001</v>
      </c>
    </row>
    <row r="58" spans="1:4">
      <c r="A58" s="73">
        <v>43965</v>
      </c>
      <c r="B58" s="74">
        <v>0.90366972000000001</v>
      </c>
      <c r="C58" s="74">
        <v>0.95019659000000001</v>
      </c>
      <c r="D58" s="74">
        <v>1.0013106199999999</v>
      </c>
    </row>
    <row r="59" spans="1:4">
      <c r="A59" s="73">
        <v>43966</v>
      </c>
      <c r="B59" s="74">
        <v>0.89515071999999996</v>
      </c>
      <c r="C59" s="74">
        <v>0.93905636000000003</v>
      </c>
      <c r="D59" s="74">
        <v>0.99279161000000005</v>
      </c>
    </row>
    <row r="60" spans="1:4">
      <c r="A60" s="73">
        <v>43967</v>
      </c>
      <c r="B60" s="74">
        <v>0.89908257000000003</v>
      </c>
      <c r="C60" s="74">
        <v>0.94429881999999998</v>
      </c>
      <c r="D60" s="74">
        <v>0.99737876999999997</v>
      </c>
    </row>
    <row r="61" spans="1:4">
      <c r="A61" s="73">
        <v>43968</v>
      </c>
      <c r="B61" s="74">
        <v>0.91153342000000004</v>
      </c>
      <c r="C61" s="74">
        <v>0.96002620999999999</v>
      </c>
      <c r="D61" s="74">
        <v>1.01310616</v>
      </c>
    </row>
    <row r="62" spans="1:4">
      <c r="A62" s="73">
        <v>43969</v>
      </c>
      <c r="B62" s="74">
        <v>0.91939711999999996</v>
      </c>
      <c r="C62" s="74">
        <v>0.96985582999999997</v>
      </c>
      <c r="D62" s="74">
        <v>1.02621232</v>
      </c>
    </row>
    <row r="63" spans="1:4">
      <c r="A63" s="73">
        <v>43970</v>
      </c>
      <c r="B63" s="74">
        <v>0.91480996000000003</v>
      </c>
      <c r="C63" s="74">
        <v>0.96461337000000003</v>
      </c>
      <c r="D63" s="74">
        <v>1.01900393</v>
      </c>
    </row>
    <row r="64" spans="1:4">
      <c r="A64" s="73">
        <v>43971</v>
      </c>
      <c r="B64" s="74">
        <v>0.88794233</v>
      </c>
      <c r="C64" s="74">
        <v>0.93184796999999997</v>
      </c>
      <c r="D64" s="74">
        <v>0.98296198999999995</v>
      </c>
    </row>
    <row r="65" spans="1:4">
      <c r="A65" s="73">
        <v>43972</v>
      </c>
      <c r="B65" s="74">
        <v>0.85779817000000003</v>
      </c>
      <c r="C65" s="74">
        <v>0.90235911000000002</v>
      </c>
      <c r="D65" s="74">
        <v>0.95412843999999997</v>
      </c>
    </row>
    <row r="66" spans="1:4">
      <c r="A66" s="73">
        <v>43973</v>
      </c>
      <c r="B66" s="74">
        <v>0.83420707999999999</v>
      </c>
      <c r="C66" s="74">
        <v>0.87811271000000002</v>
      </c>
      <c r="D66" s="74">
        <v>0.92791612000000001</v>
      </c>
    </row>
    <row r="67" spans="1:4">
      <c r="A67" s="73">
        <v>43974</v>
      </c>
      <c r="B67" s="74">
        <v>0.81782438000000002</v>
      </c>
      <c r="C67" s="74">
        <v>0.86304062999999998</v>
      </c>
      <c r="D67" s="74">
        <v>0.91415464999999996</v>
      </c>
    </row>
    <row r="68" spans="1:4">
      <c r="A68" s="73">
        <v>43975</v>
      </c>
      <c r="B68" s="74">
        <v>0.81061598999999995</v>
      </c>
      <c r="C68" s="74">
        <v>0.85910878000000002</v>
      </c>
      <c r="D68" s="74">
        <v>0.91284403999999997</v>
      </c>
    </row>
    <row r="69" spans="1:4">
      <c r="A69" s="73">
        <v>43976</v>
      </c>
      <c r="B69" s="74">
        <v>0.80602883000000003</v>
      </c>
      <c r="C69" s="74">
        <v>0.85910878000000002</v>
      </c>
      <c r="D69" s="74">
        <v>0.91480996000000003</v>
      </c>
    </row>
    <row r="70" spans="1:4">
      <c r="A70" s="73">
        <v>43977</v>
      </c>
      <c r="B70" s="74">
        <v>0.80078636999999997</v>
      </c>
      <c r="C70" s="74">
        <v>0.85124509000000004</v>
      </c>
      <c r="D70" s="74">
        <v>0.90760156999999997</v>
      </c>
    </row>
    <row r="71" spans="1:4">
      <c r="A71" s="73">
        <v>43978</v>
      </c>
      <c r="B71" s="74">
        <v>0.78178243999999997</v>
      </c>
      <c r="C71" s="74">
        <v>0.82896460999999999</v>
      </c>
      <c r="D71" s="74">
        <v>0.88335518000000002</v>
      </c>
    </row>
    <row r="72" spans="1:4">
      <c r="A72" s="73">
        <v>43979</v>
      </c>
      <c r="B72" s="74">
        <v>0.77260812999999995</v>
      </c>
      <c r="C72" s="74">
        <v>0.82372215000000004</v>
      </c>
      <c r="D72" s="74">
        <v>0.88204455999999998</v>
      </c>
    </row>
    <row r="73" spans="1:4">
      <c r="A73" s="73">
        <v>43980</v>
      </c>
      <c r="B73" s="74">
        <v>0.77588467000000005</v>
      </c>
      <c r="C73" s="74">
        <v>0.83158584999999996</v>
      </c>
      <c r="D73" s="74">
        <v>0.89187417999999996</v>
      </c>
    </row>
    <row r="74" spans="1:4">
      <c r="A74" s="73">
        <v>43981</v>
      </c>
      <c r="B74" s="74">
        <v>0.77719528000000004</v>
      </c>
      <c r="C74" s="74">
        <v>0.83420707999999999</v>
      </c>
      <c r="D74" s="74">
        <v>0.89842725999999995</v>
      </c>
    </row>
    <row r="75" spans="1:4">
      <c r="A75" s="73">
        <v>43982</v>
      </c>
      <c r="B75" s="74">
        <v>0.77785059000000001</v>
      </c>
      <c r="C75" s="74">
        <v>0.83682831000000002</v>
      </c>
      <c r="D75" s="74">
        <v>0.90235911000000002</v>
      </c>
    </row>
    <row r="76" spans="1:4">
      <c r="A76" s="73">
        <v>43983</v>
      </c>
      <c r="B76" s="74">
        <v>0.78112713</v>
      </c>
      <c r="C76" s="74">
        <v>0.84207076999999997</v>
      </c>
      <c r="D76" s="74">
        <v>0.91153342000000004</v>
      </c>
    </row>
    <row r="77" spans="1:4">
      <c r="A77" s="73">
        <v>43984</v>
      </c>
      <c r="B77" s="74">
        <v>0.78243775000000004</v>
      </c>
      <c r="C77" s="74">
        <v>0.84796855000000004</v>
      </c>
      <c r="D77" s="74">
        <v>0.92201834999999999</v>
      </c>
    </row>
    <row r="78" spans="1:4">
      <c r="A78" s="73">
        <v>43985</v>
      </c>
      <c r="B78" s="74">
        <v>0.77916121000000005</v>
      </c>
      <c r="C78" s="74">
        <v>0.85058977999999996</v>
      </c>
      <c r="D78" s="74">
        <v>0.92922674000000005</v>
      </c>
    </row>
    <row r="79" spans="1:4">
      <c r="A79" s="73">
        <v>43986</v>
      </c>
      <c r="B79" s="74">
        <v>0.74901704000000002</v>
      </c>
      <c r="C79" s="74">
        <v>0.82568807</v>
      </c>
      <c r="D79" s="74">
        <v>0.90629095999999998</v>
      </c>
    </row>
    <row r="80" spans="1:4">
      <c r="A80" s="73">
        <v>43987</v>
      </c>
      <c r="B80" s="74">
        <v>0.67365662000000004</v>
      </c>
      <c r="C80" s="74">
        <v>0.75294888999999998</v>
      </c>
      <c r="D80" s="74">
        <v>0.83944954000000005</v>
      </c>
    </row>
    <row r="81" spans="1:4">
      <c r="A81" s="73">
        <v>43988</v>
      </c>
      <c r="B81" s="74">
        <v>0.57994758000000002</v>
      </c>
      <c r="C81" s="74">
        <v>0.67889907999999999</v>
      </c>
      <c r="D81" s="74">
        <v>0.79161205999999995</v>
      </c>
    </row>
    <row r="82" spans="1:4">
      <c r="A82" s="73">
        <v>43989</v>
      </c>
      <c r="B82" s="74">
        <v>0.48492792000000001</v>
      </c>
      <c r="C82" s="74">
        <v>0.61992135999999998</v>
      </c>
      <c r="D82" s="74">
        <v>0.76539974</v>
      </c>
    </row>
    <row r="83" spans="1:4">
      <c r="A83" s="73"/>
      <c r="B83" s="74"/>
      <c r="C83" s="74"/>
      <c r="D83" s="74"/>
    </row>
    <row r="84" spans="1:4">
      <c r="A84" s="73"/>
      <c r="B84" s="74"/>
      <c r="C84" s="74"/>
      <c r="D84" s="74"/>
    </row>
    <row r="85" spans="1:4">
      <c r="A85" s="73"/>
      <c r="B85" s="74"/>
      <c r="C85" s="74"/>
      <c r="D85" s="74"/>
    </row>
    <row r="86" spans="1:4">
      <c r="A86" s="73"/>
      <c r="B86" s="74"/>
      <c r="C86" s="74"/>
      <c r="D86" s="74"/>
    </row>
    <row r="87" spans="1:4">
      <c r="A87" s="73"/>
      <c r="B87" s="74"/>
      <c r="C87" s="74"/>
      <c r="D87" s="74"/>
    </row>
    <row r="88" spans="1:4">
      <c r="A88" s="73"/>
      <c r="B88" s="74"/>
      <c r="C88" s="74"/>
      <c r="D88" s="74"/>
    </row>
    <row r="89" spans="1:4">
      <c r="A89" s="73"/>
      <c r="B89" s="74"/>
      <c r="C89" s="74"/>
      <c r="D89" s="74"/>
    </row>
    <row r="90" spans="1:4">
      <c r="A90" s="73"/>
      <c r="B90" s="74"/>
      <c r="C90" s="74"/>
      <c r="D90" s="74"/>
    </row>
    <row r="91" spans="1:4">
      <c r="A91" s="73"/>
      <c r="B91" s="74"/>
      <c r="C91" s="74"/>
      <c r="D91" s="74"/>
    </row>
    <row r="92" spans="1:4">
      <c r="A92" s="73"/>
      <c r="B92" s="74"/>
      <c r="C92" s="74"/>
      <c r="D92" s="74"/>
    </row>
    <row r="93" spans="1:4">
      <c r="A93" s="73"/>
      <c r="B93" s="74"/>
      <c r="C93" s="74"/>
      <c r="D93" s="74"/>
    </row>
    <row r="94" spans="1:4">
      <c r="A94" s="73"/>
      <c r="B94" s="74"/>
      <c r="C94" s="74"/>
      <c r="D94" s="74"/>
    </row>
    <row r="95" spans="1:4">
      <c r="A95" s="73"/>
      <c r="B95" s="74"/>
      <c r="C95" s="74"/>
      <c r="D95" s="74"/>
    </row>
    <row r="96" spans="1:4">
      <c r="A96" s="73"/>
      <c r="B96" s="74"/>
      <c r="C96" s="74"/>
      <c r="D96" s="74"/>
    </row>
    <row r="97" spans="1:4">
      <c r="A97" s="73"/>
      <c r="B97" s="74"/>
      <c r="C97" s="74"/>
      <c r="D97" s="74"/>
    </row>
    <row r="98" spans="1:4">
      <c r="A98" s="73"/>
      <c r="B98" s="74"/>
      <c r="C98" s="74"/>
      <c r="D98" s="74"/>
    </row>
    <row r="99" spans="1:4">
      <c r="A99" s="73"/>
      <c r="B99" s="74"/>
      <c r="C99" s="74"/>
      <c r="D99" s="74"/>
    </row>
    <row r="100" spans="1:4">
      <c r="A100" s="73"/>
      <c r="B100" s="74"/>
      <c r="C100" s="74"/>
      <c r="D100" s="74"/>
    </row>
    <row r="101" spans="1:4">
      <c r="A101" s="73"/>
      <c r="B101" s="74"/>
      <c r="C101" s="74"/>
      <c r="D101" s="74"/>
    </row>
    <row r="102" spans="1:4">
      <c r="A102" s="73"/>
      <c r="B102" s="74"/>
      <c r="C102" s="74"/>
      <c r="D102" s="74"/>
    </row>
    <row r="103" spans="1:4">
      <c r="A103" s="73"/>
      <c r="B103" s="74"/>
      <c r="C103" s="74"/>
      <c r="D103" s="74"/>
    </row>
    <row r="104" spans="1:4">
      <c r="A104" s="73"/>
      <c r="B104" s="74"/>
      <c r="C104" s="74"/>
      <c r="D104" s="74"/>
    </row>
    <row r="105" spans="1:4">
      <c r="A105" s="73"/>
      <c r="B105" s="74"/>
      <c r="C105" s="74"/>
      <c r="D105" s="74"/>
    </row>
    <row r="106" spans="1:4">
      <c r="A106" s="73"/>
      <c r="B106" s="74"/>
      <c r="C106" s="74"/>
      <c r="D106" s="74"/>
    </row>
    <row r="107" spans="1:4">
      <c r="A107" s="73"/>
      <c r="B107" s="74"/>
      <c r="C107" s="74"/>
      <c r="D107" s="74"/>
    </row>
    <row r="108" spans="1:4">
      <c r="A108" s="73"/>
      <c r="B108" s="74"/>
      <c r="C108" s="74"/>
      <c r="D108" s="74"/>
    </row>
    <row r="109" spans="1:4">
      <c r="A109" s="73"/>
      <c r="B109" s="74"/>
      <c r="C109" s="74"/>
      <c r="D109" s="74"/>
    </row>
    <row r="110" spans="1:4">
      <c r="A110" s="73"/>
      <c r="B110" s="74"/>
      <c r="C110" s="74"/>
      <c r="D110" s="74"/>
    </row>
    <row r="111" spans="1:4">
      <c r="A111" s="73"/>
      <c r="B111" s="74"/>
      <c r="C111" s="74"/>
      <c r="D111" s="74"/>
    </row>
    <row r="112" spans="1:4">
      <c r="A112" s="73"/>
      <c r="B112" s="74"/>
      <c r="C112" s="74"/>
      <c r="D112" s="74"/>
    </row>
    <row r="113" spans="1:4">
      <c r="A113" s="73"/>
      <c r="B113" s="74"/>
      <c r="C113" s="74"/>
      <c r="D113" s="74"/>
    </row>
    <row r="114" spans="1:4">
      <c r="A114" s="73"/>
      <c r="B114" s="74"/>
      <c r="C114" s="74"/>
      <c r="D114" s="74"/>
    </row>
    <row r="115" spans="1:4">
      <c r="A115" s="73"/>
      <c r="B115" s="74"/>
      <c r="C115" s="74"/>
      <c r="D115" s="74"/>
    </row>
    <row r="116" spans="1:4">
      <c r="A116" s="73"/>
      <c r="B116" s="74"/>
      <c r="C116" s="74"/>
      <c r="D116" s="74"/>
    </row>
    <row r="117" spans="1:4">
      <c r="A117" s="73"/>
      <c r="B117" s="74"/>
      <c r="C117" s="74"/>
      <c r="D117" s="74"/>
    </row>
    <row r="118" spans="1:4">
      <c r="A118" s="73"/>
      <c r="B118" s="74"/>
      <c r="C118" s="74"/>
      <c r="D118" s="74"/>
    </row>
    <row r="119" spans="1:4">
      <c r="A119" s="73"/>
      <c r="B119" s="74"/>
      <c r="C119" s="74"/>
      <c r="D119" s="74"/>
    </row>
    <row r="120" spans="1:4">
      <c r="A120" s="73"/>
      <c r="B120" s="74"/>
      <c r="C120" s="74"/>
      <c r="D120" s="74"/>
    </row>
    <row r="121" spans="1:4">
      <c r="A121" s="73"/>
      <c r="B121" s="74"/>
      <c r="C121" s="74"/>
      <c r="D121" s="74"/>
    </row>
    <row r="122" spans="1:4">
      <c r="A122" s="73"/>
      <c r="B122" s="74"/>
      <c r="C122" s="74"/>
      <c r="D122" s="74"/>
    </row>
    <row r="123" spans="1:4">
      <c r="A123" s="73"/>
      <c r="B123" s="74"/>
      <c r="C123" s="74"/>
      <c r="D123" s="74"/>
    </row>
    <row r="124" spans="1:4">
      <c r="A124" s="73"/>
      <c r="B124" s="74"/>
      <c r="C124" s="74"/>
      <c r="D124" s="74"/>
    </row>
    <row r="125" spans="1:4">
      <c r="A125" s="73"/>
      <c r="B125" s="74"/>
      <c r="C125" s="74"/>
      <c r="D125" s="74"/>
    </row>
    <row r="126" spans="1:4">
      <c r="A126" s="73"/>
      <c r="B126" s="74"/>
      <c r="C126" s="74"/>
      <c r="D126" s="74"/>
    </row>
    <row r="127" spans="1:4">
      <c r="A127" s="73"/>
      <c r="B127" s="74"/>
      <c r="C127" s="74"/>
      <c r="D127" s="74"/>
    </row>
    <row r="128" spans="1:4">
      <c r="A128" s="73"/>
      <c r="B128" s="74"/>
      <c r="C128" s="74"/>
      <c r="D128" s="74"/>
    </row>
    <row r="129" spans="1:4">
      <c r="A129" s="73"/>
      <c r="B129" s="74"/>
      <c r="C129" s="74"/>
      <c r="D129" s="74"/>
    </row>
    <row r="130" spans="1:4">
      <c r="A130" s="73"/>
      <c r="B130" s="74"/>
      <c r="C130" s="74"/>
      <c r="D130" s="74"/>
    </row>
    <row r="131" spans="1:4">
      <c r="A131" s="73"/>
      <c r="B131" s="74"/>
      <c r="C131" s="74"/>
      <c r="D131" s="74"/>
    </row>
    <row r="132" spans="1:4">
      <c r="A132" s="73"/>
      <c r="B132" s="74"/>
      <c r="C132" s="74"/>
      <c r="D132" s="74"/>
    </row>
    <row r="133" spans="1:4">
      <c r="A133" s="73"/>
      <c r="B133" s="74"/>
      <c r="C133" s="74"/>
      <c r="D133" s="74"/>
    </row>
    <row r="134" spans="1:4">
      <c r="A134" s="73"/>
      <c r="B134" s="74"/>
      <c r="C134" s="74"/>
      <c r="D134" s="74"/>
    </row>
    <row r="135" spans="1:4">
      <c r="A135" s="73"/>
      <c r="B135" s="74"/>
      <c r="C135" s="74"/>
      <c r="D135" s="74"/>
    </row>
    <row r="136" spans="1:4">
      <c r="A136" s="73"/>
      <c r="B136" s="74"/>
      <c r="C136" s="74"/>
      <c r="D136" s="74"/>
    </row>
    <row r="137" spans="1:4">
      <c r="A137" s="73"/>
      <c r="B137" s="74"/>
      <c r="C137" s="74"/>
      <c r="D137" s="74"/>
    </row>
    <row r="138" spans="1:4">
      <c r="A138" s="73"/>
      <c r="B138" s="74"/>
      <c r="C138" s="74"/>
      <c r="D138" s="74"/>
    </row>
    <row r="139" spans="1:4">
      <c r="A139" s="73"/>
      <c r="B139" s="74"/>
      <c r="C139" s="74"/>
      <c r="D139" s="74"/>
    </row>
    <row r="140" spans="1:4">
      <c r="A140" s="73"/>
      <c r="B140" s="74"/>
      <c r="C140" s="74"/>
      <c r="D140" s="74"/>
    </row>
    <row r="141" spans="1:4">
      <c r="A141" s="73"/>
      <c r="B141" s="74"/>
      <c r="C141" s="74"/>
      <c r="D141" s="74"/>
    </row>
    <row r="142" spans="1:4">
      <c r="A142" s="73"/>
      <c r="B142" s="74"/>
      <c r="C142" s="74"/>
      <c r="D142" s="74"/>
    </row>
    <row r="143" spans="1:4">
      <c r="A143" s="73"/>
      <c r="B143" s="74"/>
      <c r="C143" s="74"/>
      <c r="D143" s="74"/>
    </row>
    <row r="144" spans="1:4">
      <c r="A144" s="73"/>
      <c r="B144" s="74"/>
      <c r="C144" s="74"/>
      <c r="D144" s="74"/>
    </row>
    <row r="145" spans="1:4">
      <c r="A145" s="73"/>
      <c r="B145" s="74"/>
      <c r="C145" s="74"/>
      <c r="D145" s="74"/>
    </row>
    <row r="146" spans="1:4">
      <c r="A146" s="73"/>
      <c r="B146" s="74"/>
      <c r="C146" s="74"/>
      <c r="D146" s="74"/>
    </row>
    <row r="147" spans="1:4">
      <c r="A147" s="73"/>
      <c r="B147" s="74"/>
      <c r="C147" s="74"/>
      <c r="D147" s="74"/>
    </row>
    <row r="148" spans="1:4">
      <c r="A148" s="73"/>
      <c r="B148" s="74"/>
      <c r="C148" s="74"/>
      <c r="D148" s="74"/>
    </row>
    <row r="149" spans="1:4">
      <c r="A149" s="73"/>
      <c r="B149" s="74"/>
      <c r="C149" s="74"/>
      <c r="D149" s="74"/>
    </row>
    <row r="150" spans="1:4">
      <c r="A150" s="73"/>
      <c r="B150" s="74"/>
      <c r="C150" s="74"/>
      <c r="D150" s="74"/>
    </row>
    <row r="151" spans="1:4">
      <c r="A151" s="73"/>
      <c r="B151" s="74"/>
      <c r="C151" s="74"/>
      <c r="D151" s="74"/>
    </row>
    <row r="152" spans="1:4">
      <c r="A152" s="73"/>
      <c r="B152" s="74"/>
      <c r="C152" s="74"/>
      <c r="D152" s="74"/>
    </row>
    <row r="153" spans="1:4">
      <c r="A153" s="73"/>
      <c r="B153" s="74"/>
      <c r="C153" s="74"/>
      <c r="D153" s="74"/>
    </row>
    <row r="154" spans="1:4">
      <c r="A154" s="73"/>
      <c r="B154" s="74"/>
      <c r="C154" s="74"/>
      <c r="D154" s="74"/>
    </row>
    <row r="155" spans="1:4">
      <c r="A155" s="73"/>
      <c r="B155" s="74"/>
      <c r="C155" s="74"/>
      <c r="D155" s="74"/>
    </row>
    <row r="156" spans="1:4">
      <c r="A156" s="73"/>
      <c r="B156" s="74"/>
      <c r="C156" s="74"/>
      <c r="D156" s="74"/>
    </row>
    <row r="157" spans="1:4">
      <c r="A157" s="73"/>
      <c r="B157" s="74"/>
      <c r="C157" s="74"/>
      <c r="D157" s="74"/>
    </row>
    <row r="158" spans="1:4">
      <c r="A158" s="73"/>
      <c r="B158" s="74"/>
      <c r="C158" s="74"/>
      <c r="D158" s="74"/>
    </row>
    <row r="159" spans="1:4">
      <c r="A159" s="73"/>
      <c r="B159" s="74"/>
      <c r="C159" s="74"/>
      <c r="D159" s="74"/>
    </row>
    <row r="160" spans="1:4">
      <c r="A160" s="73"/>
      <c r="B160" s="74"/>
      <c r="C160" s="74"/>
      <c r="D160" s="74"/>
    </row>
    <row r="161" spans="1:4">
      <c r="A161" s="73"/>
      <c r="B161" s="74"/>
      <c r="C161" s="74"/>
      <c r="D161" s="74"/>
    </row>
    <row r="162" spans="1:4">
      <c r="A162" s="73"/>
      <c r="B162" s="74"/>
      <c r="C162" s="74"/>
      <c r="D162" s="74"/>
    </row>
    <row r="163" spans="1:4">
      <c r="A163" s="73"/>
      <c r="B163" s="74"/>
      <c r="C163" s="74"/>
      <c r="D163" s="74"/>
    </row>
    <row r="164" spans="1:4">
      <c r="A164" s="73"/>
      <c r="B164" s="74"/>
      <c r="C164" s="74"/>
      <c r="D164" s="74"/>
    </row>
    <row r="165" spans="1:4">
      <c r="A165" s="73"/>
      <c r="B165" s="74"/>
      <c r="C165" s="74"/>
      <c r="D165" s="74"/>
    </row>
    <row r="166" spans="1:4">
      <c r="A166" s="73"/>
      <c r="B166" s="74"/>
      <c r="C166" s="74"/>
      <c r="D166" s="74"/>
    </row>
    <row r="167" spans="1:4">
      <c r="A167" s="73"/>
      <c r="B167" s="74"/>
      <c r="C167" s="74"/>
      <c r="D167" s="74"/>
    </row>
    <row r="168" spans="1:4">
      <c r="A168" s="73"/>
      <c r="B168" s="74"/>
      <c r="C168" s="74"/>
      <c r="D168" s="74"/>
    </row>
    <row r="169" spans="1:4">
      <c r="A169" s="73"/>
      <c r="B169" s="74"/>
      <c r="C169" s="74"/>
      <c r="D169" s="74"/>
    </row>
    <row r="170" spans="1:4">
      <c r="A170" s="73"/>
      <c r="B170" s="74"/>
      <c r="C170" s="74"/>
      <c r="D170" s="74"/>
    </row>
    <row r="171" spans="1:4">
      <c r="A171" s="73"/>
      <c r="B171" s="74"/>
      <c r="C171" s="74"/>
      <c r="D171" s="74"/>
    </row>
    <row r="172" spans="1:4">
      <c r="A172" s="73"/>
      <c r="B172" s="74"/>
      <c r="C172" s="74"/>
      <c r="D172" s="74"/>
    </row>
    <row r="173" spans="1:4">
      <c r="A173" s="73"/>
      <c r="B173" s="74"/>
      <c r="C173" s="74"/>
      <c r="D173" s="74"/>
    </row>
    <row r="174" spans="1:4">
      <c r="A174" s="73"/>
      <c r="B174" s="74"/>
      <c r="C174" s="74"/>
      <c r="D174" s="74"/>
    </row>
    <row r="175" spans="1:4">
      <c r="A175" s="73"/>
      <c r="B175" s="74"/>
      <c r="C175" s="74"/>
      <c r="D175" s="74"/>
    </row>
    <row r="176" spans="1:4">
      <c r="A176" s="73"/>
      <c r="B176" s="74"/>
      <c r="C176" s="74"/>
      <c r="D176" s="74"/>
    </row>
    <row r="177" spans="1:4">
      <c r="A177" s="73"/>
      <c r="B177" s="74"/>
      <c r="C177" s="74"/>
      <c r="D177" s="74"/>
    </row>
    <row r="178" spans="1:4">
      <c r="A178" s="73"/>
      <c r="B178" s="74"/>
      <c r="C178" s="74"/>
      <c r="D178" s="74"/>
    </row>
    <row r="179" spans="1:4">
      <c r="A179" s="73"/>
      <c r="B179" s="74"/>
      <c r="C179" s="74"/>
      <c r="D179" s="74"/>
    </row>
    <row r="180" spans="1:4">
      <c r="A180" s="73"/>
      <c r="B180" s="74"/>
      <c r="C180" s="74"/>
      <c r="D180" s="74"/>
    </row>
    <row r="181" spans="1:4">
      <c r="A181" s="73"/>
      <c r="B181" s="74"/>
      <c r="C181" s="74"/>
      <c r="D181" s="74"/>
    </row>
    <row r="182" spans="1:4">
      <c r="A182" s="73"/>
      <c r="B182" s="74"/>
      <c r="C182" s="74"/>
      <c r="D182" s="74"/>
    </row>
    <row r="183" spans="1:4">
      <c r="A183" s="73"/>
      <c r="B183" s="74"/>
      <c r="C183" s="74"/>
      <c r="D183" s="74"/>
    </row>
    <row r="184" spans="1:4">
      <c r="A184" s="73"/>
      <c r="B184" s="74"/>
      <c r="C184" s="74"/>
      <c r="D184" s="74"/>
    </row>
    <row r="185" spans="1:4">
      <c r="A185" s="73"/>
      <c r="B185" s="74"/>
      <c r="C185" s="74"/>
      <c r="D185" s="74"/>
    </row>
    <row r="186" spans="1:4">
      <c r="A186" s="73"/>
      <c r="B186" s="74"/>
      <c r="C186" s="74"/>
      <c r="D186" s="74"/>
    </row>
    <row r="187" spans="1:4">
      <c r="A187" s="73"/>
      <c r="B187" s="74"/>
      <c r="C187" s="74"/>
      <c r="D187" s="74"/>
    </row>
    <row r="188" spans="1:4">
      <c r="A188" s="73"/>
      <c r="B188" s="74"/>
      <c r="C188" s="74"/>
      <c r="D188" s="74"/>
    </row>
    <row r="189" spans="1:4">
      <c r="A189" s="73"/>
      <c r="B189" s="74"/>
      <c r="C189" s="74"/>
      <c r="D189" s="74"/>
    </row>
    <row r="190" spans="1:4">
      <c r="A190" s="73"/>
      <c r="B190" s="74"/>
      <c r="C190" s="74"/>
      <c r="D190" s="74"/>
    </row>
    <row r="191" spans="1:4">
      <c r="A191" s="73"/>
      <c r="B191" s="74"/>
      <c r="C191" s="74"/>
      <c r="D191" s="74"/>
    </row>
    <row r="192" spans="1:4">
      <c r="A192" s="73"/>
      <c r="B192" s="74"/>
      <c r="C192" s="74"/>
      <c r="D192" s="74"/>
    </row>
    <row r="193" spans="1:4">
      <c r="A193" s="73"/>
      <c r="B193" s="74"/>
      <c r="C193" s="74"/>
      <c r="D193" s="74"/>
    </row>
    <row r="194" spans="1:4">
      <c r="A194" s="73"/>
      <c r="B194" s="74"/>
      <c r="C194" s="74"/>
      <c r="D194" s="74"/>
    </row>
    <row r="195" spans="1:4">
      <c r="A195" s="73"/>
      <c r="B195" s="74"/>
      <c r="C195" s="74"/>
      <c r="D195" s="74"/>
    </row>
    <row r="196" spans="1:4">
      <c r="A196" s="73"/>
      <c r="B196" s="74"/>
      <c r="C196" s="74"/>
      <c r="D196" s="74"/>
    </row>
    <row r="197" spans="1:4">
      <c r="A197" s="73"/>
      <c r="B197" s="74"/>
      <c r="C197" s="74"/>
      <c r="D197" s="74"/>
    </row>
    <row r="198" spans="1:4">
      <c r="A198" s="73"/>
      <c r="B198" s="74"/>
      <c r="C198" s="74"/>
      <c r="D198" s="74"/>
    </row>
    <row r="199" spans="1:4">
      <c r="A199" s="73"/>
      <c r="B199" s="74"/>
      <c r="C199" s="74"/>
      <c r="D199" s="74"/>
    </row>
    <row r="200" spans="1:4">
      <c r="A200" s="73"/>
      <c r="B200" s="74"/>
      <c r="C200" s="74"/>
      <c r="D200" s="74"/>
    </row>
    <row r="201" spans="1:4">
      <c r="A201" s="73"/>
      <c r="B201" s="74"/>
      <c r="C201" s="74"/>
      <c r="D201" s="74"/>
    </row>
    <row r="202" spans="1:4">
      <c r="A202" s="73"/>
      <c r="B202" s="74"/>
      <c r="C202" s="74"/>
      <c r="D202" s="74"/>
    </row>
    <row r="203" spans="1:4">
      <c r="A203" s="73"/>
      <c r="B203" s="74"/>
      <c r="C203" s="74"/>
      <c r="D203" s="74"/>
    </row>
    <row r="204" spans="1:4">
      <c r="A204" s="73"/>
      <c r="B204" s="74"/>
      <c r="C204" s="74"/>
      <c r="D204" s="74"/>
    </row>
    <row r="205" spans="1:4">
      <c r="A205" s="73"/>
      <c r="B205" s="74"/>
      <c r="C205" s="74"/>
      <c r="D205" s="74"/>
    </row>
    <row r="206" spans="1:4">
      <c r="A206" s="73"/>
      <c r="B206" s="74"/>
      <c r="C206" s="74"/>
      <c r="D206" s="74"/>
    </row>
    <row r="207" spans="1:4">
      <c r="A207" s="73"/>
      <c r="B207" s="74"/>
      <c r="C207" s="74"/>
      <c r="D207" s="74"/>
    </row>
    <row r="208" spans="1:4">
      <c r="A208" s="73"/>
      <c r="B208" s="74"/>
      <c r="C208" s="74"/>
      <c r="D208" s="74"/>
    </row>
    <row r="209" spans="1:4">
      <c r="A209" s="73"/>
      <c r="B209" s="74"/>
      <c r="C209" s="74"/>
      <c r="D209" s="74"/>
    </row>
    <row r="210" spans="1:4">
      <c r="A210" s="73"/>
      <c r="B210" s="74"/>
      <c r="C210" s="74"/>
      <c r="D210" s="74"/>
    </row>
    <row r="211" spans="1:4">
      <c r="A211" s="73"/>
      <c r="B211" s="74"/>
      <c r="C211" s="74"/>
      <c r="D211" s="74"/>
    </row>
    <row r="212" spans="1:4">
      <c r="A212" s="73"/>
      <c r="B212" s="74"/>
      <c r="C212" s="74"/>
      <c r="D212" s="74"/>
    </row>
    <row r="213" spans="1:4">
      <c r="A213" s="73"/>
      <c r="B213" s="74"/>
      <c r="C213" s="74"/>
      <c r="D213" s="74"/>
    </row>
    <row r="214" spans="1:4">
      <c r="A214" s="73"/>
      <c r="B214" s="74"/>
      <c r="C214" s="74"/>
      <c r="D214" s="74"/>
    </row>
    <row r="215" spans="1:4">
      <c r="A215" s="73"/>
      <c r="B215" s="74"/>
      <c r="C215" s="74"/>
      <c r="D215" s="74"/>
    </row>
    <row r="216" spans="1:4">
      <c r="A216" s="73"/>
      <c r="B216" s="74"/>
      <c r="C216" s="74"/>
      <c r="D216" s="74"/>
    </row>
    <row r="217" spans="1:4">
      <c r="A217" s="73"/>
      <c r="B217" s="74"/>
      <c r="C217" s="74"/>
      <c r="D217" s="74"/>
    </row>
    <row r="218" spans="1:4">
      <c r="A218" s="73"/>
      <c r="B218" s="74"/>
      <c r="C218" s="74"/>
      <c r="D218" s="74"/>
    </row>
    <row r="219" spans="1:4">
      <c r="A219" s="73"/>
      <c r="B219" s="74"/>
      <c r="C219" s="74"/>
      <c r="D219" s="74"/>
    </row>
    <row r="220" spans="1:4">
      <c r="A220" s="73"/>
      <c r="B220" s="74"/>
      <c r="C220" s="74"/>
      <c r="D220" s="74"/>
    </row>
    <row r="221" spans="1:4">
      <c r="A221" s="73"/>
      <c r="B221" s="74"/>
      <c r="C221" s="74"/>
      <c r="D221" s="74"/>
    </row>
    <row r="222" spans="1:4">
      <c r="A222" s="73"/>
      <c r="B222" s="74"/>
      <c r="C222" s="74"/>
      <c r="D222" s="74"/>
    </row>
    <row r="223" spans="1:4">
      <c r="A223" s="73"/>
      <c r="B223" s="74"/>
      <c r="C223" s="74"/>
      <c r="D223" s="74"/>
    </row>
    <row r="224" spans="1:4">
      <c r="A224" s="73"/>
      <c r="B224" s="74"/>
      <c r="C224" s="74"/>
      <c r="D224" s="74"/>
    </row>
    <row r="225" spans="1:4">
      <c r="A225" s="73"/>
      <c r="B225" s="74"/>
      <c r="C225" s="74"/>
      <c r="D225" s="74"/>
    </row>
    <row r="226" spans="1:4">
      <c r="A226" s="73"/>
      <c r="B226" s="74"/>
      <c r="C226" s="74"/>
      <c r="D226" s="74"/>
    </row>
    <row r="227" spans="1:4">
      <c r="A227" s="73"/>
      <c r="B227" s="74"/>
      <c r="C227" s="74"/>
      <c r="D227" s="74"/>
    </row>
    <row r="228" spans="1:4">
      <c r="A228" s="73"/>
      <c r="B228" s="74"/>
      <c r="C228" s="74"/>
      <c r="D228" s="74"/>
    </row>
    <row r="229" spans="1:4">
      <c r="A229" s="73"/>
      <c r="B229" s="74"/>
      <c r="C229" s="74"/>
      <c r="D229" s="74"/>
    </row>
    <row r="230" spans="1:4">
      <c r="A230" s="73"/>
      <c r="B230" s="74"/>
      <c r="C230" s="74"/>
      <c r="D230" s="74"/>
    </row>
    <row r="231" spans="1:4">
      <c r="A231" s="73"/>
      <c r="B231" s="74"/>
      <c r="C231" s="74"/>
      <c r="D231" s="74"/>
    </row>
    <row r="232" spans="1:4">
      <c r="A232" s="73"/>
      <c r="B232" s="74"/>
      <c r="C232" s="74"/>
      <c r="D232" s="74"/>
    </row>
    <row r="233" spans="1:4">
      <c r="A233" s="73"/>
      <c r="B233" s="74"/>
      <c r="C233" s="74"/>
      <c r="D233" s="74"/>
    </row>
    <row r="234" spans="1:4">
      <c r="A234" s="73"/>
      <c r="B234" s="74"/>
      <c r="C234" s="74"/>
      <c r="D234" s="74"/>
    </row>
    <row r="235" spans="1:4">
      <c r="A235" s="73"/>
      <c r="B235" s="74"/>
      <c r="C235" s="74"/>
      <c r="D235" s="74"/>
    </row>
    <row r="236" spans="1:4">
      <c r="A236" s="73"/>
      <c r="B236" s="74"/>
      <c r="C236" s="74"/>
      <c r="D236" s="74"/>
    </row>
    <row r="237" spans="1:4">
      <c r="A237" s="73"/>
      <c r="B237" s="74"/>
      <c r="C237" s="74"/>
      <c r="D237" s="74"/>
    </row>
    <row r="238" spans="1:4">
      <c r="A238" s="73"/>
      <c r="B238" s="74"/>
      <c r="C238" s="74"/>
      <c r="D238" s="74"/>
    </row>
    <row r="239" spans="1:4">
      <c r="A239" s="73"/>
      <c r="B239" s="74"/>
      <c r="C239" s="74"/>
      <c r="D239" s="74"/>
    </row>
    <row r="240" spans="1:4">
      <c r="A240" s="73"/>
      <c r="B240" s="74"/>
      <c r="C240" s="74"/>
      <c r="D240" s="74"/>
    </row>
    <row r="241" spans="1:4">
      <c r="A241" s="73"/>
      <c r="B241" s="74"/>
      <c r="C241" s="74"/>
      <c r="D241" s="74"/>
    </row>
    <row r="242" spans="1:4">
      <c r="A242" s="73"/>
      <c r="B242" s="74"/>
      <c r="C242" s="74"/>
      <c r="D242" s="74"/>
    </row>
    <row r="243" spans="1:4">
      <c r="A243" s="73"/>
      <c r="B243" s="74"/>
      <c r="C243" s="74"/>
      <c r="D243" s="74"/>
    </row>
    <row r="244" spans="1:4">
      <c r="A244" s="73"/>
      <c r="B244" s="74"/>
      <c r="C244" s="74"/>
      <c r="D244" s="74"/>
    </row>
    <row r="245" spans="1:4">
      <c r="A245" s="73"/>
      <c r="B245" s="74"/>
      <c r="C245" s="74"/>
      <c r="D245" s="74"/>
    </row>
    <row r="246" spans="1:4">
      <c r="A246" s="73"/>
      <c r="B246" s="74"/>
      <c r="C246" s="74"/>
      <c r="D246" s="74"/>
    </row>
    <row r="247" spans="1:4">
      <c r="A247" s="73"/>
      <c r="B247" s="74"/>
      <c r="C247" s="74"/>
      <c r="D247" s="74"/>
    </row>
    <row r="248" spans="1:4">
      <c r="A248" s="73"/>
      <c r="B248" s="74"/>
      <c r="C248" s="74"/>
      <c r="D248" s="74"/>
    </row>
    <row r="249" spans="1:4">
      <c r="A249" s="73"/>
      <c r="B249" s="74"/>
      <c r="C249" s="74"/>
      <c r="D249" s="74"/>
    </row>
    <row r="250" spans="1:4">
      <c r="A250" s="73"/>
      <c r="B250" s="74"/>
      <c r="C250" s="74"/>
      <c r="D250" s="74"/>
    </row>
    <row r="251" spans="1:4">
      <c r="A251" s="73"/>
      <c r="B251" s="74"/>
      <c r="C251" s="74"/>
      <c r="D251" s="74"/>
    </row>
    <row r="252" spans="1:4">
      <c r="A252" s="73"/>
      <c r="B252" s="74"/>
      <c r="C252" s="74"/>
      <c r="D252" s="74"/>
    </row>
    <row r="253" spans="1:4">
      <c r="A253" s="73"/>
      <c r="B253" s="74"/>
      <c r="C253" s="74"/>
      <c r="D253" s="74"/>
    </row>
    <row r="254" spans="1:4">
      <c r="A254" s="73"/>
      <c r="B254" s="74"/>
      <c r="C254" s="74"/>
      <c r="D254" s="74"/>
    </row>
    <row r="255" spans="1:4">
      <c r="A255" s="73"/>
      <c r="B255" s="74"/>
      <c r="C255" s="74"/>
      <c r="D255" s="74"/>
    </row>
    <row r="256" spans="1:4">
      <c r="A256" s="73"/>
      <c r="B256" s="74"/>
      <c r="C256" s="74"/>
      <c r="D256" s="74"/>
    </row>
    <row r="257" spans="1:4">
      <c r="A257" s="73"/>
      <c r="B257" s="74"/>
      <c r="C257" s="74"/>
      <c r="D257" s="74"/>
    </row>
    <row r="258" spans="1:4">
      <c r="A258" s="73"/>
      <c r="B258" s="74"/>
      <c r="C258" s="74"/>
      <c r="D258" s="74"/>
    </row>
    <row r="259" spans="1:4">
      <c r="A259" s="73"/>
      <c r="B259" s="74"/>
      <c r="C259" s="74"/>
      <c r="D259" s="74"/>
    </row>
    <row r="260" spans="1:4">
      <c r="A260" s="73"/>
      <c r="B260" s="74"/>
      <c r="C260" s="74"/>
      <c r="D260" s="74"/>
    </row>
    <row r="261" spans="1:4">
      <c r="A261" s="73"/>
      <c r="B261" s="74"/>
      <c r="C261" s="74"/>
      <c r="D261" s="74"/>
    </row>
    <row r="262" spans="1:4">
      <c r="A262" s="73"/>
      <c r="B262" s="74"/>
      <c r="C262" s="74"/>
      <c r="D262" s="74"/>
    </row>
    <row r="263" spans="1:4">
      <c r="A263" s="73"/>
      <c r="B263" s="74"/>
      <c r="C263" s="74"/>
      <c r="D263" s="74"/>
    </row>
    <row r="264" spans="1:4">
      <c r="A264" s="73"/>
      <c r="B264" s="74"/>
      <c r="C264" s="74"/>
      <c r="D264" s="74"/>
    </row>
    <row r="265" spans="1:4">
      <c r="A265" s="73"/>
      <c r="B265" s="74"/>
      <c r="C265" s="74"/>
      <c r="D265" s="74"/>
    </row>
    <row r="266" spans="1:4">
      <c r="A266" s="73"/>
      <c r="B266" s="74"/>
      <c r="C266" s="74"/>
      <c r="D266" s="74"/>
    </row>
    <row r="267" spans="1:4">
      <c r="A267" s="73"/>
      <c r="B267" s="74"/>
      <c r="C267" s="74"/>
      <c r="D267" s="74"/>
    </row>
    <row r="268" spans="1:4">
      <c r="A268" s="73"/>
      <c r="B268" s="74"/>
      <c r="C268" s="74"/>
      <c r="D268" s="74"/>
    </row>
    <row r="269" spans="1:4">
      <c r="A269" s="73"/>
      <c r="B269" s="74"/>
      <c r="C269" s="74"/>
      <c r="D269" s="74"/>
    </row>
    <row r="270" spans="1:4">
      <c r="A270" s="73"/>
      <c r="B270" s="74"/>
      <c r="C270" s="74"/>
      <c r="D270" s="74"/>
    </row>
    <row r="271" spans="1:4">
      <c r="A271" s="73"/>
      <c r="B271" s="74"/>
      <c r="C271" s="74"/>
      <c r="D271" s="74"/>
    </row>
    <row r="272" spans="1:4">
      <c r="A272" s="73"/>
      <c r="B272" s="74"/>
      <c r="C272" s="74"/>
      <c r="D272" s="74"/>
    </row>
    <row r="273" spans="1:4">
      <c r="A273" s="73"/>
      <c r="B273" s="74"/>
      <c r="C273" s="74"/>
      <c r="D273" s="74"/>
    </row>
    <row r="274" spans="1:4">
      <c r="A274" s="73"/>
      <c r="B274" s="74"/>
      <c r="C274" s="74"/>
      <c r="D274" s="74"/>
    </row>
    <row r="275" spans="1:4">
      <c r="A275" s="73"/>
      <c r="B275" s="74"/>
      <c r="C275" s="74"/>
      <c r="D275" s="74"/>
    </row>
    <row r="276" spans="1:4">
      <c r="A276" s="73"/>
      <c r="B276" s="74"/>
      <c r="C276" s="74"/>
      <c r="D276" s="74"/>
    </row>
    <row r="277" spans="1:4">
      <c r="A277" s="73"/>
      <c r="B277" s="74"/>
      <c r="C277" s="74"/>
      <c r="D277" s="74"/>
    </row>
    <row r="278" spans="1:4">
      <c r="A278" s="73"/>
      <c r="B278" s="74"/>
      <c r="C278" s="74"/>
      <c r="D278" s="74"/>
    </row>
    <row r="279" spans="1:4">
      <c r="A279" s="73"/>
      <c r="B279" s="74"/>
      <c r="C279" s="74"/>
      <c r="D279" s="74"/>
    </row>
    <row r="280" spans="1:4">
      <c r="A280" s="73"/>
      <c r="B280" s="74"/>
      <c r="C280" s="74"/>
      <c r="D280" s="74"/>
    </row>
    <row r="281" spans="1:4">
      <c r="A281" s="73"/>
      <c r="B281" s="74"/>
      <c r="C281" s="74"/>
      <c r="D281" s="74"/>
    </row>
    <row r="282" spans="1:4">
      <c r="A282" s="73"/>
      <c r="B282" s="74"/>
      <c r="C282" s="74"/>
      <c r="D282" s="74"/>
    </row>
    <row r="283" spans="1:4">
      <c r="A283" s="73"/>
      <c r="B283" s="74"/>
      <c r="C283" s="74"/>
      <c r="D283" s="74"/>
    </row>
    <row r="284" spans="1:4">
      <c r="A284" s="73"/>
      <c r="B284" s="74"/>
      <c r="C284" s="74"/>
      <c r="D284" s="74"/>
    </row>
    <row r="285" spans="1:4">
      <c r="A285" s="73"/>
      <c r="B285" s="74"/>
      <c r="C285" s="74"/>
      <c r="D285" s="74"/>
    </row>
    <row r="286" spans="1:4">
      <c r="A286" s="73"/>
      <c r="B286" s="74"/>
      <c r="C286" s="74"/>
      <c r="D286" s="74"/>
    </row>
    <row r="287" spans="1:4">
      <c r="A287" s="73"/>
      <c r="B287" s="74"/>
      <c r="C287" s="74"/>
      <c r="D287" s="74"/>
    </row>
    <row r="288" spans="1:4">
      <c r="A288" s="73"/>
      <c r="B288" s="74"/>
      <c r="C288" s="74"/>
      <c r="D288" s="74"/>
    </row>
    <row r="289" spans="1:4">
      <c r="A289" s="73"/>
      <c r="B289" s="74"/>
      <c r="C289" s="74"/>
      <c r="D289" s="74"/>
    </row>
    <row r="290" spans="1:4">
      <c r="A290" s="73"/>
      <c r="B290" s="74"/>
      <c r="C290" s="74"/>
      <c r="D290" s="74"/>
    </row>
    <row r="291" spans="1:4">
      <c r="A291" s="73"/>
      <c r="B291" s="74"/>
      <c r="C291" s="74"/>
      <c r="D291" s="74"/>
    </row>
    <row r="292" spans="1:4">
      <c r="A292" s="73"/>
      <c r="B292" s="74"/>
      <c r="C292" s="74"/>
      <c r="D292" s="74"/>
    </row>
    <row r="293" spans="1:4">
      <c r="A293" s="73"/>
      <c r="B293" s="74"/>
      <c r="C293" s="74"/>
      <c r="D293" s="74"/>
    </row>
    <row r="294" spans="1:4">
      <c r="A294" s="73"/>
      <c r="B294" s="74"/>
      <c r="C294" s="74"/>
      <c r="D294" s="74"/>
    </row>
    <row r="295" spans="1:4">
      <c r="A295" s="73"/>
      <c r="B295" s="74"/>
      <c r="C295" s="74"/>
      <c r="D295" s="74"/>
    </row>
    <row r="296" spans="1:4">
      <c r="A296" s="73"/>
      <c r="B296" s="74"/>
      <c r="C296" s="74"/>
      <c r="D296" s="74"/>
    </row>
    <row r="297" spans="1:4">
      <c r="A297" s="73"/>
      <c r="B297" s="74"/>
      <c r="C297" s="74"/>
      <c r="D297" s="74"/>
    </row>
    <row r="298" spans="1:4">
      <c r="A298" s="73"/>
      <c r="B298" s="74"/>
      <c r="C298" s="74"/>
      <c r="D298" s="74"/>
    </row>
    <row r="299" spans="1:4">
      <c r="A299" s="73"/>
      <c r="B299" s="74"/>
      <c r="C299" s="74"/>
      <c r="D299" s="74"/>
    </row>
    <row r="300" spans="1:4">
      <c r="A300" s="73"/>
      <c r="B300" s="74"/>
      <c r="C300" s="74"/>
      <c r="D300" s="74"/>
    </row>
    <row r="301" spans="1:4">
      <c r="A301" s="73"/>
      <c r="B301" s="74"/>
      <c r="C301" s="74"/>
      <c r="D301" s="74"/>
    </row>
    <row r="302" spans="1:4">
      <c r="A302" s="73"/>
      <c r="B302" s="74"/>
      <c r="C302" s="74"/>
      <c r="D302" s="74"/>
    </row>
    <row r="303" spans="1:4">
      <c r="A303" s="73"/>
      <c r="B303" s="74"/>
      <c r="C303" s="74"/>
      <c r="D303" s="74"/>
    </row>
    <row r="304" spans="1:4">
      <c r="A304" s="73"/>
      <c r="B304" s="74"/>
      <c r="C304" s="74"/>
      <c r="D304" s="74"/>
    </row>
    <row r="305" spans="1:4">
      <c r="A305" s="73"/>
      <c r="B305" s="74"/>
      <c r="C305" s="74"/>
      <c r="D305" s="74"/>
    </row>
    <row r="306" spans="1:4">
      <c r="A306" s="73"/>
      <c r="B306" s="74"/>
      <c r="C306" s="74"/>
      <c r="D306" s="74"/>
    </row>
    <row r="307" spans="1:4">
      <c r="A307" s="73"/>
      <c r="B307" s="74"/>
      <c r="C307" s="74"/>
      <c r="D307" s="74"/>
    </row>
    <row r="308" spans="1:4">
      <c r="A308" s="73"/>
      <c r="B308" s="74"/>
      <c r="C308" s="74"/>
      <c r="D308" s="74"/>
    </row>
    <row r="309" spans="1:4">
      <c r="A309" s="73"/>
      <c r="B309" s="74"/>
      <c r="C309" s="74"/>
      <c r="D309" s="74"/>
    </row>
    <row r="310" spans="1:4">
      <c r="A310" s="73"/>
      <c r="B310" s="74"/>
      <c r="C310" s="74"/>
      <c r="D310" s="74"/>
    </row>
    <row r="311" spans="1:4">
      <c r="A311" s="73"/>
      <c r="B311" s="74"/>
      <c r="C311" s="74"/>
      <c r="D311" s="74"/>
    </row>
    <row r="312" spans="1:4">
      <c r="A312" s="73"/>
      <c r="B312" s="74"/>
      <c r="C312" s="74"/>
      <c r="D312" s="74"/>
    </row>
    <row r="313" spans="1:4">
      <c r="A313" s="73"/>
      <c r="B313" s="74"/>
      <c r="C313" s="74"/>
      <c r="D313" s="74"/>
    </row>
    <row r="314" spans="1:4">
      <c r="A314" s="73"/>
      <c r="B314" s="74"/>
      <c r="C314" s="74"/>
      <c r="D314" s="74"/>
    </row>
    <row r="315" spans="1:4">
      <c r="A315" s="73"/>
      <c r="B315" s="74"/>
      <c r="C315" s="74"/>
      <c r="D315" s="74"/>
    </row>
    <row r="316" spans="1:4">
      <c r="A316" s="73"/>
      <c r="B316" s="74"/>
      <c r="C316" s="74"/>
      <c r="D316" s="74"/>
    </row>
    <row r="317" spans="1:4">
      <c r="A317" s="73"/>
      <c r="B317" s="74"/>
      <c r="C317" s="74"/>
      <c r="D317" s="74"/>
    </row>
    <row r="318" spans="1:4">
      <c r="A318" s="73"/>
      <c r="B318" s="74"/>
      <c r="C318" s="74"/>
      <c r="D318" s="74"/>
    </row>
    <row r="319" spans="1:4">
      <c r="A319" s="73"/>
      <c r="B319" s="74"/>
      <c r="C319" s="74"/>
      <c r="D319" s="74"/>
    </row>
    <row r="320" spans="1:4">
      <c r="A320" s="73"/>
      <c r="B320" s="74"/>
      <c r="C320" s="74"/>
      <c r="D320" s="74"/>
    </row>
    <row r="321" spans="1:4">
      <c r="A321" s="73"/>
      <c r="B321" s="74"/>
      <c r="C321" s="74"/>
      <c r="D321" s="74"/>
    </row>
    <row r="322" spans="1:4">
      <c r="A322" s="73"/>
      <c r="B322" s="74"/>
      <c r="C322" s="74"/>
      <c r="D322" s="74"/>
    </row>
    <row r="323" spans="1:4">
      <c r="A323" s="73"/>
      <c r="B323" s="74"/>
      <c r="C323" s="74"/>
      <c r="D323" s="74"/>
    </row>
    <row r="324" spans="1:4">
      <c r="A324" s="73"/>
      <c r="B324" s="74"/>
      <c r="C324" s="74"/>
      <c r="D324" s="74"/>
    </row>
    <row r="325" spans="1:4">
      <c r="A325" s="73"/>
      <c r="B325" s="74"/>
      <c r="C325" s="74"/>
      <c r="D325" s="74"/>
    </row>
    <row r="326" spans="1:4">
      <c r="A326" s="73"/>
      <c r="B326" s="74"/>
      <c r="C326" s="74"/>
      <c r="D326" s="74"/>
    </row>
    <row r="327" spans="1:4">
      <c r="A327" s="73"/>
      <c r="B327" s="74"/>
      <c r="C327" s="74"/>
      <c r="D327" s="74"/>
    </row>
    <row r="328" spans="1:4">
      <c r="A328" s="73"/>
      <c r="B328" s="74"/>
      <c r="C328" s="74"/>
      <c r="D328" s="74"/>
    </row>
    <row r="329" spans="1:4">
      <c r="A329" s="73"/>
      <c r="B329" s="74"/>
      <c r="C329" s="74"/>
      <c r="D329" s="74"/>
    </row>
    <row r="330" spans="1:4">
      <c r="A330" s="73"/>
      <c r="B330" s="74"/>
      <c r="C330" s="74"/>
      <c r="D330" s="74"/>
    </row>
    <row r="331" spans="1:4">
      <c r="A331" s="73"/>
      <c r="B331" s="74"/>
      <c r="C331" s="74"/>
      <c r="D331" s="74"/>
    </row>
    <row r="332" spans="1:4">
      <c r="A332" s="73"/>
      <c r="B332" s="74"/>
      <c r="C332" s="74"/>
      <c r="D332" s="74"/>
    </row>
    <row r="333" spans="1:4">
      <c r="A333" s="73"/>
      <c r="B333" s="74"/>
      <c r="C333" s="74"/>
      <c r="D333" s="74"/>
    </row>
    <row r="334" spans="1:4">
      <c r="A334" s="73"/>
      <c r="B334" s="74"/>
      <c r="C334" s="74"/>
      <c r="D334" s="74"/>
    </row>
    <row r="335" spans="1:4">
      <c r="A335" s="73"/>
      <c r="B335" s="74"/>
      <c r="C335" s="74"/>
      <c r="D335" s="74"/>
    </row>
    <row r="336" spans="1:4">
      <c r="A336" s="73"/>
      <c r="B336" s="74"/>
      <c r="C336" s="74"/>
      <c r="D336" s="74"/>
    </row>
    <row r="337" spans="1:4">
      <c r="A337" s="73"/>
      <c r="B337" s="74"/>
      <c r="C337" s="74"/>
      <c r="D337" s="74"/>
    </row>
    <row r="338" spans="1:4">
      <c r="A338" s="73"/>
      <c r="B338" s="74"/>
      <c r="C338" s="74"/>
      <c r="D338" s="74"/>
    </row>
    <row r="339" spans="1:4">
      <c r="A339" s="73"/>
      <c r="B339" s="74"/>
      <c r="C339" s="74"/>
      <c r="D339" s="74"/>
    </row>
    <row r="340" spans="1:4">
      <c r="A340" s="73"/>
      <c r="B340" s="74"/>
      <c r="C340" s="74"/>
      <c r="D340" s="74"/>
    </row>
    <row r="341" spans="1:4">
      <c r="A341" s="73"/>
      <c r="B341" s="74"/>
      <c r="C341" s="74"/>
      <c r="D341" s="74"/>
    </row>
    <row r="342" spans="1:4">
      <c r="A342" s="73"/>
      <c r="B342" s="74"/>
      <c r="C342" s="74"/>
      <c r="D342" s="74"/>
    </row>
    <row r="343" spans="1:4">
      <c r="A343" s="73"/>
      <c r="B343" s="74"/>
      <c r="C343" s="74"/>
      <c r="D343" s="74"/>
    </row>
    <row r="344" spans="1:4">
      <c r="A344" s="73"/>
      <c r="B344" s="74"/>
      <c r="C344" s="74"/>
      <c r="D344" s="74"/>
    </row>
    <row r="345" spans="1:4">
      <c r="A345" s="73"/>
      <c r="B345" s="74"/>
      <c r="C345" s="74"/>
      <c r="D345" s="74"/>
    </row>
    <row r="346" spans="1:4">
      <c r="A346" s="73"/>
      <c r="B346" s="74"/>
      <c r="C346" s="74"/>
      <c r="D346" s="74"/>
    </row>
    <row r="347" spans="1:4">
      <c r="A347" s="73"/>
      <c r="B347" s="74"/>
      <c r="C347" s="74"/>
      <c r="D347" s="74"/>
    </row>
    <row r="348" spans="1:4">
      <c r="A348" s="73"/>
      <c r="B348" s="74"/>
      <c r="C348" s="74"/>
      <c r="D348" s="74"/>
    </row>
    <row r="349" spans="1:4">
      <c r="A349" s="73"/>
      <c r="B349" s="74"/>
      <c r="C349" s="74"/>
      <c r="D349" s="74"/>
    </row>
    <row r="350" spans="1:4">
      <c r="A350" s="73"/>
      <c r="B350" s="74"/>
      <c r="C350" s="74"/>
      <c r="D350" s="74"/>
    </row>
    <row r="351" spans="1:4">
      <c r="A351" s="73"/>
      <c r="B351" s="74"/>
      <c r="C351" s="74"/>
      <c r="D351" s="74"/>
    </row>
    <row r="352" spans="1:4">
      <c r="A352" s="73"/>
      <c r="B352" s="74"/>
      <c r="C352" s="74"/>
      <c r="D352" s="74"/>
    </row>
    <row r="353" spans="1:4">
      <c r="A353" s="73"/>
      <c r="B353" s="74"/>
      <c r="C353" s="74"/>
      <c r="D353" s="74"/>
    </row>
    <row r="354" spans="1:4">
      <c r="A354" s="73"/>
      <c r="B354" s="74"/>
      <c r="C354" s="74"/>
      <c r="D354" s="74"/>
    </row>
    <row r="355" spans="1:4">
      <c r="A355" s="73"/>
      <c r="B355" s="74"/>
      <c r="C355" s="74"/>
      <c r="D355" s="74"/>
    </row>
    <row r="356" spans="1:4">
      <c r="A356" s="73"/>
      <c r="B356" s="74"/>
      <c r="C356" s="74"/>
      <c r="D356" s="74"/>
    </row>
    <row r="357" spans="1:4">
      <c r="A357" s="73"/>
      <c r="B357" s="74"/>
      <c r="C357" s="74"/>
      <c r="D357" s="74"/>
    </row>
    <row r="358" spans="1:4">
      <c r="A358" s="73"/>
      <c r="B358" s="74"/>
      <c r="C358" s="74"/>
      <c r="D358" s="74"/>
    </row>
    <row r="359" spans="1:4">
      <c r="A359" s="73"/>
      <c r="B359" s="74"/>
      <c r="C359" s="74"/>
      <c r="D359" s="74"/>
    </row>
    <row r="360" spans="1:4">
      <c r="A360" s="73"/>
      <c r="B360" s="74"/>
      <c r="C360" s="74"/>
      <c r="D360" s="74"/>
    </row>
    <row r="361" spans="1:4">
      <c r="A361" s="73"/>
      <c r="B361" s="74"/>
      <c r="C361" s="74"/>
      <c r="D361" s="74"/>
    </row>
    <row r="362" spans="1:4">
      <c r="A362" s="73"/>
      <c r="B362" s="74"/>
      <c r="C362" s="74"/>
      <c r="D362" s="74"/>
    </row>
    <row r="363" spans="1:4">
      <c r="A363" s="73"/>
      <c r="B363" s="74"/>
      <c r="C363" s="74"/>
      <c r="D363" s="74"/>
    </row>
    <row r="364" spans="1:4">
      <c r="A364" s="73"/>
      <c r="B364" s="74"/>
      <c r="C364" s="74"/>
      <c r="D364" s="74"/>
    </row>
    <row r="365" spans="1:4">
      <c r="A365" s="73"/>
      <c r="B365" s="74"/>
      <c r="C365" s="74"/>
      <c r="D365" s="74"/>
    </row>
    <row r="366" spans="1:4">
      <c r="A366" s="73"/>
      <c r="B366" s="74"/>
      <c r="C366" s="74"/>
      <c r="D366" s="74"/>
    </row>
    <row r="367" spans="1:4">
      <c r="A367" s="73"/>
      <c r="B367" s="74"/>
      <c r="C367" s="74"/>
      <c r="D367" s="74"/>
    </row>
    <row r="368" spans="1:4">
      <c r="A368" s="73"/>
      <c r="B368" s="74"/>
      <c r="C368" s="74"/>
      <c r="D368" s="74"/>
    </row>
    <row r="369" spans="1:4">
      <c r="A369" s="73"/>
      <c r="B369" s="74"/>
      <c r="C369" s="74"/>
      <c r="D369" s="74"/>
    </row>
    <row r="370" spans="1:4">
      <c r="A370" s="73"/>
      <c r="B370" s="74"/>
      <c r="C370" s="74"/>
      <c r="D370" s="74"/>
    </row>
    <row r="371" spans="1:4">
      <c r="A371" s="73"/>
      <c r="B371" s="74"/>
      <c r="C371" s="74"/>
      <c r="D371" s="74"/>
    </row>
    <row r="372" spans="1:4">
      <c r="A372" s="73"/>
      <c r="B372" s="74"/>
      <c r="C372" s="74"/>
      <c r="D372" s="74"/>
    </row>
    <row r="373" spans="1:4">
      <c r="A373" s="73"/>
      <c r="B373" s="74"/>
      <c r="C373" s="74"/>
      <c r="D373" s="74"/>
    </row>
    <row r="374" spans="1:4">
      <c r="A374" s="73"/>
      <c r="B374" s="74"/>
      <c r="C374" s="74"/>
      <c r="D374" s="74"/>
    </row>
    <row r="375" spans="1:4">
      <c r="A375" s="73"/>
      <c r="B375" s="74"/>
      <c r="C375" s="74"/>
      <c r="D375" s="74"/>
    </row>
    <row r="376" spans="1:4">
      <c r="A376" s="73"/>
      <c r="B376" s="74"/>
      <c r="C376" s="74"/>
      <c r="D376" s="74"/>
    </row>
    <row r="377" spans="1:4">
      <c r="A377" s="73"/>
      <c r="B377" s="74"/>
      <c r="C377" s="74"/>
      <c r="D377" s="74"/>
    </row>
    <row r="378" spans="1:4">
      <c r="A378" s="73"/>
      <c r="B378" s="74"/>
      <c r="C378" s="74"/>
      <c r="D378" s="74"/>
    </row>
    <row r="379" spans="1:4">
      <c r="A379" s="73"/>
      <c r="B379" s="74"/>
      <c r="C379" s="74"/>
      <c r="D379" s="74"/>
    </row>
    <row r="380" spans="1:4">
      <c r="A380" s="73"/>
      <c r="B380" s="74"/>
      <c r="C380" s="74"/>
      <c r="D380" s="74"/>
    </row>
    <row r="381" spans="1:4">
      <c r="A381" s="73"/>
      <c r="B381" s="74"/>
      <c r="C381" s="74"/>
      <c r="D381" s="74"/>
    </row>
    <row r="382" spans="1:4">
      <c r="A382" s="73"/>
      <c r="B382" s="74"/>
      <c r="C382" s="74"/>
      <c r="D382" s="74"/>
    </row>
    <row r="383" spans="1:4">
      <c r="A383" s="73"/>
      <c r="B383" s="74"/>
      <c r="C383" s="74"/>
      <c r="D383" s="74"/>
    </row>
    <row r="384" spans="1:4">
      <c r="A384" s="73"/>
      <c r="B384" s="74"/>
      <c r="C384" s="74"/>
      <c r="D384" s="74"/>
    </row>
    <row r="385" spans="1:4">
      <c r="A385" s="73"/>
      <c r="B385" s="74"/>
      <c r="C385" s="74"/>
      <c r="D385" s="74"/>
    </row>
    <row r="386" spans="1:4">
      <c r="A386" s="73"/>
      <c r="B386" s="74"/>
      <c r="C386" s="74"/>
      <c r="D386" s="74"/>
    </row>
    <row r="387" spans="1:4">
      <c r="A387" s="73"/>
      <c r="B387" s="74"/>
      <c r="C387" s="74"/>
      <c r="D387" s="74"/>
    </row>
    <row r="388" spans="1:4">
      <c r="A388" s="73"/>
      <c r="B388" s="74"/>
      <c r="C388" s="74"/>
      <c r="D388" s="74"/>
    </row>
    <row r="389" spans="1:4">
      <c r="A389" s="73"/>
      <c r="B389" s="74"/>
      <c r="C389" s="74"/>
      <c r="D389" s="74"/>
    </row>
    <row r="390" spans="1:4">
      <c r="A390" s="73"/>
      <c r="B390" s="74"/>
      <c r="C390" s="74"/>
      <c r="D390" s="74"/>
    </row>
    <row r="391" spans="1:4">
      <c r="A391" s="73"/>
      <c r="B391" s="74"/>
      <c r="C391" s="74"/>
      <c r="D391" s="74"/>
    </row>
    <row r="392" spans="1:4">
      <c r="A392" s="73"/>
      <c r="B392" s="74"/>
      <c r="C392" s="74"/>
      <c r="D392" s="74"/>
    </row>
    <row r="393" spans="1:4">
      <c r="A393" s="73"/>
      <c r="B393" s="74"/>
      <c r="C393" s="74"/>
      <c r="D393" s="74"/>
    </row>
    <row r="394" spans="1:4">
      <c r="A394" s="73"/>
      <c r="B394" s="74"/>
      <c r="C394" s="74"/>
      <c r="D394" s="74"/>
    </row>
    <row r="395" spans="1:4">
      <c r="A395" s="73"/>
      <c r="B395" s="74"/>
      <c r="C395" s="74"/>
      <c r="D395" s="74"/>
    </row>
    <row r="396" spans="1:4">
      <c r="A396" s="73"/>
      <c r="B396" s="74"/>
      <c r="C396" s="74"/>
      <c r="D396" s="74"/>
    </row>
    <row r="397" spans="1:4">
      <c r="A397" s="73"/>
      <c r="B397" s="74"/>
      <c r="C397" s="74"/>
      <c r="D397" s="74"/>
    </row>
    <row r="398" spans="1:4">
      <c r="A398" s="73"/>
      <c r="B398" s="74"/>
      <c r="C398" s="74"/>
      <c r="D398" s="74"/>
    </row>
    <row r="399" spans="1:4">
      <c r="A399" s="73"/>
      <c r="B399" s="74"/>
      <c r="C399" s="74"/>
      <c r="D399" s="74"/>
    </row>
    <row r="400" spans="1:4">
      <c r="A400" s="73"/>
      <c r="B400" s="74"/>
      <c r="C400" s="74"/>
      <c r="D400" s="74"/>
    </row>
    <row r="401" spans="1:4">
      <c r="A401" s="73"/>
      <c r="B401" s="74"/>
      <c r="C401" s="74"/>
      <c r="D401" s="74"/>
    </row>
    <row r="402" spans="1:4">
      <c r="A402" s="73"/>
      <c r="B402" s="74"/>
      <c r="C402" s="74"/>
      <c r="D402" s="74"/>
    </row>
    <row r="403" spans="1:4">
      <c r="A403" s="73"/>
      <c r="B403" s="74"/>
      <c r="C403" s="74"/>
      <c r="D403" s="74"/>
    </row>
    <row r="404" spans="1:4">
      <c r="A404" s="73"/>
      <c r="B404" s="74"/>
      <c r="C404" s="74"/>
      <c r="D404" s="74"/>
    </row>
    <row r="405" spans="1:4">
      <c r="A405" s="73"/>
      <c r="B405" s="74"/>
      <c r="C405" s="74"/>
      <c r="D405" s="74"/>
    </row>
    <row r="406" spans="1:4">
      <c r="A406" s="73"/>
      <c r="B406" s="74"/>
      <c r="C406" s="74"/>
      <c r="D406" s="74"/>
    </row>
    <row r="407" spans="1:4">
      <c r="A407" s="73"/>
      <c r="B407" s="74"/>
      <c r="C407" s="74"/>
      <c r="D407" s="74"/>
    </row>
    <row r="408" spans="1:4">
      <c r="A408" s="73"/>
      <c r="B408" s="74"/>
      <c r="C408" s="74"/>
      <c r="D408" s="74"/>
    </row>
    <row r="409" spans="1:4">
      <c r="A409" s="73"/>
      <c r="B409" s="74"/>
      <c r="C409" s="74"/>
      <c r="D409" s="74"/>
    </row>
    <row r="410" spans="1:4">
      <c r="A410" s="73"/>
      <c r="B410" s="74"/>
      <c r="C410" s="74"/>
      <c r="D410" s="74"/>
    </row>
    <row r="411" spans="1:4">
      <c r="A411" s="73"/>
      <c r="B411" s="74"/>
      <c r="C411" s="74"/>
      <c r="D411" s="74"/>
    </row>
    <row r="412" spans="1:4">
      <c r="A412" s="73"/>
      <c r="B412" s="74"/>
      <c r="C412" s="74"/>
      <c r="D412" s="74"/>
    </row>
    <row r="413" spans="1:4">
      <c r="A413" s="73"/>
      <c r="B413" s="74"/>
      <c r="C413" s="74"/>
      <c r="D413" s="74"/>
    </row>
    <row r="414" spans="1:4">
      <c r="A414" s="73"/>
      <c r="B414" s="74"/>
      <c r="C414" s="74"/>
      <c r="D414" s="74"/>
    </row>
    <row r="415" spans="1:4">
      <c r="A415" s="73"/>
      <c r="B415" s="74"/>
      <c r="C415" s="74"/>
      <c r="D415" s="74"/>
    </row>
    <row r="416" spans="1:4">
      <c r="A416" s="73"/>
      <c r="B416" s="74"/>
      <c r="C416" s="74"/>
      <c r="D416" s="74"/>
    </row>
    <row r="417" spans="1:4">
      <c r="A417" s="73"/>
      <c r="B417" s="74"/>
      <c r="C417" s="74"/>
      <c r="D417" s="74"/>
    </row>
    <row r="418" spans="1:4">
      <c r="A418" s="73"/>
      <c r="B418" s="74"/>
      <c r="C418" s="74"/>
      <c r="D418" s="74"/>
    </row>
    <row r="419" spans="1:4">
      <c r="A419" s="73"/>
      <c r="B419" s="74"/>
      <c r="C419" s="74"/>
      <c r="D419" s="74"/>
    </row>
    <row r="420" spans="1:4">
      <c r="A420" s="73"/>
      <c r="B420" s="74"/>
      <c r="C420" s="74"/>
      <c r="D420" s="74"/>
    </row>
    <row r="421" spans="1:4">
      <c r="A421" s="73"/>
      <c r="B421" s="74"/>
      <c r="C421" s="74"/>
      <c r="D421" s="74"/>
    </row>
    <row r="422" spans="1:4">
      <c r="A422" s="73"/>
      <c r="B422" s="74"/>
      <c r="C422" s="74"/>
      <c r="D422" s="74"/>
    </row>
    <row r="423" spans="1:4">
      <c r="A423" s="73"/>
      <c r="B423" s="74"/>
      <c r="C423" s="74"/>
      <c r="D423" s="74"/>
    </row>
    <row r="424" spans="1:4">
      <c r="A424" s="73"/>
      <c r="B424" s="74"/>
      <c r="C424" s="74"/>
      <c r="D424" s="74"/>
    </row>
    <row r="425" spans="1:4">
      <c r="A425" s="73"/>
      <c r="B425" s="74"/>
      <c r="C425" s="74"/>
      <c r="D425" s="74"/>
    </row>
    <row r="426" spans="1:4">
      <c r="A426" s="73"/>
      <c r="B426" s="74"/>
      <c r="C426" s="74"/>
      <c r="D426" s="74"/>
    </row>
    <row r="427" spans="1:4">
      <c r="A427" s="73"/>
      <c r="B427" s="74"/>
      <c r="C427" s="74"/>
      <c r="D427" s="74"/>
    </row>
    <row r="428" spans="1:4">
      <c r="A428" s="73"/>
      <c r="B428" s="74"/>
      <c r="C428" s="74"/>
      <c r="D428" s="74"/>
    </row>
    <row r="429" spans="1:4">
      <c r="A429" s="73"/>
      <c r="B429" s="74"/>
      <c r="C429" s="74"/>
      <c r="D429" s="74"/>
    </row>
    <row r="430" spans="1:4">
      <c r="A430" s="73"/>
      <c r="B430" s="74"/>
      <c r="C430" s="74"/>
      <c r="D430" s="74"/>
    </row>
    <row r="431" spans="1:4">
      <c r="A431" s="73"/>
      <c r="B431" s="74"/>
      <c r="C431" s="74"/>
      <c r="D431" s="74"/>
    </row>
    <row r="432" spans="1:4">
      <c r="A432" s="73"/>
      <c r="B432" s="74"/>
      <c r="C432" s="74"/>
      <c r="D432" s="74"/>
    </row>
    <row r="433" spans="1:4">
      <c r="A433" s="73"/>
      <c r="B433" s="74"/>
      <c r="C433" s="74"/>
      <c r="D433" s="74"/>
    </row>
    <row r="434" spans="1:4">
      <c r="A434" s="73"/>
      <c r="B434" s="74"/>
      <c r="C434" s="74"/>
      <c r="D434" s="74"/>
    </row>
    <row r="435" spans="1:4">
      <c r="A435" s="73"/>
      <c r="B435" s="74"/>
      <c r="C435" s="74"/>
      <c r="D435" s="74"/>
    </row>
    <row r="436" spans="1:4">
      <c r="A436" s="73"/>
      <c r="B436" s="74"/>
      <c r="C436" s="74"/>
      <c r="D436" s="74"/>
    </row>
    <row r="437" spans="1:4">
      <c r="A437" s="73"/>
      <c r="B437" s="74"/>
      <c r="C437" s="74"/>
      <c r="D437" s="74"/>
    </row>
    <row r="438" spans="1:4">
      <c r="A438" s="73"/>
      <c r="B438" s="74"/>
      <c r="C438" s="74"/>
      <c r="D438" s="74"/>
    </row>
    <row r="439" spans="1:4">
      <c r="A439" s="73"/>
      <c r="B439" s="74"/>
      <c r="C439" s="74"/>
      <c r="D439" s="74"/>
    </row>
    <row r="440" spans="1:4">
      <c r="A440" s="73"/>
      <c r="B440" s="74"/>
      <c r="C440" s="74"/>
      <c r="D440" s="74"/>
    </row>
    <row r="441" spans="1:4">
      <c r="A441" s="73"/>
      <c r="B441" s="74"/>
      <c r="C441" s="74"/>
      <c r="D441" s="74"/>
    </row>
    <row r="442" spans="1:4">
      <c r="A442" s="73"/>
      <c r="B442" s="74"/>
      <c r="C442" s="74"/>
      <c r="D442" s="74"/>
    </row>
    <row r="443" spans="1:4">
      <c r="A443" s="73"/>
      <c r="B443" s="74"/>
      <c r="C443" s="74"/>
      <c r="D443" s="74"/>
    </row>
    <row r="444" spans="1:4">
      <c r="A444" s="73"/>
      <c r="B444" s="74"/>
      <c r="C444" s="74"/>
      <c r="D444" s="74"/>
    </row>
    <row r="445" spans="1:4">
      <c r="A445" s="73"/>
      <c r="B445" s="74"/>
      <c r="C445" s="74"/>
      <c r="D445" s="74"/>
    </row>
    <row r="446" spans="1:4">
      <c r="A446" s="73"/>
      <c r="B446" s="74"/>
      <c r="C446" s="74"/>
      <c r="D446" s="74"/>
    </row>
    <row r="447" spans="1:4">
      <c r="A447" s="73"/>
      <c r="B447" s="74"/>
      <c r="C447" s="74"/>
      <c r="D447" s="74"/>
    </row>
    <row r="448" spans="1:4">
      <c r="A448" s="73"/>
      <c r="B448" s="74"/>
      <c r="C448" s="74"/>
      <c r="D448" s="74"/>
    </row>
    <row r="449" spans="1:4">
      <c r="A449" s="73"/>
      <c r="B449" s="74"/>
      <c r="C449" s="74"/>
      <c r="D449" s="74"/>
    </row>
    <row r="450" spans="1:4">
      <c r="A450" s="73"/>
      <c r="B450" s="74"/>
      <c r="C450" s="74"/>
      <c r="D450" s="74"/>
    </row>
    <row r="451" spans="1:4">
      <c r="A451" s="73"/>
      <c r="B451" s="74"/>
      <c r="C451" s="74"/>
      <c r="D451" s="74"/>
    </row>
    <row r="452" spans="1:4">
      <c r="A452" s="73"/>
      <c r="B452" s="74"/>
      <c r="C452" s="74"/>
      <c r="D452" s="74"/>
    </row>
    <row r="453" spans="1:4">
      <c r="A453" s="73"/>
      <c r="B453" s="74"/>
      <c r="C453" s="74"/>
      <c r="D453" s="74"/>
    </row>
    <row r="454" spans="1:4">
      <c r="A454" s="73"/>
      <c r="B454" s="74"/>
      <c r="C454" s="74"/>
      <c r="D454" s="74"/>
    </row>
    <row r="455" spans="1:4">
      <c r="A455" s="73"/>
      <c r="B455" s="74"/>
      <c r="C455" s="74"/>
      <c r="D455" s="74"/>
    </row>
    <row r="456" spans="1:4">
      <c r="A456" s="73"/>
      <c r="B456" s="74"/>
      <c r="C456" s="74"/>
      <c r="D456" s="74"/>
    </row>
    <row r="457" spans="1:4">
      <c r="A457" s="73"/>
      <c r="B457" s="74"/>
      <c r="C457" s="74"/>
      <c r="D457" s="74"/>
    </row>
    <row r="458" spans="1:4">
      <c r="A458" s="73"/>
      <c r="B458" s="74"/>
      <c r="C458" s="74"/>
      <c r="D458" s="74"/>
    </row>
    <row r="459" spans="1:4">
      <c r="A459" s="73"/>
      <c r="B459" s="74"/>
      <c r="C459" s="74"/>
      <c r="D459" s="74"/>
    </row>
    <row r="460" spans="1:4">
      <c r="A460" s="73"/>
      <c r="B460" s="74"/>
      <c r="C460" s="74"/>
      <c r="D460" s="74"/>
    </row>
    <row r="461" spans="1:4">
      <c r="A461" s="73"/>
      <c r="B461" s="74"/>
      <c r="C461" s="74"/>
      <c r="D461" s="74"/>
    </row>
    <row r="462" spans="1:4">
      <c r="A462" s="73"/>
      <c r="B462" s="74"/>
      <c r="C462" s="74"/>
      <c r="D462" s="74"/>
    </row>
    <row r="463" spans="1:4">
      <c r="A463" s="73"/>
      <c r="B463" s="74"/>
      <c r="C463" s="74"/>
      <c r="D463" s="74"/>
    </row>
    <row r="464" spans="1:4">
      <c r="A464" s="73"/>
      <c r="B464" s="74"/>
      <c r="C464" s="74"/>
      <c r="D464" s="74"/>
    </row>
    <row r="465" spans="1:4">
      <c r="A465" s="73"/>
      <c r="B465" s="74"/>
      <c r="C465" s="74"/>
      <c r="D465" s="74"/>
    </row>
    <row r="466" spans="1:4">
      <c r="A466" s="73"/>
      <c r="B466" s="74"/>
      <c r="C466" s="74"/>
      <c r="D466" s="74"/>
    </row>
    <row r="467" spans="1:4">
      <c r="A467" s="73"/>
      <c r="B467" s="74"/>
      <c r="C467" s="74"/>
      <c r="D467" s="74"/>
    </row>
    <row r="468" spans="1:4">
      <c r="A468" s="73"/>
      <c r="B468" s="74"/>
      <c r="C468" s="74"/>
      <c r="D468" s="74"/>
    </row>
    <row r="469" spans="1:4">
      <c r="A469" s="73"/>
      <c r="B469" s="74"/>
      <c r="C469" s="74"/>
      <c r="D469" s="74"/>
    </row>
    <row r="470" spans="1:4">
      <c r="A470" s="73"/>
      <c r="B470" s="74"/>
      <c r="C470" s="74"/>
      <c r="D470" s="74"/>
    </row>
    <row r="471" spans="1:4">
      <c r="A471" s="73"/>
      <c r="B471" s="74"/>
      <c r="C471" s="74"/>
      <c r="D471" s="74"/>
    </row>
    <row r="472" spans="1:4">
      <c r="A472" s="73"/>
      <c r="B472" s="74"/>
      <c r="C472" s="74"/>
      <c r="D472" s="74"/>
    </row>
    <row r="473" spans="1:4">
      <c r="A473" s="73"/>
      <c r="B473" s="74"/>
      <c r="C473" s="74"/>
      <c r="D473" s="74"/>
    </row>
    <row r="474" spans="1:4">
      <c r="A474" s="73"/>
      <c r="B474" s="74"/>
      <c r="C474" s="74"/>
      <c r="D474" s="74"/>
    </row>
    <row r="475" spans="1:4">
      <c r="A475" s="73"/>
      <c r="B475" s="74"/>
      <c r="C475" s="74"/>
      <c r="D475" s="74"/>
    </row>
    <row r="476" spans="1:4">
      <c r="A476" s="73"/>
      <c r="B476" s="74"/>
      <c r="C476" s="74"/>
      <c r="D476" s="74"/>
    </row>
    <row r="477" spans="1:4">
      <c r="A477" s="73"/>
      <c r="B477" s="74"/>
      <c r="C477" s="74"/>
      <c r="D477" s="74"/>
    </row>
    <row r="478" spans="1:4">
      <c r="A478" s="73"/>
      <c r="B478" s="74"/>
      <c r="C478" s="74"/>
      <c r="D478" s="74"/>
    </row>
    <row r="479" spans="1:4">
      <c r="A479" s="73"/>
      <c r="B479" s="74"/>
      <c r="C479" s="74"/>
      <c r="D479" s="74"/>
    </row>
    <row r="480" spans="1:4">
      <c r="A480" s="73"/>
      <c r="B480" s="74"/>
      <c r="C480" s="74"/>
      <c r="D480" s="74"/>
    </row>
    <row r="481" spans="1:4">
      <c r="A481" s="73"/>
      <c r="B481" s="74"/>
      <c r="C481" s="74"/>
      <c r="D481" s="74"/>
    </row>
    <row r="482" spans="1:4">
      <c r="A482" s="73"/>
      <c r="B482" s="74"/>
      <c r="C482" s="74"/>
      <c r="D482" s="74"/>
    </row>
    <row r="483" spans="1:4">
      <c r="A483" s="73"/>
      <c r="B483" s="74"/>
      <c r="C483" s="74"/>
      <c r="D483" s="74"/>
    </row>
    <row r="484" spans="1:4">
      <c r="A484" s="73"/>
      <c r="B484" s="74"/>
      <c r="C484" s="74"/>
      <c r="D484" s="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2E16-5F38-6945-A05B-8018CE76B7FB}">
  <dimension ref="A1:D91"/>
  <sheetViews>
    <sheetView topLeftCell="A80" workbookViewId="0">
      <selection activeCell="B2" sqref="B2:D91"/>
    </sheetView>
  </sheetViews>
  <sheetFormatPr baseColWidth="10" defaultRowHeight="16"/>
  <sheetData>
    <row r="1" spans="1:4">
      <c r="A1" s="73" t="s">
        <v>1021</v>
      </c>
      <c r="B1" s="74" t="s">
        <v>68</v>
      </c>
      <c r="C1" s="74" t="s">
        <v>67</v>
      </c>
      <c r="D1" s="74" t="s">
        <v>66</v>
      </c>
    </row>
    <row r="2" spans="1:4">
      <c r="A2" s="9">
        <v>43897</v>
      </c>
      <c r="B2">
        <v>6.0427021788739897E-2</v>
      </c>
      <c r="C2">
        <v>0.44568445403107299</v>
      </c>
      <c r="D2">
        <v>1.2819406671043101</v>
      </c>
    </row>
    <row r="3" spans="1:4">
      <c r="A3" s="9">
        <v>43898</v>
      </c>
      <c r="B3">
        <v>0.27368783019162801</v>
      </c>
      <c r="C3">
        <v>0.85141767482572095</v>
      </c>
      <c r="D3">
        <v>1.8445403107318099</v>
      </c>
    </row>
    <row r="4" spans="1:4">
      <c r="A4" s="9">
        <v>43899</v>
      </c>
      <c r="B4">
        <v>0.65084872925067905</v>
      </c>
      <c r="C4">
        <v>1.42523992622463</v>
      </c>
      <c r="D4">
        <v>2.6122417080871498</v>
      </c>
    </row>
    <row r="5" spans="1:4">
      <c r="A5" s="9">
        <v>43900</v>
      </c>
      <c r="B5">
        <v>0.59317265309950196</v>
      </c>
      <c r="C5">
        <v>1.2864734752571101</v>
      </c>
      <c r="D5">
        <v>2.3978555128325301</v>
      </c>
    </row>
    <row r="6" spans="1:4">
      <c r="A6" s="9">
        <v>43901</v>
      </c>
      <c r="B6">
        <v>0.82994154240520002</v>
      </c>
      <c r="C6">
        <v>1.53693457125886</v>
      </c>
      <c r="D6">
        <v>2.71299509206289</v>
      </c>
    </row>
    <row r="7" spans="1:4">
      <c r="A7" s="9">
        <v>43902</v>
      </c>
      <c r="B7">
        <v>0.88102160117540196</v>
      </c>
      <c r="C7">
        <v>1.45872018506361</v>
      </c>
      <c r="D7">
        <v>2.3679077182781501</v>
      </c>
    </row>
    <row r="8" spans="1:4">
      <c r="A8" s="9">
        <v>43903</v>
      </c>
      <c r="B8">
        <v>1.0090343555597201</v>
      </c>
      <c r="C8">
        <v>1.5000468911188201</v>
      </c>
      <c r="D8">
        <v>2.2703116696364298</v>
      </c>
    </row>
    <row r="9" spans="1:4">
      <c r="A9" s="9">
        <v>43904</v>
      </c>
      <c r="B9">
        <v>1.16755759792428</v>
      </c>
      <c r="C9">
        <v>1.62283910094094</v>
      </c>
      <c r="D9">
        <v>2.29266310294163</v>
      </c>
    </row>
    <row r="10" spans="1:4">
      <c r="A10" s="9">
        <v>43905</v>
      </c>
      <c r="B10">
        <v>1.34790084091406</v>
      </c>
      <c r="C10">
        <v>1.80318234393072</v>
      </c>
      <c r="D10">
        <v>2.4455594110475398</v>
      </c>
    </row>
    <row r="11" spans="1:4">
      <c r="A11" s="9">
        <v>43906</v>
      </c>
      <c r="B11">
        <v>1.4814780080652601</v>
      </c>
      <c r="C11">
        <v>1.9257244677857901</v>
      </c>
      <c r="D11">
        <v>2.5171777798618198</v>
      </c>
    </row>
    <row r="12" spans="1:4">
      <c r="A12" s="9">
        <v>43907</v>
      </c>
      <c r="B12">
        <v>1.49145018600143</v>
      </c>
      <c r="C12">
        <v>1.9054675044546501</v>
      </c>
      <c r="D12">
        <v>2.4446841101628598</v>
      </c>
    </row>
    <row r="13" spans="1:4">
      <c r="A13" s="9">
        <v>43908</v>
      </c>
      <c r="B13">
        <v>1.4102347682015599</v>
      </c>
      <c r="C13">
        <v>1.77611053799743</v>
      </c>
      <c r="D13">
        <v>2.2465222420206898</v>
      </c>
    </row>
    <row r="14" spans="1:4">
      <c r="A14" s="9">
        <v>43909</v>
      </c>
      <c r="B14">
        <v>1.43524336490668</v>
      </c>
      <c r="C14">
        <v>1.7722342055081399</v>
      </c>
      <c r="D14">
        <v>2.1780299477945499</v>
      </c>
    </row>
    <row r="15" spans="1:4">
      <c r="A15" s="9">
        <v>43910</v>
      </c>
      <c r="B15">
        <v>1.2799399793679</v>
      </c>
      <c r="C15">
        <v>1.55775422801587</v>
      </c>
      <c r="D15">
        <v>1.9071555847322399</v>
      </c>
    </row>
    <row r="16" spans="1:4">
      <c r="A16" s="9">
        <v>43911</v>
      </c>
      <c r="B16">
        <v>1.1878770827471901</v>
      </c>
      <c r="C16">
        <v>1.4148300978461299</v>
      </c>
      <c r="D16">
        <v>1.6913001344212</v>
      </c>
    </row>
    <row r="17" spans="1:4">
      <c r="A17" s="9">
        <v>43912</v>
      </c>
      <c r="B17">
        <v>1.19506705429991</v>
      </c>
      <c r="C17">
        <v>1.38900872174809</v>
      </c>
      <c r="D17">
        <v>1.63246741067241</v>
      </c>
    </row>
    <row r="18" spans="1:4">
      <c r="A18" s="9">
        <v>43913</v>
      </c>
      <c r="B18">
        <v>1.17859264122041</v>
      </c>
      <c r="C18">
        <v>1.35193347713275</v>
      </c>
      <c r="D18">
        <v>1.5554721935665301</v>
      </c>
    </row>
    <row r="19" spans="1:4">
      <c r="A19" s="9">
        <v>43914</v>
      </c>
      <c r="B19">
        <v>1.2119478570758599</v>
      </c>
      <c r="C19">
        <v>1.37838006814842</v>
      </c>
      <c r="D19">
        <v>1.5695707899590401</v>
      </c>
    </row>
    <row r="20" spans="1:4">
      <c r="A20" s="9">
        <v>43915</v>
      </c>
      <c r="B20">
        <v>1.2315796054893799</v>
      </c>
      <c r="C20">
        <v>1.3938853981055901</v>
      </c>
      <c r="D20">
        <v>1.5781362343305401</v>
      </c>
    </row>
    <row r="21" spans="1:4">
      <c r="A21" s="9">
        <v>43916</v>
      </c>
      <c r="B21">
        <v>1.2150426709181199</v>
      </c>
      <c r="C21">
        <v>1.38150614273656</v>
      </c>
      <c r="D21">
        <v>1.56166182125104</v>
      </c>
    </row>
    <row r="22" spans="1:4">
      <c r="A22" s="9">
        <v>43917</v>
      </c>
      <c r="B22">
        <v>1.2619337897402101</v>
      </c>
      <c r="C22">
        <v>1.4201131639000799</v>
      </c>
      <c r="D22">
        <v>1.60167557597923</v>
      </c>
    </row>
    <row r="23" spans="1:4">
      <c r="A23" s="9">
        <v>43918</v>
      </c>
      <c r="B23">
        <v>1.17959298508861</v>
      </c>
      <c r="C23">
        <v>1.3322704679733499</v>
      </c>
      <c r="D23">
        <v>1.5028603582481399</v>
      </c>
    </row>
    <row r="24" spans="1:4">
      <c r="A24" s="9">
        <v>43919</v>
      </c>
      <c r="B24">
        <v>1.10969395729781</v>
      </c>
      <c r="C24">
        <v>1.2417393479008301</v>
      </c>
      <c r="D24">
        <v>1.4012629341336</v>
      </c>
    </row>
    <row r="25" spans="1:4">
      <c r="A25" s="9">
        <v>43920</v>
      </c>
      <c r="B25">
        <v>1.03832567445058</v>
      </c>
      <c r="C25">
        <v>1.1470192878801999</v>
      </c>
      <c r="D25">
        <v>1.2749382600268699</v>
      </c>
    </row>
    <row r="26" spans="1:4">
      <c r="A26" s="9">
        <v>43921</v>
      </c>
      <c r="B26">
        <v>0.92031635874831197</v>
      </c>
      <c r="C26">
        <v>1.0193504017005699</v>
      </c>
      <c r="D26">
        <v>1.12251086310918</v>
      </c>
    </row>
    <row r="27" spans="1:4">
      <c r="A27" s="9">
        <v>43922</v>
      </c>
      <c r="B27">
        <v>0.85301197286566399</v>
      </c>
      <c r="C27">
        <v>0.93966676044889597</v>
      </c>
      <c r="D27">
        <v>1.02907249366969</v>
      </c>
    </row>
    <row r="28" spans="1:4">
      <c r="A28" s="9">
        <v>43923</v>
      </c>
      <c r="B28">
        <v>0.78305042358309795</v>
      </c>
      <c r="C28">
        <v>0.86282784707242299</v>
      </c>
      <c r="D28">
        <v>0.94535621619930998</v>
      </c>
    </row>
    <row r="29" spans="1:4">
      <c r="A29" s="9">
        <v>43924</v>
      </c>
      <c r="B29">
        <v>0.71980993466503196</v>
      </c>
      <c r="C29">
        <v>0.80236956453780095</v>
      </c>
      <c r="D29">
        <v>0.88624214573758797</v>
      </c>
    </row>
    <row r="30" spans="1:4">
      <c r="A30" s="9">
        <v>43925</v>
      </c>
      <c r="B30">
        <v>0.70349182531494303</v>
      </c>
      <c r="C30">
        <v>0.78602019444183002</v>
      </c>
      <c r="D30">
        <v>0.87545718840850695</v>
      </c>
    </row>
    <row r="31" spans="1:4">
      <c r="A31" s="9">
        <v>43926</v>
      </c>
      <c r="B31">
        <v>0.66516615086435005</v>
      </c>
      <c r="C31">
        <v>0.755978617649808</v>
      </c>
      <c r="D31">
        <v>0.84400887805182101</v>
      </c>
    </row>
    <row r="32" spans="1:4">
      <c r="A32" s="9">
        <v>43927</v>
      </c>
      <c r="B32">
        <v>0.65441245428114903</v>
      </c>
      <c r="C32">
        <v>0.73418987777047395</v>
      </c>
      <c r="D32">
        <v>0.83322392072273899</v>
      </c>
    </row>
    <row r="33" spans="1:4">
      <c r="A33" s="9">
        <v>43928</v>
      </c>
      <c r="B33">
        <v>0.62846603519958999</v>
      </c>
      <c r="C33">
        <v>0.72334239894962904</v>
      </c>
      <c r="D33">
        <v>0.81687455062676795</v>
      </c>
    </row>
    <row r="34" spans="1:4">
      <c r="A34" s="9">
        <v>43929</v>
      </c>
      <c r="B34">
        <v>0.61342961643063798</v>
      </c>
      <c r="C34">
        <v>0.70836850167243903</v>
      </c>
      <c r="D34">
        <v>0.804651598987141</v>
      </c>
    </row>
    <row r="35" spans="1:4">
      <c r="A35" s="9">
        <v>43930</v>
      </c>
      <c r="B35">
        <v>0.56694488730500003</v>
      </c>
      <c r="C35">
        <v>0.65497514770701404</v>
      </c>
      <c r="D35">
        <v>0.75125824502171601</v>
      </c>
    </row>
    <row r="36" spans="1:4">
      <c r="A36" s="9">
        <v>43931</v>
      </c>
      <c r="B36">
        <v>0.56732001625557704</v>
      </c>
      <c r="C36">
        <v>0.66219638000561598</v>
      </c>
      <c r="D36">
        <v>0.76813904779766995</v>
      </c>
    </row>
    <row r="37" spans="1:4">
      <c r="A37" s="9">
        <v>43932</v>
      </c>
      <c r="B37">
        <v>0.58413829753976798</v>
      </c>
      <c r="C37">
        <v>0.68451655256493305</v>
      </c>
      <c r="D37">
        <v>0.79183469317576805</v>
      </c>
    </row>
    <row r="38" spans="1:4">
      <c r="A38" s="9">
        <v>43933</v>
      </c>
      <c r="B38">
        <v>0.58704554690673705</v>
      </c>
      <c r="C38">
        <v>0.687455062677784</v>
      </c>
      <c r="D38">
        <v>0.80299477945542597</v>
      </c>
    </row>
    <row r="39" spans="1:4">
      <c r="A39" s="9">
        <v>43934</v>
      </c>
      <c r="B39">
        <v>0.60214448716745195</v>
      </c>
      <c r="C39">
        <v>0.70946262777828695</v>
      </c>
      <c r="D39">
        <v>0.83050423583105504</v>
      </c>
    </row>
    <row r="40" spans="1:4">
      <c r="A40" s="9">
        <v>43935</v>
      </c>
      <c r="B40">
        <v>0.643564975460302</v>
      </c>
      <c r="C40">
        <v>0.75772921941916305</v>
      </c>
      <c r="D40">
        <v>0.89386976773264604</v>
      </c>
    </row>
    <row r="41" spans="1:4">
      <c r="A41" s="9">
        <v>43936</v>
      </c>
      <c r="B41">
        <v>0.68908062146361504</v>
      </c>
      <c r="C41">
        <v>0.804589077495376</v>
      </c>
      <c r="D41">
        <v>0.94351183219230395</v>
      </c>
    </row>
    <row r="42" spans="1:4">
      <c r="A42" s="9">
        <v>43937</v>
      </c>
      <c r="B42">
        <v>0.75510331676512499</v>
      </c>
      <c r="C42">
        <v>0.88580449529524496</v>
      </c>
      <c r="D42">
        <v>1.01919409797116</v>
      </c>
    </row>
    <row r="43" spans="1:4">
      <c r="A43" s="9">
        <v>43938</v>
      </c>
      <c r="B43">
        <v>0.74691300134419902</v>
      </c>
      <c r="C43">
        <v>0.87486323423675605</v>
      </c>
      <c r="D43">
        <v>1.01378598893368</v>
      </c>
    </row>
    <row r="44" spans="1:4">
      <c r="A44" s="9">
        <v>43939</v>
      </c>
      <c r="B44">
        <v>0.80899684266465199</v>
      </c>
      <c r="C44">
        <v>0.941073494013554</v>
      </c>
      <c r="D44">
        <v>1.08137172152926</v>
      </c>
    </row>
    <row r="45" spans="1:4">
      <c r="A45" s="9">
        <v>43940</v>
      </c>
      <c r="B45">
        <v>0.85076119916219795</v>
      </c>
      <c r="C45">
        <v>0.98421332332988098</v>
      </c>
      <c r="D45">
        <v>1.13410859983117</v>
      </c>
    </row>
    <row r="46" spans="1:4">
      <c r="A46" s="9">
        <v>43941</v>
      </c>
      <c r="B46">
        <v>0.87983369283189705</v>
      </c>
      <c r="C46">
        <v>1.0132545562536901</v>
      </c>
      <c r="D46">
        <v>1.16046140860919</v>
      </c>
    </row>
    <row r="47" spans="1:4">
      <c r="A47" s="9">
        <v>43942</v>
      </c>
      <c r="B47">
        <v>0.91709650192252201</v>
      </c>
      <c r="C47">
        <v>1.0628966207133499</v>
      </c>
      <c r="D47">
        <v>1.2224827284378801</v>
      </c>
    </row>
    <row r="48" spans="1:4">
      <c r="A48" s="9">
        <v>43943</v>
      </c>
      <c r="B48">
        <v>0.94607521335457601</v>
      </c>
      <c r="C48">
        <v>1.08915564725372</v>
      </c>
      <c r="D48">
        <v>1.24183313013847</v>
      </c>
    </row>
    <row r="49" spans="1:4">
      <c r="A49" s="9">
        <v>43944</v>
      </c>
      <c r="B49">
        <v>0.91312638719558403</v>
      </c>
      <c r="C49">
        <v>1.05204914189251</v>
      </c>
      <c r="D49">
        <v>1.2088843039794701</v>
      </c>
    </row>
    <row r="50" spans="1:4">
      <c r="A50" s="9">
        <v>43945</v>
      </c>
      <c r="B50">
        <v>0.91475194598141596</v>
      </c>
      <c r="C50">
        <v>1.0509550157866601</v>
      </c>
      <c r="D50">
        <v>1.20500797149018</v>
      </c>
    </row>
    <row r="51" spans="1:4">
      <c r="A51" s="9">
        <v>43946</v>
      </c>
      <c r="B51">
        <v>0.87783300509548601</v>
      </c>
      <c r="C51">
        <v>1.0140048141548501</v>
      </c>
      <c r="D51">
        <v>1.16114914501858</v>
      </c>
    </row>
    <row r="52" spans="1:4">
      <c r="A52" s="9">
        <v>43947</v>
      </c>
      <c r="B52">
        <v>0.84751008159053098</v>
      </c>
      <c r="C52">
        <v>0.98096220575821402</v>
      </c>
      <c r="D52">
        <v>1.1226359060927</v>
      </c>
    </row>
    <row r="53" spans="1:4">
      <c r="A53" s="9">
        <v>43948</v>
      </c>
      <c r="B53">
        <v>0.73919159711148996</v>
      </c>
      <c r="C53">
        <v>0.862984150801822</v>
      </c>
      <c r="D53">
        <v>0.99368532933194098</v>
      </c>
    </row>
    <row r="54" spans="1:4">
      <c r="A54" s="9">
        <v>43949</v>
      </c>
      <c r="B54">
        <v>0.71205726968643801</v>
      </c>
      <c r="C54">
        <v>0.83584982337676905</v>
      </c>
      <c r="D54">
        <v>0.97208415392789604</v>
      </c>
    </row>
    <row r="55" spans="1:4">
      <c r="A55" s="9">
        <v>43950</v>
      </c>
      <c r="B55">
        <v>0.66829222545248201</v>
      </c>
      <c r="C55">
        <v>0.79621119759915704</v>
      </c>
      <c r="D55">
        <v>0.94201131638999203</v>
      </c>
    </row>
    <row r="56" spans="1:4">
      <c r="A56" s="9">
        <v>43951</v>
      </c>
      <c r="B56">
        <v>0.662977898652644</v>
      </c>
      <c r="C56">
        <v>0.79636750132856504</v>
      </c>
      <c r="D56">
        <v>0.950420457032088</v>
      </c>
    </row>
    <row r="57" spans="1:4">
      <c r="A57" s="9">
        <v>43952</v>
      </c>
      <c r="B57">
        <v>0.66444715370907004</v>
      </c>
      <c r="C57">
        <v>0.799243489949652</v>
      </c>
      <c r="D57">
        <v>0.95879833692830196</v>
      </c>
    </row>
    <row r="58" spans="1:4">
      <c r="A58" s="9">
        <v>43953</v>
      </c>
      <c r="B58">
        <v>0.67826440338864702</v>
      </c>
      <c r="C58">
        <v>0.81856263090435499</v>
      </c>
      <c r="D58">
        <v>0.98774578761447496</v>
      </c>
    </row>
    <row r="59" spans="1:4">
      <c r="A59" s="9">
        <v>43954</v>
      </c>
      <c r="B59">
        <v>0.63571852824406605</v>
      </c>
      <c r="C59">
        <v>0.77742348932443694</v>
      </c>
      <c r="D59">
        <v>0.93697833630308602</v>
      </c>
    </row>
    <row r="60" spans="1:4">
      <c r="A60" s="9">
        <v>43955</v>
      </c>
      <c r="B60">
        <v>0.71999749914031097</v>
      </c>
      <c r="C60">
        <v>0.87958360686484105</v>
      </c>
      <c r="D60">
        <v>1.0597392853793299</v>
      </c>
    </row>
    <row r="61" spans="1:4">
      <c r="A61" s="9">
        <v>43956</v>
      </c>
      <c r="B61">
        <v>0.65966425958921504</v>
      </c>
      <c r="C61">
        <v>0.81371721529273799</v>
      </c>
      <c r="D61">
        <v>0.98290037200285696</v>
      </c>
    </row>
    <row r="62" spans="1:4">
      <c r="A62" s="9">
        <v>43957</v>
      </c>
      <c r="B62">
        <v>0.68189064991088799</v>
      </c>
      <c r="C62">
        <v>0.83866329050609201</v>
      </c>
      <c r="D62">
        <v>1.01750601769356</v>
      </c>
    </row>
    <row r="63" spans="1:4">
      <c r="A63" s="9">
        <v>43958</v>
      </c>
      <c r="B63">
        <v>0.68601706836723197</v>
      </c>
      <c r="C63">
        <v>0.85385601300445102</v>
      </c>
      <c r="D63">
        <v>1.0367626371565</v>
      </c>
    </row>
    <row r="64" spans="1:4">
      <c r="A64" s="9">
        <v>43959</v>
      </c>
      <c r="B64">
        <v>0.70555503454310398</v>
      </c>
      <c r="C64">
        <v>0.88020882178246795</v>
      </c>
      <c r="D64">
        <v>1.0783081684328699</v>
      </c>
    </row>
    <row r="65" spans="1:4">
      <c r="A65" s="9">
        <v>43960</v>
      </c>
      <c r="B65">
        <v>0.63549970302289405</v>
      </c>
      <c r="C65">
        <v>0.79780549563910597</v>
      </c>
      <c r="D65">
        <v>0.98762074463094696</v>
      </c>
    </row>
    <row r="66" spans="1:4">
      <c r="A66" s="9">
        <v>43961</v>
      </c>
      <c r="B66">
        <v>0.63856325611927101</v>
      </c>
      <c r="C66">
        <v>0.81052861921283403</v>
      </c>
      <c r="D66">
        <v>1.0044390259151299</v>
      </c>
    </row>
    <row r="67" spans="1:4">
      <c r="A67" s="9">
        <v>43962</v>
      </c>
      <c r="B67">
        <v>0.56588202194502302</v>
      </c>
      <c r="C67">
        <v>0.73228297227169703</v>
      </c>
      <c r="D67">
        <v>0.92069148769887599</v>
      </c>
    </row>
    <row r="68" spans="1:4">
      <c r="A68" s="9">
        <v>43963</v>
      </c>
      <c r="B68">
        <v>0.58126230891866904</v>
      </c>
      <c r="C68">
        <v>0.75316515052046995</v>
      </c>
      <c r="D68">
        <v>0.95945481259180798</v>
      </c>
    </row>
    <row r="69" spans="1:4">
      <c r="A69" s="9">
        <v>43964</v>
      </c>
      <c r="B69">
        <v>0.618556378755176</v>
      </c>
      <c r="C69">
        <v>0.80286973647189097</v>
      </c>
      <c r="D69">
        <v>1.02153865391226</v>
      </c>
    </row>
    <row r="70" spans="1:4">
      <c r="A70" s="9">
        <v>43965</v>
      </c>
      <c r="B70">
        <v>0.68607958985899298</v>
      </c>
      <c r="C70">
        <v>0.88827409421986703</v>
      </c>
      <c r="D70">
        <v>1.1427678264403101</v>
      </c>
    </row>
    <row r="71" spans="1:4">
      <c r="A71" s="9">
        <v>43966</v>
      </c>
      <c r="B71">
        <v>0.64897308449777402</v>
      </c>
      <c r="C71">
        <v>0.85391853449621102</v>
      </c>
      <c r="D71">
        <v>1.0987526962393099</v>
      </c>
    </row>
    <row r="72" spans="1:4">
      <c r="A72" s="9">
        <v>43967</v>
      </c>
      <c r="B72">
        <v>0.66847978992776502</v>
      </c>
      <c r="C72">
        <v>0.88030260402010996</v>
      </c>
      <c r="D72">
        <v>1.1319828691112299</v>
      </c>
    </row>
    <row r="73" spans="1:4">
      <c r="A73" s="9">
        <v>43968</v>
      </c>
      <c r="B73">
        <v>0.67954609396978005</v>
      </c>
      <c r="C73">
        <v>0.90649910906872</v>
      </c>
      <c r="D73">
        <v>1.17330957516644</v>
      </c>
    </row>
    <row r="74" spans="1:4">
      <c r="A74" s="9">
        <v>43969</v>
      </c>
      <c r="B74">
        <v>0.73212666854228903</v>
      </c>
      <c r="C74">
        <v>0.97420988464782499</v>
      </c>
      <c r="D74">
        <v>1.25339960611457</v>
      </c>
    </row>
    <row r="75" spans="1:4">
      <c r="A75" s="9">
        <v>43970</v>
      </c>
      <c r="B75">
        <v>0.76804526556001296</v>
      </c>
      <c r="C75">
        <v>1.0224764762887</v>
      </c>
      <c r="D75">
        <v>1.32236081152894</v>
      </c>
    </row>
    <row r="76" spans="1:4">
      <c r="A76" s="9">
        <v>43971</v>
      </c>
      <c r="B76">
        <v>0.70746908822839505</v>
      </c>
      <c r="C76">
        <v>0.95245116107629901</v>
      </c>
      <c r="D76">
        <v>1.2435076902456099</v>
      </c>
    </row>
    <row r="77" spans="1:4">
      <c r="A77" s="9">
        <v>43972</v>
      </c>
      <c r="B77">
        <v>0.67000636665214597</v>
      </c>
      <c r="C77">
        <v>0.91639580471132198</v>
      </c>
      <c r="D77">
        <v>1.1944844687196301</v>
      </c>
    </row>
    <row r="78" spans="1:4">
      <c r="A78" s="9">
        <v>43973</v>
      </c>
      <c r="B78">
        <v>0.72291659685688403</v>
      </c>
      <c r="C78">
        <v>0.97647689575444796</v>
      </c>
      <c r="D78">
        <v>1.30214790738196</v>
      </c>
    </row>
    <row r="79" spans="1:4">
      <c r="A79" s="9">
        <v>43974</v>
      </c>
      <c r="B79">
        <v>0.74148041416747601</v>
      </c>
      <c r="C79">
        <v>0.99075160004021001</v>
      </c>
      <c r="D79">
        <v>1.30342123781121</v>
      </c>
    </row>
    <row r="80" spans="1:4">
      <c r="A80" s="9">
        <v>43975</v>
      </c>
      <c r="B80">
        <v>0.75414670106892601</v>
      </c>
      <c r="C80">
        <v>1.0048587608484301</v>
      </c>
      <c r="D80">
        <v>1.31323928559461</v>
      </c>
    </row>
    <row r="81" spans="1:4">
      <c r="A81" s="9">
        <v>43976</v>
      </c>
      <c r="B81">
        <v>0.67047548838923599</v>
      </c>
      <c r="C81">
        <v>0.92983279160942101</v>
      </c>
      <c r="D81">
        <v>1.22521194249907</v>
      </c>
    </row>
    <row r="82" spans="1:4">
      <c r="A82" s="9">
        <v>43977</v>
      </c>
      <c r="B82">
        <v>0.77800489226954195</v>
      </c>
      <c r="C82">
        <v>1.02295345642194</v>
      </c>
      <c r="D82">
        <v>1.34426833763361</v>
      </c>
    </row>
    <row r="83" spans="1:4">
      <c r="A83" s="9">
        <v>43978</v>
      </c>
      <c r="B83">
        <v>0.79053714438896705</v>
      </c>
      <c r="C83">
        <v>1.0441309519820301</v>
      </c>
      <c r="D83">
        <v>1.39141507221123</v>
      </c>
    </row>
    <row r="84" spans="1:4">
      <c r="A84" s="9">
        <v>43979</v>
      </c>
      <c r="B84">
        <v>0.712461883858859</v>
      </c>
      <c r="C84">
        <v>0.96317394363837205</v>
      </c>
      <c r="D84">
        <v>1.3017458030358799</v>
      </c>
    </row>
    <row r="85" spans="1:4">
      <c r="A85" s="9">
        <v>43980</v>
      </c>
      <c r="B85">
        <v>0.581308849646481</v>
      </c>
      <c r="C85">
        <v>0.80608517910397504</v>
      </c>
      <c r="D85">
        <v>1.0971417082732899</v>
      </c>
    </row>
    <row r="86" spans="1:4">
      <c r="A86" s="9">
        <v>43981</v>
      </c>
      <c r="B86">
        <v>0.58539691049827203</v>
      </c>
      <c r="C86">
        <v>0.80296887042187204</v>
      </c>
      <c r="D86">
        <v>1.08249840833696</v>
      </c>
    </row>
    <row r="87" spans="1:4">
      <c r="A87" s="9">
        <v>43982</v>
      </c>
      <c r="B87">
        <v>0.53312334550815699</v>
      </c>
      <c r="C87">
        <v>0.76654491840632399</v>
      </c>
      <c r="D87">
        <v>1.0489897128304699</v>
      </c>
    </row>
    <row r="88" spans="1:4">
      <c r="A88" s="9">
        <v>43983</v>
      </c>
      <c r="B88">
        <v>0.58194551486110402</v>
      </c>
      <c r="C88">
        <v>0.80095834869148297</v>
      </c>
      <c r="D88">
        <v>1.1237141038099301</v>
      </c>
    </row>
    <row r="89" spans="1:4">
      <c r="A89" s="9">
        <v>43984</v>
      </c>
      <c r="B89">
        <v>0.41021345039037299</v>
      </c>
      <c r="C89">
        <v>0.60037529738966999</v>
      </c>
      <c r="D89">
        <v>0.88566833093187403</v>
      </c>
    </row>
    <row r="90" spans="1:4">
      <c r="A90" s="9">
        <v>43985</v>
      </c>
      <c r="B90">
        <v>0.30616895084274098</v>
      </c>
      <c r="C90">
        <v>0.48051469356297599</v>
      </c>
      <c r="D90">
        <v>0.74707636631705598</v>
      </c>
    </row>
    <row r="91" spans="1:4">
      <c r="A91" s="9">
        <v>43986</v>
      </c>
      <c r="B91">
        <v>0.25111416412558701</v>
      </c>
      <c r="C91">
        <v>0.447073015447505</v>
      </c>
      <c r="D91">
        <v>0.70790470126997596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73C3-41F8-A54F-A736-A94B944DBE73}">
  <dimension ref="A1:D113"/>
  <sheetViews>
    <sheetView topLeftCell="A91" workbookViewId="0">
      <selection activeCell="B107" sqref="B107:D113"/>
    </sheetView>
  </sheetViews>
  <sheetFormatPr baseColWidth="10" defaultRowHeight="16"/>
  <sheetData>
    <row r="1" spans="1:4">
      <c r="A1" t="s">
        <v>1022</v>
      </c>
      <c r="B1" t="s">
        <v>68</v>
      </c>
      <c r="C1" t="s">
        <v>67</v>
      </c>
      <c r="D1" t="s">
        <v>66</v>
      </c>
    </row>
    <row r="2" spans="1:4">
      <c r="A2" s="9">
        <v>43876</v>
      </c>
      <c r="B2">
        <v>6.4248407017508604E-4</v>
      </c>
      <c r="C2">
        <v>2.1344530192971898</v>
      </c>
      <c r="D2">
        <v>4.1956855305028702</v>
      </c>
    </row>
    <row r="3" spans="1:4">
      <c r="A3" s="9">
        <v>43877</v>
      </c>
      <c r="B3">
        <v>0.49756989848751598</v>
      </c>
      <c r="C3">
        <v>2.0123130182389799</v>
      </c>
      <c r="D3">
        <v>3.99418740882395</v>
      </c>
    </row>
    <row r="4" spans="1:4">
      <c r="A4" s="9">
        <v>43878</v>
      </c>
      <c r="B4">
        <v>0.49789491984066397</v>
      </c>
      <c r="C4">
        <v>1.92876741320796</v>
      </c>
      <c r="D4">
        <v>3.9945502233576899</v>
      </c>
    </row>
    <row r="5" spans="1:4">
      <c r="A5" s="9">
        <v>43879</v>
      </c>
      <c r="B5">
        <v>1.0680352837134401E-2</v>
      </c>
      <c r="C5">
        <v>1.7408597192722499</v>
      </c>
      <c r="D5">
        <v>3.9948374515302398</v>
      </c>
    </row>
    <row r="6" spans="1:4">
      <c r="A6" s="9">
        <v>43880</v>
      </c>
      <c r="B6">
        <v>0.50760776725447598</v>
      </c>
      <c r="C6">
        <v>1.60058655016288</v>
      </c>
      <c r="D6">
        <v>2.83188837406178</v>
      </c>
    </row>
    <row r="7" spans="1:4">
      <c r="A7" s="9">
        <v>43881</v>
      </c>
      <c r="B7">
        <v>0.82767821374311201</v>
      </c>
      <c r="C7">
        <v>1.72788909969085</v>
      </c>
      <c r="D7">
        <v>2.83221339541493</v>
      </c>
    </row>
    <row r="8" spans="1:4">
      <c r="A8" s="9">
        <v>43882</v>
      </c>
      <c r="B8">
        <v>0.68283206978132904</v>
      </c>
      <c r="C8">
        <v>2.0003250213531398</v>
      </c>
      <c r="D8">
        <v>3.5649551394946299</v>
      </c>
    </row>
    <row r="9" spans="1:4">
      <c r="A9" s="9">
        <v>43883</v>
      </c>
      <c r="B9">
        <v>1.19728796136024E-2</v>
      </c>
      <c r="C9">
        <v>2.1594116357644402</v>
      </c>
      <c r="D9">
        <v>4.2002207121746897</v>
      </c>
    </row>
    <row r="10" spans="1:4">
      <c r="A10" s="9">
        <v>43884</v>
      </c>
      <c r="B10">
        <v>1.16195133750066</v>
      </c>
      <c r="C10">
        <v>2.1801222987324098</v>
      </c>
      <c r="D10">
        <v>3.3343260342103802</v>
      </c>
    </row>
    <row r="11" spans="1:4">
      <c r="A11" s="9">
        <v>43885</v>
      </c>
      <c r="B11">
        <v>1.3006371930248899</v>
      </c>
      <c r="C11">
        <v>2.1895479179736799</v>
      </c>
      <c r="D11">
        <v>3.22582937134823</v>
      </c>
    </row>
    <row r="12" spans="1:4">
      <c r="A12" s="9">
        <v>43886</v>
      </c>
      <c r="B12">
        <v>1.2510600987157801</v>
      </c>
      <c r="C12">
        <v>2.1512861019357601</v>
      </c>
      <c r="D12">
        <v>3.22384145004875</v>
      </c>
    </row>
    <row r="13" spans="1:4">
      <c r="A13" s="9">
        <v>43887</v>
      </c>
      <c r="B13">
        <v>1.3466088179048901</v>
      </c>
      <c r="C13">
        <v>2.0631599634161999</v>
      </c>
      <c r="D13">
        <v>2.8545793996931099</v>
      </c>
    </row>
    <row r="14" spans="1:4">
      <c r="A14" s="9">
        <v>43888</v>
      </c>
      <c r="B14">
        <v>1.4988699839001001</v>
      </c>
      <c r="C14">
        <v>2.0657752515136099</v>
      </c>
      <c r="D14">
        <v>2.70295315913196</v>
      </c>
    </row>
    <row r="15" spans="1:4">
      <c r="A15" s="9">
        <v>43889</v>
      </c>
      <c r="B15">
        <v>1.5037301869250701</v>
      </c>
      <c r="C15">
        <v>2.0955713950974602</v>
      </c>
      <c r="D15">
        <v>2.7486299972033001</v>
      </c>
    </row>
    <row r="16" spans="1:4">
      <c r="A16" s="9">
        <v>43890</v>
      </c>
      <c r="B16">
        <v>1.37942738796211</v>
      </c>
      <c r="C16">
        <v>1.99160235527101</v>
      </c>
      <c r="D16">
        <v>2.6718796060438801</v>
      </c>
    </row>
    <row r="17" spans="1:4">
      <c r="A17" s="9">
        <v>43891</v>
      </c>
      <c r="B17">
        <v>1.4454077506254699</v>
      </c>
      <c r="C17">
        <v>1.8399761147098599</v>
      </c>
      <c r="D17">
        <v>2.24815758244582</v>
      </c>
    </row>
    <row r="18" spans="1:4">
      <c r="A18" s="9">
        <v>43892</v>
      </c>
      <c r="B18">
        <v>1.45713119524713</v>
      </c>
      <c r="C18">
        <v>1.7927195216895</v>
      </c>
      <c r="D18">
        <v>2.1396533609475501</v>
      </c>
    </row>
    <row r="19" spans="1:4">
      <c r="A19" s="9">
        <v>43893</v>
      </c>
      <c r="B19">
        <v>1.45060809227583</v>
      </c>
      <c r="C19">
        <v>1.82250810663723</v>
      </c>
      <c r="D19">
        <v>2.2193289442852899</v>
      </c>
    </row>
    <row r="20" spans="1:4">
      <c r="A20" s="9">
        <v>43894</v>
      </c>
      <c r="B20">
        <v>1.50536285232692</v>
      </c>
      <c r="C20">
        <v>1.83870626384175</v>
      </c>
      <c r="D20">
        <v>2.19697805727934</v>
      </c>
    </row>
    <row r="21" spans="1:4">
      <c r="A21" s="9">
        <v>43895</v>
      </c>
      <c r="B21">
        <v>1.5600949364696599</v>
      </c>
      <c r="C21">
        <v>1.8548893037740199</v>
      </c>
      <c r="D21">
        <v>2.16554924829363</v>
      </c>
    </row>
    <row r="22" spans="1:4">
      <c r="A22" s="9">
        <v>43896</v>
      </c>
      <c r="B22">
        <v>1.6307228323721199</v>
      </c>
      <c r="C22">
        <v>1.8914957785017199</v>
      </c>
      <c r="D22">
        <v>2.1658591523745399</v>
      </c>
    </row>
    <row r="23" spans="1:4">
      <c r="A23" s="9">
        <v>43897</v>
      </c>
      <c r="B23">
        <v>1.64968706339428</v>
      </c>
      <c r="C23">
        <v>1.89419503397607</v>
      </c>
      <c r="D23">
        <v>2.15483866091202</v>
      </c>
    </row>
    <row r="24" spans="1:4">
      <c r="A24" s="9">
        <v>43898</v>
      </c>
      <c r="B24">
        <v>1.5678500971284699</v>
      </c>
      <c r="C24">
        <v>1.80822984300712</v>
      </c>
      <c r="D24">
        <v>2.06898767186448</v>
      </c>
    </row>
    <row r="25" spans="1:4">
      <c r="A25" s="9">
        <v>43899</v>
      </c>
      <c r="B25">
        <v>1.5115004648561201</v>
      </c>
      <c r="C25">
        <v>1.6793021867134299</v>
      </c>
      <c r="D25">
        <v>1.8380562211354501</v>
      </c>
    </row>
    <row r="26" spans="1:4">
      <c r="A26" s="9">
        <v>43900</v>
      </c>
      <c r="B26">
        <v>1.3916356132699399</v>
      </c>
      <c r="C26">
        <v>1.5526345626195199</v>
      </c>
      <c r="D26">
        <v>1.7294915305482199</v>
      </c>
    </row>
    <row r="27" spans="1:4">
      <c r="A27" s="9">
        <v>43901</v>
      </c>
      <c r="B27">
        <v>1.3012645598228201</v>
      </c>
      <c r="C27">
        <v>1.4395800421771801</v>
      </c>
      <c r="D27">
        <v>1.5892334787111</v>
      </c>
    </row>
    <row r="28" spans="1:4">
      <c r="A28" s="9">
        <v>43902</v>
      </c>
      <c r="B28">
        <v>1.2154211294113999</v>
      </c>
      <c r="C28">
        <v>1.34013862538643</v>
      </c>
      <c r="D28">
        <v>1.47391892606898</v>
      </c>
    </row>
    <row r="29" spans="1:4">
      <c r="A29" s="9">
        <v>43903</v>
      </c>
      <c r="B29">
        <v>1.1522384900868401</v>
      </c>
      <c r="C29">
        <v>1.2542800777027701</v>
      </c>
      <c r="D29">
        <v>1.3812500472414699</v>
      </c>
    </row>
    <row r="30" spans="1:4">
      <c r="A30" s="9">
        <v>43904</v>
      </c>
      <c r="B30">
        <v>1.064157703384</v>
      </c>
      <c r="C30">
        <v>1.16845932319972</v>
      </c>
      <c r="D30">
        <v>1.2750209752152299</v>
      </c>
    </row>
    <row r="31" spans="1:4">
      <c r="A31" s="9">
        <v>43905</v>
      </c>
      <c r="B31">
        <v>0.95563080597737005</v>
      </c>
      <c r="C31">
        <v>1.05538212684903</v>
      </c>
      <c r="D31">
        <v>1.1528960914292601</v>
      </c>
    </row>
    <row r="32" spans="1:4">
      <c r="A32" s="9">
        <v>43906</v>
      </c>
      <c r="B32">
        <v>0.89476110930543695</v>
      </c>
      <c r="C32">
        <v>0.97185163909024297</v>
      </c>
      <c r="D32">
        <v>1.05574494138277</v>
      </c>
    </row>
    <row r="33" spans="1:4">
      <c r="A33" s="9">
        <v>43907</v>
      </c>
      <c r="B33">
        <v>0.83948795984852598</v>
      </c>
      <c r="C33">
        <v>0.92881173705016795</v>
      </c>
      <c r="D33">
        <v>1.02430101512483</v>
      </c>
    </row>
    <row r="34" spans="1:4">
      <c r="A34" s="9">
        <v>43908</v>
      </c>
      <c r="B34">
        <v>0.80218482074694597</v>
      </c>
      <c r="C34">
        <v>0.89152427153644498</v>
      </c>
      <c r="D34">
        <v>0.97700662892387702</v>
      </c>
    </row>
    <row r="35" spans="1:4">
      <c r="A35" s="9">
        <v>43909</v>
      </c>
      <c r="B35">
        <v>0.76418567033764495</v>
      </c>
      <c r="C35">
        <v>0.84581894043038897</v>
      </c>
      <c r="D35">
        <v>0.93652257386677196</v>
      </c>
    </row>
    <row r="36" spans="1:4">
      <c r="A36" s="9">
        <v>43910</v>
      </c>
      <c r="B36">
        <v>0.74407969825924603</v>
      </c>
      <c r="C36">
        <v>0.82162006969062595</v>
      </c>
      <c r="D36">
        <v>0.90052834866476705</v>
      </c>
    </row>
    <row r="37" spans="1:4">
      <c r="A37" s="9">
        <v>43911</v>
      </c>
      <c r="B37">
        <v>0.71380736059985395</v>
      </c>
      <c r="C37">
        <v>0.79656686747443295</v>
      </c>
      <c r="D37">
        <v>0.88273531923899695</v>
      </c>
    </row>
    <row r="38" spans="1:4">
      <c r="A38" s="9">
        <v>43912</v>
      </c>
      <c r="B38">
        <v>0.66240776423102299</v>
      </c>
      <c r="C38">
        <v>0.751747215020523</v>
      </c>
      <c r="D38">
        <v>0.84904647805349998</v>
      </c>
    </row>
    <row r="39" spans="1:4">
      <c r="A39" s="9">
        <v>43913</v>
      </c>
      <c r="B39">
        <v>0.65438136342678399</v>
      </c>
      <c r="C39">
        <v>0.72919674373956</v>
      </c>
      <c r="D39">
        <v>0.80629483216048503</v>
      </c>
    </row>
    <row r="40" spans="1:4">
      <c r="A40" s="9">
        <v>43914</v>
      </c>
      <c r="B40">
        <v>0.63428294998450496</v>
      </c>
      <c r="C40">
        <v>0.72271143394885895</v>
      </c>
      <c r="D40">
        <v>0.81566754094891103</v>
      </c>
    </row>
    <row r="41" spans="1:4">
      <c r="A41" s="9">
        <v>43915</v>
      </c>
      <c r="B41">
        <v>0.636868003537442</v>
      </c>
      <c r="C41">
        <v>0.723036455302006</v>
      </c>
      <c r="D41">
        <v>0.813747647374508</v>
      </c>
    </row>
    <row r="42" spans="1:4">
      <c r="A42" s="9">
        <v>43916</v>
      </c>
      <c r="B42">
        <v>0.63720058352670805</v>
      </c>
      <c r="C42">
        <v>0.73425549097121001</v>
      </c>
      <c r="D42">
        <v>0.83447342761472099</v>
      </c>
    </row>
    <row r="43" spans="1:4">
      <c r="A43" s="9">
        <v>43917</v>
      </c>
      <c r="B43">
        <v>0.65792636376692304</v>
      </c>
      <c r="C43">
        <v>0.757692801910824</v>
      </c>
      <c r="D43">
        <v>0.85290138247454605</v>
      </c>
    </row>
    <row r="44" spans="1:4">
      <c r="A44" s="9">
        <v>43918</v>
      </c>
      <c r="B44">
        <v>0.66278656679188797</v>
      </c>
      <c r="C44">
        <v>0.76936333607963803</v>
      </c>
      <c r="D44">
        <v>0.88275043651123597</v>
      </c>
    </row>
    <row r="45" spans="1:4">
      <c r="A45" s="9">
        <v>43919</v>
      </c>
      <c r="B45">
        <v>0.663096470872796</v>
      </c>
      <c r="C45">
        <v>0.77194083099645505</v>
      </c>
      <c r="D45">
        <v>0.889878230372112</v>
      </c>
    </row>
    <row r="46" spans="1:4">
      <c r="A46" s="9">
        <v>43920</v>
      </c>
      <c r="B46">
        <v>0.654388922062903</v>
      </c>
      <c r="C46">
        <v>0.75417803611516399</v>
      </c>
      <c r="D46">
        <v>0.86982516874655202</v>
      </c>
    </row>
    <row r="47" spans="1:4">
      <c r="A47" s="9">
        <v>43921</v>
      </c>
      <c r="B47">
        <v>0.61160704162541002</v>
      </c>
      <c r="C47">
        <v>0.72498658342088795</v>
      </c>
      <c r="D47">
        <v>0.84970407939591397</v>
      </c>
    </row>
    <row r="48" spans="1:4">
      <c r="A48" s="9">
        <v>43922</v>
      </c>
      <c r="B48">
        <v>0.60058655016288898</v>
      </c>
      <c r="C48">
        <v>0.70036810557902995</v>
      </c>
      <c r="D48">
        <v>0.80240213455884002</v>
      </c>
    </row>
    <row r="49" spans="1:4">
      <c r="A49" s="9">
        <v>43923</v>
      </c>
      <c r="B49">
        <v>0.59410124037218803</v>
      </c>
      <c r="C49">
        <v>0.69841041882402799</v>
      </c>
      <c r="D49">
        <v>0.82312791479905401</v>
      </c>
    </row>
    <row r="50" spans="1:4">
      <c r="A50" s="9">
        <v>43924</v>
      </c>
      <c r="B50">
        <v>0.60805448264915096</v>
      </c>
      <c r="C50">
        <v>0.73049682915214798</v>
      </c>
      <c r="D50">
        <v>0.86200198036266396</v>
      </c>
    </row>
    <row r="51" spans="1:4">
      <c r="A51" s="9">
        <v>43925</v>
      </c>
      <c r="B51">
        <v>0.61968722363736695</v>
      </c>
      <c r="C51">
        <v>0.75801782326397105</v>
      </c>
      <c r="D51">
        <v>0.90767125979788299</v>
      </c>
    </row>
    <row r="52" spans="1:4">
      <c r="A52" s="9">
        <v>43926</v>
      </c>
      <c r="B52">
        <v>0.63588538084188195</v>
      </c>
      <c r="C52">
        <v>0.78327878517600302</v>
      </c>
      <c r="D52">
        <v>0.93519981254582496</v>
      </c>
    </row>
    <row r="53" spans="1:4">
      <c r="A53" s="9">
        <v>43927</v>
      </c>
      <c r="B53">
        <v>0.66344416813430196</v>
      </c>
      <c r="C53">
        <v>0.80857754026863404</v>
      </c>
      <c r="D53">
        <v>0.95822341816642598</v>
      </c>
    </row>
    <row r="54" spans="1:4">
      <c r="A54" s="9">
        <v>43928</v>
      </c>
      <c r="B54">
        <v>0.667580048224099</v>
      </c>
      <c r="C54">
        <v>0.82276424160424599</v>
      </c>
      <c r="D54">
        <v>0.98572929500600903</v>
      </c>
    </row>
    <row r="55" spans="1:4">
      <c r="A55" s="9">
        <v>43929</v>
      </c>
      <c r="B55">
        <v>0.63029258271037603</v>
      </c>
      <c r="C55">
        <v>0.79486525521734996</v>
      </c>
      <c r="D55">
        <v>0.98378672552324697</v>
      </c>
    </row>
    <row r="56" spans="1:4">
      <c r="A56" s="9">
        <v>43930</v>
      </c>
      <c r="B56">
        <v>0.59770719355399604</v>
      </c>
      <c r="C56">
        <v>0.74817363698894201</v>
      </c>
      <c r="D56">
        <v>0.90930392519973802</v>
      </c>
    </row>
    <row r="57" spans="1:4">
      <c r="A57" s="9">
        <v>43931</v>
      </c>
      <c r="B57">
        <v>0.57921235988178399</v>
      </c>
      <c r="C57">
        <v>0.715572574244704</v>
      </c>
      <c r="D57">
        <v>0.85971927225451505</v>
      </c>
    </row>
    <row r="58" spans="1:4">
      <c r="A58" s="9">
        <v>43932</v>
      </c>
      <c r="B58">
        <v>0.54487940196071105</v>
      </c>
      <c r="C58">
        <v>0.71040597434598995</v>
      </c>
      <c r="D58">
        <v>0.87820769620329797</v>
      </c>
    </row>
    <row r="59" spans="1:4">
      <c r="A59" s="9">
        <v>43933</v>
      </c>
      <c r="B59">
        <v>0.54974716362179699</v>
      </c>
      <c r="C59">
        <v>0.71526617737095599</v>
      </c>
      <c r="D59">
        <v>0.89439829477169197</v>
      </c>
    </row>
    <row r="60" spans="1:4">
      <c r="A60" s="9">
        <v>43934</v>
      </c>
      <c r="B60">
        <v>0.56143281506285003</v>
      </c>
      <c r="C60">
        <v>0.74284008193561601</v>
      </c>
      <c r="D60">
        <v>0.93786045245995897</v>
      </c>
    </row>
    <row r="61" spans="1:4">
      <c r="A61" s="9">
        <v>43935</v>
      </c>
      <c r="B61">
        <v>0.56625522490721902</v>
      </c>
      <c r="C61">
        <v>0.76580321846725996</v>
      </c>
      <c r="D61">
        <v>0.98347682144233906</v>
      </c>
    </row>
    <row r="62" spans="1:4">
      <c r="A62" s="9">
        <v>43936</v>
      </c>
      <c r="B62">
        <v>0.57791064180379303</v>
      </c>
      <c r="C62">
        <v>0.77973378483586497</v>
      </c>
      <c r="D62">
        <v>0.99514735561115397</v>
      </c>
    </row>
    <row r="63" spans="1:4">
      <c r="A63" s="9">
        <v>43937</v>
      </c>
      <c r="B63">
        <v>0.57370804012124099</v>
      </c>
      <c r="C63">
        <v>0.78686157869674</v>
      </c>
      <c r="D63">
        <v>1.01362066228769</v>
      </c>
    </row>
    <row r="64" spans="1:4">
      <c r="A64" s="9">
        <v>43938</v>
      </c>
      <c r="B64">
        <v>0.57628553503805902</v>
      </c>
      <c r="C64">
        <v>0.78262118383359003</v>
      </c>
      <c r="D64">
        <v>1.0003099040809</v>
      </c>
    </row>
    <row r="65" spans="1:4">
      <c r="A65" s="9">
        <v>43939</v>
      </c>
      <c r="B65">
        <v>0.54713187552438103</v>
      </c>
      <c r="C65">
        <v>0.76482815440781904</v>
      </c>
      <c r="D65">
        <v>0.99612241967059501</v>
      </c>
    </row>
    <row r="66" spans="1:4">
      <c r="A66" s="9">
        <v>43940</v>
      </c>
      <c r="B66">
        <v>0.48623950294409002</v>
      </c>
      <c r="C66">
        <v>0.72661169018662397</v>
      </c>
      <c r="D66">
        <v>0.99191225935192395</v>
      </c>
    </row>
    <row r="67" spans="1:4">
      <c r="A67" s="9">
        <v>43941</v>
      </c>
      <c r="B67">
        <v>0.51831079599996999</v>
      </c>
      <c r="C67">
        <v>0.70879598485249395</v>
      </c>
      <c r="D67">
        <v>0.91967437395596396</v>
      </c>
    </row>
    <row r="68" spans="1:4">
      <c r="A68" s="9">
        <v>43942</v>
      </c>
      <c r="B68">
        <v>0.48913446057793403</v>
      </c>
      <c r="C68">
        <v>0.72723149834843903</v>
      </c>
      <c r="D68">
        <v>0.99254718478597803</v>
      </c>
    </row>
    <row r="69" spans="1:4">
      <c r="A69" s="9">
        <v>43943</v>
      </c>
      <c r="B69">
        <v>0.48946704056720097</v>
      </c>
      <c r="C69">
        <v>0.75705787647676903</v>
      </c>
      <c r="D69">
        <v>1.0450267953650401</v>
      </c>
    </row>
    <row r="70" spans="1:4">
      <c r="A70" s="9">
        <v>43944</v>
      </c>
      <c r="B70">
        <v>0.51927830142329201</v>
      </c>
      <c r="C70">
        <v>0.78684646142450199</v>
      </c>
      <c r="D70">
        <v>1.0748078216766499</v>
      </c>
    </row>
    <row r="71" spans="1:4">
      <c r="A71" s="9">
        <v>43945</v>
      </c>
      <c r="B71">
        <v>0.48557434296555602</v>
      </c>
      <c r="C71">
        <v>0.798501878321077</v>
      </c>
      <c r="D71">
        <v>1.1477184256872699</v>
      </c>
    </row>
    <row r="72" spans="1:4">
      <c r="A72" s="9">
        <v>43946</v>
      </c>
      <c r="B72">
        <v>0.53352633050892395</v>
      </c>
      <c r="C72">
        <v>0.80110204914625305</v>
      </c>
      <c r="D72">
        <v>1.1026689544138599</v>
      </c>
    </row>
    <row r="73" spans="1:4">
      <c r="A73" s="9">
        <v>43947</v>
      </c>
      <c r="B73">
        <v>0.47716158096433098</v>
      </c>
      <c r="C73">
        <v>0.78782152548394302</v>
      </c>
      <c r="D73">
        <v>1.1370380728501299</v>
      </c>
    </row>
    <row r="74" spans="1:4">
      <c r="A74" s="9">
        <v>43948</v>
      </c>
      <c r="B74">
        <v>0.47293630337341902</v>
      </c>
      <c r="C74">
        <v>0.763187930369845</v>
      </c>
      <c r="D74">
        <v>1.0919734843044899</v>
      </c>
    </row>
    <row r="75" spans="1:4">
      <c r="A75" s="9">
        <v>43949</v>
      </c>
      <c r="B75">
        <v>0.46419852001904799</v>
      </c>
      <c r="C75">
        <v>0.747654933143864</v>
      </c>
      <c r="D75">
        <v>1.0560246109192</v>
      </c>
    </row>
    <row r="76" spans="1:4">
      <c r="A76" s="9">
        <v>43950</v>
      </c>
      <c r="B76">
        <v>0.41462898434606599</v>
      </c>
      <c r="C76">
        <v>0.72756407833770498</v>
      </c>
      <c r="D76">
        <v>1.09944141679075</v>
      </c>
    </row>
    <row r="77" spans="1:4">
      <c r="A77" s="9">
        <v>43951</v>
      </c>
      <c r="B77">
        <v>0.39001050650420699</v>
      </c>
      <c r="C77">
        <v>0.71200840520336595</v>
      </c>
      <c r="D77">
        <v>1.0702575227325899</v>
      </c>
    </row>
    <row r="78" spans="1:4">
      <c r="A78" s="9">
        <v>43952</v>
      </c>
      <c r="B78">
        <v>0.42209691683232797</v>
      </c>
      <c r="C78">
        <v>0.719158874972601</v>
      </c>
      <c r="D78">
        <v>1.06154241528658</v>
      </c>
    </row>
    <row r="79" spans="1:4">
      <c r="A79" s="9">
        <v>43953</v>
      </c>
      <c r="B79">
        <v>0.37933771230319302</v>
      </c>
      <c r="C79">
        <v>0.74892478401197404</v>
      </c>
      <c r="D79">
        <v>1.1865924912508801</v>
      </c>
    </row>
    <row r="80" spans="1:4">
      <c r="A80" s="9">
        <v>43954</v>
      </c>
      <c r="B80">
        <v>0.37739514282043002</v>
      </c>
      <c r="C80">
        <v>0.78102631161233305</v>
      </c>
      <c r="D80">
        <v>1.23683474553851</v>
      </c>
    </row>
    <row r="81" spans="1:4">
      <c r="A81" s="9">
        <v>43955</v>
      </c>
      <c r="B81">
        <v>0.40944375996795301</v>
      </c>
      <c r="C81">
        <v>0.81079222065170597</v>
      </c>
      <c r="D81">
        <v>1.2711282776135799</v>
      </c>
    </row>
    <row r="82" spans="1:4">
      <c r="A82" s="9">
        <v>43956</v>
      </c>
      <c r="B82">
        <v>0.42337432633655597</v>
      </c>
      <c r="C82">
        <v>0.84287107234370695</v>
      </c>
      <c r="D82">
        <v>1.3349609596444401</v>
      </c>
    </row>
    <row r="83" spans="1:4">
      <c r="A83" s="9">
        <v>43957</v>
      </c>
      <c r="B83">
        <v>0.40783377047445701</v>
      </c>
      <c r="C83">
        <v>0.85002154211294201</v>
      </c>
      <c r="D83">
        <v>1.3829129471878101</v>
      </c>
    </row>
    <row r="84" spans="1:4">
      <c r="A84" s="9">
        <v>43958</v>
      </c>
      <c r="B84">
        <v>0.38095526043280797</v>
      </c>
      <c r="C84">
        <v>0.84126864148633096</v>
      </c>
      <c r="D84">
        <v>1.3854828834685</v>
      </c>
    </row>
    <row r="85" spans="1:4">
      <c r="A85" s="9">
        <v>43959</v>
      </c>
      <c r="B85">
        <v>0.447025298755094</v>
      </c>
      <c r="C85">
        <v>0.84387637094762702</v>
      </c>
      <c r="D85">
        <v>1.3087173750368399</v>
      </c>
    </row>
    <row r="86" spans="1:4">
      <c r="A86" s="9">
        <v>43960</v>
      </c>
      <c r="B86">
        <v>0.32719068171339299</v>
      </c>
      <c r="C86">
        <v>0.83511591168489696</v>
      </c>
      <c r="D86">
        <v>1.46550616406775</v>
      </c>
    </row>
    <row r="87" spans="1:4">
      <c r="A87" s="9">
        <v>43961</v>
      </c>
      <c r="B87">
        <v>0.32525567086675</v>
      </c>
      <c r="C87">
        <v>0.79920483148020904</v>
      </c>
      <c r="D87">
        <v>1.3751577865289999</v>
      </c>
    </row>
    <row r="88" spans="1:4">
      <c r="A88" s="9">
        <v>43962</v>
      </c>
      <c r="B88">
        <v>0.377712605537458</v>
      </c>
      <c r="C88">
        <v>0.78813898820096995</v>
      </c>
      <c r="D88">
        <v>1.266608213214</v>
      </c>
    </row>
    <row r="89" spans="1:4">
      <c r="A89" s="9">
        <v>43963</v>
      </c>
      <c r="B89">
        <v>0.32589815493692398</v>
      </c>
      <c r="C89">
        <v>0.79981708100590398</v>
      </c>
      <c r="D89">
        <v>1.4256645930808201</v>
      </c>
    </row>
    <row r="90" spans="1:4">
      <c r="A90" s="9">
        <v>43964</v>
      </c>
      <c r="B90">
        <v>0.27858865146373102</v>
      </c>
      <c r="C90">
        <v>0.8114800565386</v>
      </c>
      <c r="D90">
        <v>1.46907384031625</v>
      </c>
    </row>
    <row r="91" spans="1:4">
      <c r="A91" s="9">
        <v>43965</v>
      </c>
      <c r="B91">
        <v>0.32222821336518198</v>
      </c>
      <c r="C91">
        <v>0.84127620012245097</v>
      </c>
      <c r="D91">
        <v>1.4308347001866899</v>
      </c>
    </row>
    <row r="92" spans="1:4">
      <c r="A92" s="9">
        <v>43966</v>
      </c>
      <c r="B92">
        <v>0.36018964315679097</v>
      </c>
      <c r="C92">
        <v>0.90962894655288495</v>
      </c>
      <c r="D92">
        <v>1.5831261007263799</v>
      </c>
    </row>
    <row r="93" spans="1:4">
      <c r="A93" s="9">
        <v>43967</v>
      </c>
      <c r="B93">
        <v>0.31357757806181602</v>
      </c>
      <c r="C93">
        <v>0.98250175738289902</v>
      </c>
      <c r="D93">
        <v>1.84872145670035</v>
      </c>
    </row>
    <row r="94" spans="1:4">
      <c r="A94" s="9">
        <v>43968</v>
      </c>
      <c r="B94">
        <v>0.36381227371333202</v>
      </c>
      <c r="C94">
        <v>1.0327515703066501</v>
      </c>
      <c r="D94">
        <v>1.8513443034338899</v>
      </c>
    </row>
    <row r="95" spans="1:4">
      <c r="A95" s="9">
        <v>43969</v>
      </c>
      <c r="B95">
        <v>0.52284597767178997</v>
      </c>
      <c r="C95">
        <v>1.07841329110575</v>
      </c>
      <c r="D95">
        <v>1.74734502906295</v>
      </c>
    </row>
    <row r="96" spans="1:4">
      <c r="A96" s="9">
        <v>43970</v>
      </c>
      <c r="B96">
        <v>4.24417418121096E-2</v>
      </c>
      <c r="C96">
        <v>1.0333789371045901</v>
      </c>
      <c r="D96">
        <v>2.32363056410101</v>
      </c>
    </row>
    <row r="97" spans="1:4">
      <c r="A97" s="9">
        <v>43971</v>
      </c>
      <c r="B97">
        <v>0.35796188935668599</v>
      </c>
      <c r="C97">
        <v>0.92258444886204805</v>
      </c>
      <c r="D97">
        <v>1.5665878048964801</v>
      </c>
    </row>
    <row r="98" spans="1:4">
      <c r="A98" s="9">
        <v>43972</v>
      </c>
      <c r="B98">
        <v>0.328808229843008</v>
      </c>
      <c r="C98">
        <v>0.832213395414933</v>
      </c>
      <c r="D98">
        <v>1.4194967460071499</v>
      </c>
    </row>
    <row r="99" spans="1:4">
      <c r="A99" s="9">
        <v>43973</v>
      </c>
      <c r="B99">
        <v>0.32687321899636501</v>
      </c>
      <c r="C99">
        <v>0.82120802122465097</v>
      </c>
      <c r="D99">
        <v>1.4153092615968299</v>
      </c>
    </row>
    <row r="100" spans="1:4">
      <c r="A100" s="9">
        <v>43974</v>
      </c>
      <c r="B100">
        <v>0.18887519935902899</v>
      </c>
      <c r="C100">
        <v>0.82605310697737799</v>
      </c>
      <c r="D100">
        <v>1.6015767314945699</v>
      </c>
    </row>
    <row r="101" spans="1:4">
      <c r="A101" s="9">
        <v>43975</v>
      </c>
      <c r="B101">
        <v>3.4988926598085598E-2</v>
      </c>
      <c r="C101">
        <v>0.78782908412006203</v>
      </c>
      <c r="D101">
        <v>1.78556905192027</v>
      </c>
    </row>
    <row r="102" spans="1:4">
      <c r="A102" s="9">
        <v>43976</v>
      </c>
      <c r="B102">
        <v>0.289276562936985</v>
      </c>
      <c r="C102">
        <v>0.76547819711411402</v>
      </c>
      <c r="D102">
        <v>1.3255731335837699</v>
      </c>
    </row>
    <row r="103" spans="1:4">
      <c r="A103" s="9">
        <v>43977</v>
      </c>
      <c r="B103">
        <v>3.1118904904801001E-2</v>
      </c>
      <c r="C103">
        <v>0.73859212843634603</v>
      </c>
      <c r="D103">
        <v>1.71364862924134</v>
      </c>
    </row>
    <row r="104" spans="1:4">
      <c r="A104" s="9">
        <v>43978</v>
      </c>
      <c r="B104">
        <v>3.1436367621828297E-2</v>
      </c>
      <c r="C104">
        <v>0.63688312080968201</v>
      </c>
      <c r="D104">
        <v>1.62553760799401</v>
      </c>
    </row>
    <row r="105" spans="1:4">
      <c r="A105" s="9">
        <v>43979</v>
      </c>
      <c r="B105">
        <v>0.13151270984663699</v>
      </c>
      <c r="C105">
        <v>0.57370048148512198</v>
      </c>
      <c r="D105">
        <v>1.1065843279238701</v>
      </c>
    </row>
    <row r="106" spans="1:4">
      <c r="A106" s="9">
        <v>43980</v>
      </c>
      <c r="B106">
        <v>3.65989160915818E-2</v>
      </c>
      <c r="C106">
        <v>0.587631047853727</v>
      </c>
      <c r="D106">
        <v>1.43117483881208</v>
      </c>
    </row>
    <row r="107" spans="1:4">
      <c r="A107" s="9">
        <v>43981</v>
      </c>
      <c r="B107">
        <v>0</v>
      </c>
      <c r="C107">
        <v>0.61398581111374795</v>
      </c>
      <c r="D107">
        <v>1.36756599941978</v>
      </c>
    </row>
    <row r="108" spans="1:4">
      <c r="A108" s="9">
        <v>43982</v>
      </c>
      <c r="B108">
        <v>0</v>
      </c>
      <c r="C108">
        <v>0.69119392356990195</v>
      </c>
      <c r="D108">
        <v>2.4261017485560501</v>
      </c>
    </row>
    <row r="109" spans="1:4">
      <c r="A109" s="9">
        <v>43983</v>
      </c>
      <c r="B109">
        <v>0</v>
      </c>
      <c r="C109">
        <v>0.77041960070680604</v>
      </c>
      <c r="D109">
        <v>1.9401455811377399</v>
      </c>
    </row>
    <row r="110" spans="1:4">
      <c r="A110" s="9">
        <v>43984</v>
      </c>
      <c r="B110">
        <v>7.9120183558822801E-4</v>
      </c>
      <c r="C110">
        <v>0.876532953556451</v>
      </c>
      <c r="D110">
        <v>1.9241633040588599</v>
      </c>
    </row>
    <row r="111" spans="1:4">
      <c r="A111" s="9">
        <v>43985</v>
      </c>
      <c r="B111">
        <v>1.38460321227951E-3</v>
      </c>
      <c r="C111">
        <v>0.99927473165071001</v>
      </c>
      <c r="D111">
        <v>2.3408233773768998</v>
      </c>
    </row>
    <row r="112" spans="1:4">
      <c r="A112" s="9">
        <v>43986</v>
      </c>
      <c r="B112">
        <v>2.0043779834901798E-3</v>
      </c>
      <c r="C112">
        <v>1.0495819816968599</v>
      </c>
      <c r="D112">
        <v>2.8279927209431102</v>
      </c>
    </row>
    <row r="113" spans="1:4">
      <c r="A113" s="9">
        <v>43987</v>
      </c>
      <c r="B113">
        <v>0.23241553920405</v>
      </c>
      <c r="C113">
        <v>1.05224569454334</v>
      </c>
      <c r="D113">
        <v>2.19922462220112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NACIONAL</vt:lpstr>
      <vt:lpstr>REGIÕES</vt:lpstr>
      <vt:lpstr>EKL - Rt-PT-7</vt:lpstr>
      <vt:lpstr>ISCIII</vt:lpstr>
      <vt:lpstr>Rt Graph Calculator</vt:lpstr>
      <vt:lpstr>AGES</vt:lpstr>
      <vt:lpstr>PHAOC</vt:lpstr>
      <vt:lpstr>SSI</vt:lpstr>
      <vt:lpstr>RIVM</vt:lpstr>
      <vt:lpstr>FHM</vt:lpstr>
      <vt:lpstr>FHI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2020-06-25T13:08:55Z</dcterms:modified>
</cp:coreProperties>
</file>