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E2805796-EF44-6F47-8961-E4086D2D642C}" xr6:coauthVersionLast="45" xr6:coauthVersionMax="45" xr10:uidLastSave="{00000000-0000-0000-0000-000000000000}"/>
  <bookViews>
    <workbookView xWindow="0" yWindow="460" windowWidth="28800" windowHeight="16700" activeTab="5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25" i="44" l="1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<sst xmlns="http://schemas.openxmlformats.org/spreadsheetml/2006/main" count="258" uniqueCount="123">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</sst>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7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45</xdr:row>
      <xdr:rowOff>12700</xdr:rowOff>
    </xdr:from>
    <xdr:to>
      <xdr:col>49</xdr:col>
      <xdr:colOff>342900</xdr:colOff>
      <xdr:row>118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FA41"/>
  <sheetViews>
    <sheetView workbookViewId="0">
      <pane xSplit="2" topLeftCell="BY1" activePane="topRight" state="frozen"/>
      <selection pane="topRight" activeCell="CA24" sqref="CA24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157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</row>
    <row r="2" spans="2:157" ht="20" thickBot="1">
      <c r="B2" s="65" t="s">
        <v>89</v>
      </c>
      <c r="D2" s="77">
        <v>10</v>
      </c>
      <c r="E2" s="78"/>
      <c r="F2" s="78"/>
      <c r="G2" s="78"/>
      <c r="H2" s="78"/>
      <c r="I2" s="78"/>
      <c r="J2" s="79"/>
      <c r="K2" s="77">
        <v>11</v>
      </c>
      <c r="L2" s="78"/>
      <c r="M2" s="78"/>
      <c r="N2" s="78"/>
      <c r="O2" s="78"/>
      <c r="P2" s="78"/>
      <c r="Q2" s="79"/>
      <c r="R2" s="77">
        <v>12</v>
      </c>
      <c r="S2" s="78"/>
      <c r="T2" s="78"/>
      <c r="U2" s="78"/>
      <c r="V2" s="78"/>
      <c r="W2" s="78"/>
      <c r="X2" s="79"/>
      <c r="Y2" s="77">
        <v>13</v>
      </c>
      <c r="Z2" s="78"/>
      <c r="AA2" s="78"/>
      <c r="AB2" s="78"/>
      <c r="AC2" s="78"/>
      <c r="AD2" s="78"/>
      <c r="AE2" s="79"/>
      <c r="AF2" s="77">
        <v>14</v>
      </c>
      <c r="AG2" s="78"/>
      <c r="AH2" s="78"/>
      <c r="AI2" s="78"/>
      <c r="AJ2" s="78"/>
      <c r="AK2" s="78"/>
      <c r="AL2" s="79"/>
      <c r="AM2" s="77">
        <v>15</v>
      </c>
      <c r="AN2" s="78"/>
      <c r="AO2" s="78"/>
      <c r="AP2" s="78"/>
      <c r="AQ2" s="78"/>
      <c r="AR2" s="78"/>
      <c r="AS2" s="79"/>
      <c r="AT2" s="77">
        <v>16</v>
      </c>
      <c r="AU2" s="78"/>
      <c r="AV2" s="78"/>
      <c r="AW2" s="78"/>
      <c r="AX2" s="78"/>
      <c r="AY2" s="78"/>
      <c r="AZ2" s="79"/>
      <c r="BA2" s="80">
        <v>17</v>
      </c>
      <c r="BB2" s="81"/>
      <c r="BC2" s="81"/>
      <c r="BD2" s="81"/>
      <c r="BE2" s="81"/>
      <c r="BF2" s="81"/>
      <c r="BG2" s="82"/>
      <c r="BH2" s="80">
        <v>18</v>
      </c>
      <c r="BI2" s="81"/>
      <c r="BJ2" s="81"/>
      <c r="BK2" s="81"/>
      <c r="BL2" s="81"/>
      <c r="BM2" s="81"/>
      <c r="BN2" s="82"/>
      <c r="BO2" s="80">
        <v>19</v>
      </c>
      <c r="BP2" s="81"/>
      <c r="BQ2" s="81"/>
      <c r="BR2" s="81"/>
      <c r="BS2" s="81"/>
      <c r="BT2" s="81"/>
      <c r="BU2" s="82"/>
      <c r="BV2" s="80">
        <v>20</v>
      </c>
      <c r="BW2" s="81"/>
      <c r="BX2" s="81"/>
      <c r="BY2" s="81"/>
      <c r="BZ2" s="81"/>
      <c r="CA2" s="81"/>
      <c r="CB2" s="82"/>
      <c r="CC2" s="80">
        <v>21</v>
      </c>
      <c r="CD2" s="81"/>
      <c r="CE2" s="81"/>
      <c r="CF2" s="81"/>
      <c r="CG2" s="81"/>
      <c r="CH2" s="81"/>
      <c r="CI2" s="82"/>
      <c r="CJ2" s="80">
        <v>22</v>
      </c>
      <c r="CK2" s="81"/>
      <c r="CL2" s="81"/>
      <c r="CM2" s="81"/>
      <c r="CN2" s="81"/>
      <c r="CO2" s="81"/>
      <c r="CP2" s="82"/>
      <c r="CQ2" s="80">
        <v>23</v>
      </c>
      <c r="CR2" s="81"/>
      <c r="CS2" s="81"/>
      <c r="CT2" s="81"/>
      <c r="CU2" s="81"/>
      <c r="CV2" s="81"/>
      <c r="CW2" s="82"/>
      <c r="CX2" s="80">
        <v>24</v>
      </c>
      <c r="CY2" s="81"/>
      <c r="CZ2" s="81"/>
      <c r="DA2" s="81"/>
      <c r="DB2" s="81"/>
      <c r="DC2" s="81"/>
      <c r="DD2" s="82"/>
      <c r="DE2" s="80">
        <v>25</v>
      </c>
      <c r="DF2" s="81"/>
      <c r="DG2" s="81"/>
      <c r="DH2" s="81"/>
      <c r="DI2" s="81"/>
      <c r="DJ2" s="81"/>
      <c r="DK2" s="82"/>
      <c r="DL2" s="80">
        <v>26</v>
      </c>
      <c r="DM2" s="81"/>
      <c r="DN2" s="81"/>
      <c r="DO2" s="81"/>
      <c r="DP2" s="81"/>
      <c r="DQ2" s="81"/>
      <c r="DR2" s="82"/>
      <c r="DS2" s="80">
        <v>27</v>
      </c>
      <c r="DT2" s="81"/>
      <c r="DU2" s="81"/>
      <c r="DV2" s="81"/>
      <c r="DW2" s="81"/>
      <c r="DX2" s="81"/>
      <c r="DY2" s="82"/>
      <c r="DZ2" s="80">
        <v>28</v>
      </c>
      <c r="EA2" s="81"/>
      <c r="EB2" s="81"/>
      <c r="EC2" s="81"/>
      <c r="ED2" s="81"/>
      <c r="EE2" s="81"/>
      <c r="EF2" s="82"/>
      <c r="EG2" s="80">
        <v>29</v>
      </c>
      <c r="EH2" s="81"/>
      <c r="EI2" s="81"/>
      <c r="EJ2" s="81"/>
      <c r="EK2" s="81"/>
      <c r="EL2" s="81"/>
      <c r="EM2" s="82"/>
      <c r="EN2" s="80">
        <v>30</v>
      </c>
      <c r="EO2" s="81"/>
      <c r="EP2" s="81"/>
      <c r="EQ2" s="81"/>
      <c r="ER2" s="81"/>
      <c r="ES2" s="81"/>
      <c r="ET2" s="82"/>
      <c r="EU2" s="80">
        <v>31</v>
      </c>
      <c r="EV2" s="81"/>
      <c r="EW2" s="81"/>
      <c r="EX2" s="81"/>
      <c r="EY2" s="81"/>
      <c r="EZ2" s="81"/>
      <c r="FA2" s="82"/>
    </row>
    <row r="3" spans="2:157">
      <c r="B3" s="52" t="s">
        <v>90</v>
      </c>
      <c r="D3" s="38">
        <v>0</v>
      </c>
      <c r="E3" s="36">
        <v>1</v>
      </c>
      <c r="F3" s="36">
        <f t="shared" ref="F3:BQ3" si="77">E3+1</f>
        <v>2</v>
      </c>
      <c r="G3" s="36">
        <f t="shared" si="77"/>
        <v>3</v>
      </c>
      <c r="H3" s="36">
        <f t="shared" si="77"/>
        <v>4</v>
      </c>
      <c r="I3" s="36">
        <f t="shared" si="77"/>
        <v>5</v>
      </c>
      <c r="J3" s="36">
        <f t="shared" si="77"/>
        <v>6</v>
      </c>
      <c r="K3" s="36">
        <f t="shared" si="77"/>
        <v>7</v>
      </c>
      <c r="L3" s="36">
        <f t="shared" si="77"/>
        <v>8</v>
      </c>
      <c r="M3" s="36">
        <f t="shared" si="77"/>
        <v>9</v>
      </c>
      <c r="N3" s="36">
        <f t="shared" si="77"/>
        <v>10</v>
      </c>
      <c r="O3" s="36">
        <f t="shared" si="77"/>
        <v>11</v>
      </c>
      <c r="P3" s="36">
        <f t="shared" si="77"/>
        <v>12</v>
      </c>
      <c r="Q3" s="36">
        <f t="shared" si="77"/>
        <v>13</v>
      </c>
      <c r="R3" s="36">
        <f t="shared" si="77"/>
        <v>14</v>
      </c>
      <c r="S3" s="36">
        <f t="shared" si="77"/>
        <v>15</v>
      </c>
      <c r="T3" s="36">
        <f t="shared" si="77"/>
        <v>16</v>
      </c>
      <c r="U3" s="36">
        <f t="shared" si="77"/>
        <v>17</v>
      </c>
      <c r="V3" s="36">
        <f t="shared" si="77"/>
        <v>18</v>
      </c>
      <c r="W3" s="36">
        <f t="shared" si="77"/>
        <v>19</v>
      </c>
      <c r="X3" s="34">
        <f t="shared" si="77"/>
        <v>20</v>
      </c>
      <c r="Y3" s="34">
        <f t="shared" si="77"/>
        <v>21</v>
      </c>
      <c r="Z3" s="34">
        <f t="shared" si="77"/>
        <v>22</v>
      </c>
      <c r="AA3" s="34">
        <f t="shared" si="77"/>
        <v>23</v>
      </c>
      <c r="AB3" s="34">
        <f t="shared" si="77"/>
        <v>24</v>
      </c>
      <c r="AC3" s="34">
        <f t="shared" si="77"/>
        <v>25</v>
      </c>
      <c r="AD3" s="34">
        <f t="shared" si="77"/>
        <v>26</v>
      </c>
      <c r="AE3" s="34">
        <f t="shared" si="77"/>
        <v>27</v>
      </c>
      <c r="AF3" s="34">
        <f t="shared" si="77"/>
        <v>28</v>
      </c>
      <c r="AG3" s="34">
        <f t="shared" si="77"/>
        <v>29</v>
      </c>
      <c r="AH3" s="34">
        <f t="shared" si="77"/>
        <v>30</v>
      </c>
      <c r="AI3" s="34">
        <f t="shared" si="77"/>
        <v>31</v>
      </c>
      <c r="AJ3" s="34">
        <f t="shared" si="77"/>
        <v>32</v>
      </c>
      <c r="AK3" s="34">
        <f t="shared" si="77"/>
        <v>33</v>
      </c>
      <c r="AL3" s="34">
        <f t="shared" si="77"/>
        <v>34</v>
      </c>
      <c r="AM3" s="34">
        <f t="shared" si="77"/>
        <v>35</v>
      </c>
      <c r="AN3" s="34">
        <f t="shared" si="77"/>
        <v>36</v>
      </c>
      <c r="AO3" s="34">
        <f t="shared" si="77"/>
        <v>37</v>
      </c>
      <c r="AP3" s="34">
        <f t="shared" si="77"/>
        <v>38</v>
      </c>
      <c r="AQ3" s="34">
        <f t="shared" si="77"/>
        <v>39</v>
      </c>
      <c r="AR3" s="34">
        <f t="shared" si="77"/>
        <v>40</v>
      </c>
      <c r="AS3" s="34">
        <f t="shared" si="77"/>
        <v>41</v>
      </c>
      <c r="AT3" s="34">
        <f t="shared" si="77"/>
        <v>42</v>
      </c>
      <c r="AU3" s="34">
        <f t="shared" si="77"/>
        <v>43</v>
      </c>
      <c r="AV3" s="34">
        <f t="shared" si="77"/>
        <v>44</v>
      </c>
      <c r="AW3" s="34">
        <f t="shared" si="77"/>
        <v>45</v>
      </c>
      <c r="AX3" s="34">
        <f t="shared" si="77"/>
        <v>46</v>
      </c>
      <c r="AY3" s="34">
        <f t="shared" si="77"/>
        <v>47</v>
      </c>
      <c r="AZ3" s="34">
        <f t="shared" si="77"/>
        <v>48</v>
      </c>
      <c r="BA3" s="34">
        <f t="shared" si="77"/>
        <v>49</v>
      </c>
      <c r="BB3" s="34">
        <f t="shared" si="77"/>
        <v>50</v>
      </c>
      <c r="BC3" s="34">
        <f t="shared" si="77"/>
        <v>51</v>
      </c>
      <c r="BD3" s="34">
        <f t="shared" si="77"/>
        <v>52</v>
      </c>
      <c r="BE3" s="34">
        <f t="shared" si="77"/>
        <v>53</v>
      </c>
      <c r="BF3" s="34">
        <f t="shared" si="77"/>
        <v>54</v>
      </c>
      <c r="BG3" s="34">
        <f t="shared" si="77"/>
        <v>55</v>
      </c>
      <c r="BH3" s="34">
        <f t="shared" si="77"/>
        <v>56</v>
      </c>
      <c r="BI3" s="34">
        <f t="shared" si="77"/>
        <v>57</v>
      </c>
      <c r="BJ3" s="34">
        <f t="shared" si="77"/>
        <v>58</v>
      </c>
      <c r="BK3" s="34">
        <f t="shared" si="77"/>
        <v>59</v>
      </c>
      <c r="BL3" s="34">
        <f t="shared" si="77"/>
        <v>60</v>
      </c>
      <c r="BM3" s="34">
        <f t="shared" si="77"/>
        <v>61</v>
      </c>
      <c r="BN3" s="34">
        <f t="shared" si="77"/>
        <v>62</v>
      </c>
      <c r="BO3" s="34">
        <f t="shared" si="77"/>
        <v>63</v>
      </c>
      <c r="BP3" s="34">
        <f t="shared" si="77"/>
        <v>64</v>
      </c>
      <c r="BQ3" s="34">
        <f t="shared" si="77"/>
        <v>65</v>
      </c>
      <c r="BR3" s="34">
        <f t="shared" ref="BR3:CB3" si="78">BQ3+1</f>
        <v>66</v>
      </c>
      <c r="BS3" s="34">
        <f t="shared" si="78"/>
        <v>67</v>
      </c>
      <c r="BT3" s="34">
        <f t="shared" si="78"/>
        <v>68</v>
      </c>
      <c r="BU3" s="34">
        <f t="shared" si="78"/>
        <v>69</v>
      </c>
      <c r="BV3" s="34">
        <f t="shared" si="78"/>
        <v>70</v>
      </c>
      <c r="BW3" s="34">
        <f t="shared" si="78"/>
        <v>71</v>
      </c>
      <c r="BX3" s="34">
        <f t="shared" si="78"/>
        <v>72</v>
      </c>
      <c r="BY3" s="34">
        <f t="shared" si="78"/>
        <v>73</v>
      </c>
      <c r="BZ3" s="34">
        <f t="shared" si="78"/>
        <v>74</v>
      </c>
      <c r="CA3" s="34">
        <f t="shared" si="78"/>
        <v>75</v>
      </c>
      <c r="CB3" s="34">
        <f t="shared" si="78"/>
        <v>76</v>
      </c>
      <c r="CC3" s="34">
        <f t="shared" ref="CC3" si="79">CB3+1</f>
        <v>77</v>
      </c>
      <c r="CD3" s="34">
        <f t="shared" ref="CD3" si="80">CC3+1</f>
        <v>78</v>
      </c>
      <c r="CE3" s="34">
        <f t="shared" ref="CE3" si="81">CD3+1</f>
        <v>79</v>
      </c>
      <c r="CF3" s="34">
        <f t="shared" ref="CF3" si="82">CE3+1</f>
        <v>80</v>
      </c>
      <c r="CG3" s="34">
        <f t="shared" ref="CG3" si="83">CF3+1</f>
        <v>81</v>
      </c>
      <c r="CH3" s="34">
        <f t="shared" ref="CH3" si="84">CG3+1</f>
        <v>82</v>
      </c>
      <c r="CI3" s="34">
        <f t="shared" ref="CI3" si="85">CH3+1</f>
        <v>83</v>
      </c>
      <c r="CJ3" s="34">
        <f t="shared" ref="CJ3" si="86">CI3+1</f>
        <v>84</v>
      </c>
      <c r="CK3" s="34">
        <f t="shared" ref="CK3" si="87">CJ3+1</f>
        <v>85</v>
      </c>
      <c r="CL3" s="34">
        <f t="shared" ref="CL3" si="88">CK3+1</f>
        <v>86</v>
      </c>
      <c r="CM3" s="34">
        <f t="shared" ref="CM3" si="89">CL3+1</f>
        <v>87</v>
      </c>
      <c r="CN3" s="34">
        <f t="shared" ref="CN3" si="90">CM3+1</f>
        <v>88</v>
      </c>
      <c r="CO3" s="34">
        <f t="shared" ref="CO3" si="91">CN3+1</f>
        <v>89</v>
      </c>
      <c r="CP3" s="34">
        <f t="shared" ref="CP3" si="92">CO3+1</f>
        <v>90</v>
      </c>
      <c r="CQ3" s="34">
        <f t="shared" ref="CQ3" si="93">CP3+1</f>
        <v>91</v>
      </c>
      <c r="CR3" s="34">
        <f t="shared" ref="CR3" si="94">CQ3+1</f>
        <v>92</v>
      </c>
      <c r="CS3" s="34">
        <f t="shared" ref="CS3" si="95">CR3+1</f>
        <v>93</v>
      </c>
      <c r="CT3" s="34">
        <f t="shared" ref="CT3" si="96">CS3+1</f>
        <v>94</v>
      </c>
      <c r="CU3" s="34">
        <f t="shared" ref="CU3" si="97">CT3+1</f>
        <v>95</v>
      </c>
      <c r="CV3" s="34">
        <f t="shared" ref="CV3" si="98">CU3+1</f>
        <v>96</v>
      </c>
      <c r="CW3" s="34">
        <f t="shared" ref="CW3" si="99">CV3+1</f>
        <v>97</v>
      </c>
      <c r="CX3" s="34">
        <f t="shared" ref="CX3" si="100">CW3+1</f>
        <v>98</v>
      </c>
      <c r="CY3" s="34">
        <f t="shared" ref="CY3" si="101">CX3+1</f>
        <v>99</v>
      </c>
      <c r="CZ3" s="34">
        <f t="shared" ref="CZ3" si="102">CY3+1</f>
        <v>100</v>
      </c>
      <c r="DA3" s="34">
        <f t="shared" ref="DA3" si="103">CZ3+1</f>
        <v>101</v>
      </c>
      <c r="DB3" s="34">
        <f t="shared" ref="DB3" si="104">DA3+1</f>
        <v>102</v>
      </c>
      <c r="DC3" s="34">
        <f t="shared" ref="DC3" si="105">DB3+1</f>
        <v>103</v>
      </c>
      <c r="DD3" s="34">
        <f t="shared" ref="DD3" si="106">DC3+1</f>
        <v>104</v>
      </c>
      <c r="DE3" s="34">
        <f t="shared" ref="DE3" si="107">DD3+1</f>
        <v>105</v>
      </c>
      <c r="DF3" s="34">
        <f t="shared" ref="DF3" si="108">DE3+1</f>
        <v>106</v>
      </c>
      <c r="DG3" s="34">
        <f t="shared" ref="DG3" si="109">DF3+1</f>
        <v>107</v>
      </c>
      <c r="DH3" s="34">
        <f t="shared" ref="DH3" si="110">DG3+1</f>
        <v>108</v>
      </c>
      <c r="DI3" s="34">
        <f t="shared" ref="DI3" si="111">DH3+1</f>
        <v>109</v>
      </c>
      <c r="DJ3" s="34">
        <f t="shared" ref="DJ3" si="112">DI3+1</f>
        <v>110</v>
      </c>
      <c r="DK3" s="34">
        <f t="shared" ref="DK3" si="113">DJ3+1</f>
        <v>111</v>
      </c>
      <c r="DL3" s="34">
        <f t="shared" ref="DL3" si="114">DK3+1</f>
        <v>112</v>
      </c>
      <c r="DM3" s="34">
        <f t="shared" ref="DM3" si="115">DL3+1</f>
        <v>113</v>
      </c>
      <c r="DN3" s="34">
        <f t="shared" ref="DN3" si="116">DM3+1</f>
        <v>114</v>
      </c>
      <c r="DO3" s="34">
        <f t="shared" ref="DO3" si="117">DN3+1</f>
        <v>115</v>
      </c>
      <c r="DP3" s="34">
        <f t="shared" ref="DP3" si="118">DO3+1</f>
        <v>116</v>
      </c>
      <c r="DQ3" s="34">
        <f t="shared" ref="DQ3" si="119">DP3+1</f>
        <v>117</v>
      </c>
      <c r="DR3" s="34">
        <f t="shared" ref="DR3" si="120">DQ3+1</f>
        <v>118</v>
      </c>
      <c r="DS3" s="34">
        <f t="shared" ref="DS3" si="121">DR3+1</f>
        <v>119</v>
      </c>
      <c r="DT3" s="34">
        <f t="shared" ref="DT3" si="122">DS3+1</f>
        <v>120</v>
      </c>
      <c r="DU3" s="34">
        <f t="shared" ref="DU3" si="123">DT3+1</f>
        <v>121</v>
      </c>
      <c r="DV3" s="34">
        <f t="shared" ref="DV3" si="124">DU3+1</f>
        <v>122</v>
      </c>
      <c r="DW3" s="34">
        <f t="shared" ref="DW3" si="125">DV3+1</f>
        <v>123</v>
      </c>
      <c r="DX3" s="34">
        <f t="shared" ref="DX3" si="126">DW3+1</f>
        <v>124</v>
      </c>
      <c r="DY3" s="34">
        <f t="shared" ref="DY3" si="127">DX3+1</f>
        <v>125</v>
      </c>
      <c r="DZ3" s="34">
        <f t="shared" ref="DZ3" si="128">DY3+1</f>
        <v>126</v>
      </c>
      <c r="EA3" s="34">
        <f t="shared" ref="EA3" si="129">DZ3+1</f>
        <v>127</v>
      </c>
      <c r="EB3" s="34">
        <f t="shared" ref="EB3" si="130">EA3+1</f>
        <v>128</v>
      </c>
      <c r="EC3" s="34">
        <f t="shared" ref="EC3" si="131">EB3+1</f>
        <v>129</v>
      </c>
      <c r="ED3" s="34">
        <f t="shared" ref="ED3" si="132">EC3+1</f>
        <v>130</v>
      </c>
      <c r="EE3" s="34">
        <f t="shared" ref="EE3" si="133">ED3+1</f>
        <v>131</v>
      </c>
      <c r="EF3" s="34">
        <f t="shared" ref="EF3" si="134">EE3+1</f>
        <v>132</v>
      </c>
      <c r="EG3" s="34">
        <f t="shared" ref="EG3" si="135">EF3+1</f>
        <v>133</v>
      </c>
      <c r="EH3" s="34">
        <f t="shared" ref="EH3" si="136">EG3+1</f>
        <v>134</v>
      </c>
      <c r="EI3" s="34">
        <f t="shared" ref="EI3" si="137">EH3+1</f>
        <v>135</v>
      </c>
      <c r="EJ3" s="34">
        <f t="shared" ref="EJ3" si="138">EI3+1</f>
        <v>136</v>
      </c>
      <c r="EK3" s="34">
        <f t="shared" ref="EK3" si="139">EJ3+1</f>
        <v>137</v>
      </c>
      <c r="EL3" s="34">
        <f t="shared" ref="EL3" si="140">EK3+1</f>
        <v>138</v>
      </c>
      <c r="EM3" s="34">
        <f t="shared" ref="EM3" si="141">EL3+1</f>
        <v>139</v>
      </c>
      <c r="EN3" s="34">
        <f t="shared" ref="EN3" si="142">EM3+1</f>
        <v>140</v>
      </c>
      <c r="EO3" s="34">
        <f t="shared" ref="EO3" si="143">EN3+1</f>
        <v>141</v>
      </c>
      <c r="EP3" s="34">
        <f t="shared" ref="EP3" si="144">EO3+1</f>
        <v>142</v>
      </c>
      <c r="EQ3" s="34">
        <f t="shared" ref="EQ3" si="145">EP3+1</f>
        <v>143</v>
      </c>
      <c r="ER3" s="34">
        <f t="shared" ref="ER3" si="146">EQ3+1</f>
        <v>144</v>
      </c>
      <c r="ES3" s="34">
        <f t="shared" ref="ES3" si="147">ER3+1</f>
        <v>145</v>
      </c>
      <c r="ET3" s="34">
        <f t="shared" ref="ET3" si="148">ES3+1</f>
        <v>146</v>
      </c>
      <c r="EU3" s="34">
        <f t="shared" ref="EU3" si="149">ET3+1</f>
        <v>147</v>
      </c>
      <c r="EV3" s="34">
        <f t="shared" ref="EV3" si="150">EU3+1</f>
        <v>148</v>
      </c>
      <c r="EW3" s="34">
        <f t="shared" ref="EW3" si="151">EV3+1</f>
        <v>149</v>
      </c>
      <c r="EX3" s="34">
        <f t="shared" ref="EX3" si="152">EW3+1</f>
        <v>150</v>
      </c>
      <c r="EY3" s="34">
        <f t="shared" ref="EY3" si="153">EX3+1</f>
        <v>151</v>
      </c>
      <c r="EZ3" s="34">
        <f t="shared" ref="EZ3" si="154">EY3+1</f>
        <v>152</v>
      </c>
      <c r="FA3" s="34">
        <f t="shared" ref="FA3" si="155">EZ3+1</f>
        <v>153</v>
      </c>
    </row>
    <row r="4" spans="2:157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157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</row>
    <row r="6" spans="2:157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156">(S5/R5)-1</f>
        <v>0.47934634589196556</v>
      </c>
      <c r="T6" s="44">
        <f t="shared" si="156"/>
        <v>0.25007671064743797</v>
      </c>
      <c r="U6" s="44">
        <f t="shared" si="156"/>
        <v>0.17525773195876293</v>
      </c>
      <c r="V6" s="44">
        <f t="shared" si="156"/>
        <v>0.22431077694235579</v>
      </c>
      <c r="W6" s="44">
        <f t="shared" si="156"/>
        <v>0.28198567041965195</v>
      </c>
      <c r="X6" s="44">
        <f t="shared" si="156"/>
        <v>0.20119760479041915</v>
      </c>
      <c r="Y6" s="44">
        <f t="shared" si="156"/>
        <v>0.13127284812229978</v>
      </c>
      <c r="Z6" s="44">
        <f t="shared" si="156"/>
        <v>0.10938112025068536</v>
      </c>
      <c r="AA6" s="44">
        <f t="shared" si="156"/>
        <v>0.46252979080236556</v>
      </c>
      <c r="AB6" s="44">
        <f t="shared" si="156"/>
        <v>8.9926972056248999E-3</v>
      </c>
      <c r="AC6" s="44">
        <f t="shared" si="156"/>
        <v>2.6917095346333353E-2</v>
      </c>
      <c r="AD6" s="44">
        <f t="shared" si="156"/>
        <v>0.31908201304753026</v>
      </c>
      <c r="AE6" s="44">
        <f t="shared" si="156"/>
        <v>0.17336394948335254</v>
      </c>
      <c r="AF6" s="44">
        <f t="shared" si="156"/>
        <v>0.2401399969893121</v>
      </c>
      <c r="AG6" s="44">
        <f t="shared" si="156"/>
        <v>0.21485145510272208</v>
      </c>
      <c r="AH6" s="44">
        <f t="shared" si="156"/>
        <v>0.15527190068193741</v>
      </c>
      <c r="AI6" s="44">
        <f t="shared" si="156"/>
        <v>0.14387338104607661</v>
      </c>
      <c r="AJ6" s="44">
        <f t="shared" si="156"/>
        <v>0.11712001209761258</v>
      </c>
      <c r="AK6" s="44">
        <f t="shared" si="156"/>
        <v>0.10061083943890758</v>
      </c>
      <c r="AL6" s="44">
        <f t="shared" si="156"/>
        <v>7.8176646936736205E-2</v>
      </c>
      <c r="AM6" s="44">
        <f t="shared" si="156"/>
        <v>7.7484671324682841E-2</v>
      </c>
      <c r="AN6" s="44">
        <f t="shared" si="156"/>
        <v>9.6368641151871159E-2</v>
      </c>
      <c r="AO6" s="44">
        <f t="shared" si="156"/>
        <v>3.6163484054752226E-2</v>
      </c>
      <c r="AP6" s="44">
        <f t="shared" si="156"/>
        <v>0.1346543649961558</v>
      </c>
      <c r="AQ6" s="44">
        <f t="shared" si="156"/>
        <v>0.26880627508957811</v>
      </c>
      <c r="AR6" s="44">
        <f t="shared" si="156"/>
        <v>-0.10706165087431119</v>
      </c>
      <c r="AS6" s="44">
        <f t="shared" si="156"/>
        <v>5.1607583007104552E-2</v>
      </c>
      <c r="AT6" s="44">
        <f t="shared" si="156"/>
        <v>2.5325945522072901E-2</v>
      </c>
      <c r="AU6" s="44">
        <f t="shared" si="156"/>
        <v>3.0306086430336387E-2</v>
      </c>
      <c r="AV6" s="44">
        <f t="shared" si="156"/>
        <v>4.944042025580786E-2</v>
      </c>
      <c r="AW6" s="44">
        <f t="shared" si="156"/>
        <v>2.5829168383170176E-2</v>
      </c>
      <c r="AX6" s="44">
        <f t="shared" si="156"/>
        <v>2.3769473237558403E-2</v>
      </c>
      <c r="AY6" s="44">
        <f t="shared" ref="AY6:CC6" si="157">(AY5/AX5)-1</f>
        <v>2.0331130239133133E-2</v>
      </c>
      <c r="AZ6" s="44">
        <f t="shared" si="157"/>
        <v>0.17828956912810101</v>
      </c>
      <c r="BA6" s="44">
        <f t="shared" si="157"/>
        <v>6.3482291814157987E-2</v>
      </c>
      <c r="BB6" s="44">
        <f t="shared" si="157"/>
        <v>2.1012902964382185E-2</v>
      </c>
      <c r="BC6" s="44">
        <f t="shared" si="157"/>
        <v>4.9438431577097264E-2</v>
      </c>
      <c r="BD6" s="44">
        <f t="shared" si="157"/>
        <v>4.5088897412763895E-2</v>
      </c>
      <c r="BE6" s="44">
        <f t="shared" si="157"/>
        <v>3.5007004502525252E-2</v>
      </c>
      <c r="BF6" s="44">
        <f t="shared" si="157"/>
        <v>1.6696717094781155E-2</v>
      </c>
      <c r="BG6" s="44">
        <f t="shared" si="157"/>
        <v>2.1177822972853422E-2</v>
      </c>
      <c r="BH6" s="44">
        <f t="shared" si="157"/>
        <v>2.7901651489130597E-3</v>
      </c>
      <c r="BI6" s="44">
        <f t="shared" si="157"/>
        <v>1.3082085650002684E-2</v>
      </c>
      <c r="BJ6" s="44">
        <f t="shared" si="157"/>
        <v>1.9627805663415154E-2</v>
      </c>
      <c r="BK6" s="44">
        <f t="shared" si="157"/>
        <v>1.6403111575525431E-2</v>
      </c>
      <c r="BL6" s="44">
        <f t="shared" si="157"/>
        <v>1.4772202853918337E-2</v>
      </c>
      <c r="BM6" s="44">
        <f t="shared" si="157"/>
        <v>7.5960196316808837E-3</v>
      </c>
      <c r="BN6" s="44">
        <f t="shared" si="157"/>
        <v>6.2115409537177868E-4</v>
      </c>
      <c r="BO6" s="44">
        <f t="shared" si="157"/>
        <v>1.0316368638239259E-2</v>
      </c>
      <c r="BP6" s="44">
        <f t="shared" si="157"/>
        <v>1.7190773827941985E-2</v>
      </c>
      <c r="BQ6" s="44">
        <f t="shared" si="157"/>
        <v>1.4132064402581301E-2</v>
      </c>
      <c r="BR6" s="44">
        <f t="shared" si="157"/>
        <v>1.2101111125394803E-2</v>
      </c>
      <c r="BS6" s="44">
        <f t="shared" si="157"/>
        <v>1.195219123505975E-2</v>
      </c>
      <c r="BT6" s="44">
        <f t="shared" si="157"/>
        <v>1.2836068180106519E-2</v>
      </c>
      <c r="BU6" s="44">
        <f t="shared" si="157"/>
        <v>8.7532323758066077E-3</v>
      </c>
      <c r="BV6" s="44">
        <f t="shared" si="157"/>
        <v>6.6789243287292965E-3</v>
      </c>
      <c r="BW6" s="44">
        <f t="shared" si="157"/>
        <v>1.4111262976341576E-2</v>
      </c>
      <c r="BX6" s="44">
        <f t="shared" si="157"/>
        <v>1.1399874047837821E-2</v>
      </c>
      <c r="BY6" s="44">
        <f t="shared" si="157"/>
        <v>1.2159766481718792E-2</v>
      </c>
      <c r="BZ6" s="44">
        <f t="shared" si="157"/>
        <v>1.0951808125889029E-2</v>
      </c>
      <c r="CA6" s="44">
        <f t="shared" si="157"/>
        <v>9.6703927070898033E-3</v>
      </c>
      <c r="CB6" s="44">
        <f t="shared" si="157"/>
        <v>6.7946518028860758E-3</v>
      </c>
      <c r="CC6" s="44">
        <f t="shared" si="157"/>
        <v>6.5238362139634631E-3</v>
      </c>
      <c r="CD6" s="44">
        <f t="shared" ref="CD6:CV6" si="158">(CD5/CC5)-1</f>
        <v>1.0379574210167331E-2</v>
      </c>
      <c r="CE6" s="44">
        <f t="shared" si="158"/>
        <v>9.1481703659268554E-3</v>
      </c>
      <c r="CF6" s="44">
        <f t="shared" si="158"/>
        <v>-1</v>
      </c>
      <c r="CG6" s="44" t="e">
        <f t="shared" si="158"/>
        <v>#DIV/0!</v>
      </c>
      <c r="CH6" s="44" t="e">
        <f t="shared" si="158"/>
        <v>#DIV/0!</v>
      </c>
      <c r="CI6" s="44" t="e">
        <f t="shared" si="158"/>
        <v>#DIV/0!</v>
      </c>
      <c r="CJ6" s="44" t="e">
        <f t="shared" si="158"/>
        <v>#DIV/0!</v>
      </c>
      <c r="CK6" s="44" t="e">
        <f t="shared" si="158"/>
        <v>#DIV/0!</v>
      </c>
      <c r="CL6" s="44" t="e">
        <f t="shared" si="158"/>
        <v>#DIV/0!</v>
      </c>
      <c r="CM6" s="44" t="e">
        <f t="shared" si="158"/>
        <v>#DIV/0!</v>
      </c>
      <c r="CN6" s="44" t="e">
        <f t="shared" si="158"/>
        <v>#DIV/0!</v>
      </c>
      <c r="CO6" s="44" t="e">
        <f t="shared" si="158"/>
        <v>#DIV/0!</v>
      </c>
      <c r="CP6" s="44" t="e">
        <f t="shared" si="158"/>
        <v>#DIV/0!</v>
      </c>
      <c r="CQ6" s="44" t="e">
        <f t="shared" si="158"/>
        <v>#DIV/0!</v>
      </c>
      <c r="CR6" s="44" t="e">
        <f t="shared" si="158"/>
        <v>#DIV/0!</v>
      </c>
      <c r="CS6" s="44" t="e">
        <f t="shared" si="158"/>
        <v>#DIV/0!</v>
      </c>
      <c r="CT6" s="44" t="e">
        <f t="shared" si="158"/>
        <v>#DIV/0!</v>
      </c>
      <c r="CU6" s="44" t="e">
        <f t="shared" si="158"/>
        <v>#DIV/0!</v>
      </c>
      <c r="CV6" s="44" t="e">
        <f t="shared" si="158"/>
        <v>#DIV/0!</v>
      </c>
    </row>
    <row r="7" spans="2:157" ht="17" thickBot="1">
      <c r="B7" s="43" t="s">
        <v>92</v>
      </c>
      <c r="D7" s="43"/>
      <c r="E7" s="43">
        <f>E5</f>
        <v>0</v>
      </c>
      <c r="F7" s="43">
        <f t="shared" ref="F7:AK7" si="159">F5-E5</f>
        <v>0</v>
      </c>
      <c r="G7" s="43">
        <f t="shared" si="159"/>
        <v>0</v>
      </c>
      <c r="H7" s="43">
        <f t="shared" si="159"/>
        <v>0</v>
      </c>
      <c r="I7" s="43">
        <f t="shared" si="159"/>
        <v>0</v>
      </c>
      <c r="J7" s="43">
        <f t="shared" si="159"/>
        <v>0</v>
      </c>
      <c r="K7" s="43">
        <f t="shared" si="159"/>
        <v>0</v>
      </c>
      <c r="L7" s="43">
        <f t="shared" si="159"/>
        <v>0</v>
      </c>
      <c r="M7" s="43">
        <f t="shared" si="159"/>
        <v>0</v>
      </c>
      <c r="N7" s="43">
        <f t="shared" si="159"/>
        <v>0</v>
      </c>
      <c r="O7" s="43">
        <f t="shared" si="159"/>
        <v>0</v>
      </c>
      <c r="P7" s="43">
        <f t="shared" si="159"/>
        <v>0</v>
      </c>
      <c r="Q7" s="43">
        <f t="shared" si="159"/>
        <v>0</v>
      </c>
      <c r="R7" s="43">
        <f t="shared" si="159"/>
        <v>2203</v>
      </c>
      <c r="S7" s="43">
        <f t="shared" si="159"/>
        <v>1056</v>
      </c>
      <c r="T7" s="43">
        <f t="shared" si="159"/>
        <v>815</v>
      </c>
      <c r="U7" s="43">
        <f t="shared" si="159"/>
        <v>714</v>
      </c>
      <c r="V7" s="43">
        <f t="shared" si="159"/>
        <v>1074</v>
      </c>
      <c r="W7" s="43">
        <f t="shared" si="159"/>
        <v>1653</v>
      </c>
      <c r="X7" s="43">
        <f t="shared" si="159"/>
        <v>1512</v>
      </c>
      <c r="Y7" s="43">
        <f t="shared" si="159"/>
        <v>1185</v>
      </c>
      <c r="Z7" s="43">
        <f t="shared" si="159"/>
        <v>1117</v>
      </c>
      <c r="AA7" s="43">
        <f t="shared" si="159"/>
        <v>5240</v>
      </c>
      <c r="AB7" s="43">
        <f t="shared" si="159"/>
        <v>149</v>
      </c>
      <c r="AC7" s="43">
        <f t="shared" si="159"/>
        <v>450</v>
      </c>
      <c r="AD7" s="43">
        <f t="shared" si="159"/>
        <v>5478</v>
      </c>
      <c r="AE7" s="43">
        <f t="shared" si="159"/>
        <v>3926</v>
      </c>
      <c r="AF7" s="43">
        <f t="shared" si="159"/>
        <v>6381</v>
      </c>
      <c r="AG7" s="43">
        <f t="shared" si="159"/>
        <v>7080</v>
      </c>
      <c r="AH7" s="43">
        <f t="shared" si="159"/>
        <v>6216</v>
      </c>
      <c r="AI7" s="43">
        <f t="shared" si="159"/>
        <v>6654</v>
      </c>
      <c r="AJ7" s="43">
        <f t="shared" si="159"/>
        <v>6196</v>
      </c>
      <c r="AK7" s="43">
        <f t="shared" si="159"/>
        <v>5946</v>
      </c>
      <c r="AL7" s="43">
        <f t="shared" ref="AL7:BQ7" si="160">AL5-AK5</f>
        <v>5085</v>
      </c>
      <c r="AM7" s="43">
        <f t="shared" si="160"/>
        <v>5434</v>
      </c>
      <c r="AN7" s="43">
        <f t="shared" si="160"/>
        <v>7282</v>
      </c>
      <c r="AO7" s="43">
        <f t="shared" si="160"/>
        <v>2996</v>
      </c>
      <c r="AP7" s="43">
        <f t="shared" si="160"/>
        <v>11559</v>
      </c>
      <c r="AQ7" s="43">
        <f t="shared" si="160"/>
        <v>26182</v>
      </c>
      <c r="AR7" s="43">
        <f t="shared" si="160"/>
        <v>-13231</v>
      </c>
      <c r="AS7" s="43">
        <f t="shared" si="160"/>
        <v>5695</v>
      </c>
      <c r="AT7" s="43">
        <f t="shared" si="160"/>
        <v>2939</v>
      </c>
      <c r="AU7" s="43">
        <f t="shared" si="160"/>
        <v>3606</v>
      </c>
      <c r="AV7" s="43">
        <f t="shared" si="160"/>
        <v>6061</v>
      </c>
      <c r="AW7" s="43">
        <f t="shared" si="160"/>
        <v>3323</v>
      </c>
      <c r="AX7" s="43">
        <f t="shared" si="160"/>
        <v>3137</v>
      </c>
      <c r="AY7" s="43">
        <f t="shared" si="160"/>
        <v>2747</v>
      </c>
      <c r="AZ7" s="43">
        <f t="shared" si="160"/>
        <v>24579</v>
      </c>
      <c r="BA7" s="43">
        <f t="shared" si="160"/>
        <v>10312</v>
      </c>
      <c r="BB7" s="43">
        <f t="shared" si="160"/>
        <v>3630</v>
      </c>
      <c r="BC7" s="43">
        <f t="shared" si="160"/>
        <v>8720</v>
      </c>
      <c r="BD7" s="43">
        <f t="shared" si="160"/>
        <v>8346</v>
      </c>
      <c r="BE7" s="43">
        <f t="shared" si="160"/>
        <v>6772</v>
      </c>
      <c r="BF7" s="43">
        <f t="shared" si="160"/>
        <v>3343</v>
      </c>
      <c r="BG7" s="43">
        <f t="shared" si="160"/>
        <v>4311</v>
      </c>
      <c r="BH7" s="43">
        <f t="shared" si="160"/>
        <v>580</v>
      </c>
      <c r="BI7" s="43">
        <f t="shared" si="160"/>
        <v>2727</v>
      </c>
      <c r="BJ7" s="43">
        <f t="shared" si="160"/>
        <v>4145</v>
      </c>
      <c r="BK7" s="43">
        <f t="shared" si="160"/>
        <v>3532</v>
      </c>
      <c r="BL7" s="43">
        <f t="shared" si="160"/>
        <v>3233</v>
      </c>
      <c r="BM7" s="43">
        <f t="shared" si="160"/>
        <v>1687</v>
      </c>
      <c r="BN7" s="43">
        <f t="shared" si="160"/>
        <v>139</v>
      </c>
      <c r="BO7" s="43">
        <f t="shared" si="160"/>
        <v>2310</v>
      </c>
      <c r="BP7" s="43">
        <f t="shared" si="160"/>
        <v>3889</v>
      </c>
      <c r="BQ7" s="43">
        <f t="shared" si="160"/>
        <v>3252</v>
      </c>
      <c r="BR7" s="43">
        <f t="shared" ref="BR7:CC7" si="161">BR5-BQ5</f>
        <v>2824</v>
      </c>
      <c r="BS7" s="43">
        <f t="shared" si="161"/>
        <v>2823</v>
      </c>
      <c r="BT7" s="43">
        <f t="shared" si="161"/>
        <v>3068</v>
      </c>
      <c r="BU7" s="43">
        <f t="shared" si="161"/>
        <v>2119</v>
      </c>
      <c r="BV7" s="43">
        <f t="shared" si="161"/>
        <v>1631</v>
      </c>
      <c r="BW7" s="43">
        <f t="shared" si="161"/>
        <v>3469</v>
      </c>
      <c r="BX7" s="43">
        <f t="shared" si="161"/>
        <v>2842</v>
      </c>
      <c r="BY7" s="43">
        <f t="shared" si="161"/>
        <v>3066</v>
      </c>
      <c r="BZ7" s="43">
        <f t="shared" si="161"/>
        <v>2795</v>
      </c>
      <c r="CA7" s="43">
        <f t="shared" si="161"/>
        <v>2495</v>
      </c>
      <c r="CB7" s="43">
        <f t="shared" si="161"/>
        <v>1770</v>
      </c>
      <c r="CC7" s="43">
        <f t="shared" si="161"/>
        <v>1711</v>
      </c>
      <c r="CD7" s="43">
        <f t="shared" ref="CD7:CV7" si="162">CD5-CC5</f>
        <v>2740</v>
      </c>
      <c r="CE7" s="43">
        <f t="shared" si="162"/>
        <v>2440</v>
      </c>
      <c r="CF7" s="43">
        <f t="shared" si="162"/>
        <v>-269160</v>
      </c>
      <c r="CG7" s="43">
        <f t="shared" si="162"/>
        <v>0</v>
      </c>
      <c r="CH7" s="43">
        <f t="shared" si="162"/>
        <v>0</v>
      </c>
      <c r="CI7" s="43">
        <f t="shared" si="162"/>
        <v>0</v>
      </c>
      <c r="CJ7" s="43">
        <f t="shared" si="162"/>
        <v>0</v>
      </c>
      <c r="CK7" s="43">
        <f t="shared" si="162"/>
        <v>0</v>
      </c>
      <c r="CL7" s="43">
        <f t="shared" si="162"/>
        <v>0</v>
      </c>
      <c r="CM7" s="43">
        <f t="shared" si="162"/>
        <v>0</v>
      </c>
      <c r="CN7" s="43">
        <f t="shared" si="162"/>
        <v>0</v>
      </c>
      <c r="CO7" s="43">
        <f t="shared" si="162"/>
        <v>0</v>
      </c>
      <c r="CP7" s="43">
        <f t="shared" si="162"/>
        <v>0</v>
      </c>
      <c r="CQ7" s="43">
        <f t="shared" si="162"/>
        <v>0</v>
      </c>
      <c r="CR7" s="43">
        <f t="shared" si="162"/>
        <v>0</v>
      </c>
      <c r="CS7" s="43">
        <f t="shared" si="162"/>
        <v>0</v>
      </c>
      <c r="CT7" s="43">
        <f t="shared" si="162"/>
        <v>0</v>
      </c>
      <c r="CU7" s="43">
        <f t="shared" si="162"/>
        <v>0</v>
      </c>
      <c r="CV7" s="43">
        <f t="shared" si="162"/>
        <v>0</v>
      </c>
    </row>
    <row r="8" spans="2:157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</row>
    <row r="9" spans="2:157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163">(Q8/P8)-1</f>
        <v>1</v>
      </c>
      <c r="R9" s="44">
        <f t="shared" si="163"/>
        <v>0.5</v>
      </c>
      <c r="S9" s="44">
        <f t="shared" si="163"/>
        <v>0</v>
      </c>
      <c r="T9" s="44">
        <f t="shared" si="163"/>
        <v>0</v>
      </c>
      <c r="U9" s="44">
        <f t="shared" si="163"/>
        <v>0</v>
      </c>
      <c r="V9" s="44">
        <f t="shared" si="163"/>
        <v>0.66666666666666674</v>
      </c>
      <c r="W9" s="44">
        <f t="shared" si="163"/>
        <v>0</v>
      </c>
      <c r="X9" s="44">
        <f t="shared" si="163"/>
        <v>0</v>
      </c>
      <c r="Y9" s="44">
        <f t="shared" si="163"/>
        <v>1.7999999999999998</v>
      </c>
      <c r="Z9" s="44">
        <f t="shared" si="163"/>
        <v>0.5714285714285714</v>
      </c>
      <c r="AA9" s="44">
        <f t="shared" si="163"/>
        <v>0</v>
      </c>
      <c r="AB9" s="44">
        <f t="shared" si="163"/>
        <v>0.95454545454545459</v>
      </c>
      <c r="AC9" s="44">
        <f t="shared" si="163"/>
        <v>0</v>
      </c>
      <c r="AD9" s="44">
        <f t="shared" si="163"/>
        <v>0</v>
      </c>
      <c r="AE9" s="44">
        <f t="shared" si="163"/>
        <v>0</v>
      </c>
      <c r="AF9" s="44">
        <f t="shared" si="163"/>
        <v>0</v>
      </c>
      <c r="AG9" s="44">
        <f t="shared" si="163"/>
        <v>0</v>
      </c>
      <c r="AH9" s="44">
        <f t="shared" si="163"/>
        <v>0</v>
      </c>
      <c r="AI9" s="44">
        <f t="shared" si="163"/>
        <v>0.58139534883720922</v>
      </c>
      <c r="AJ9" s="44">
        <f t="shared" si="163"/>
        <v>0</v>
      </c>
      <c r="AK9" s="44">
        <f t="shared" si="163"/>
        <v>0.10294117647058831</v>
      </c>
      <c r="AL9" s="44">
        <f t="shared" si="163"/>
        <v>0</v>
      </c>
      <c r="AM9" s="44">
        <f t="shared" si="163"/>
        <v>0.8666666666666667</v>
      </c>
      <c r="AN9" s="44">
        <f t="shared" si="163"/>
        <v>0.31428571428571428</v>
      </c>
      <c r="AO9" s="44">
        <f t="shared" si="163"/>
        <v>6.5217391304347894E-2</v>
      </c>
      <c r="AP9" s="44">
        <f t="shared" si="163"/>
        <v>4.5918367346938771E-2</v>
      </c>
      <c r="AQ9" s="44">
        <f t="shared" si="163"/>
        <v>0.13658536585365844</v>
      </c>
      <c r="AR9" s="44">
        <f t="shared" si="163"/>
        <v>0.14163090128755362</v>
      </c>
      <c r="AS9" s="44">
        <f t="shared" si="163"/>
        <v>4.1353383458646586E-2</v>
      </c>
      <c r="AT9" s="44">
        <f t="shared" si="163"/>
        <v>0</v>
      </c>
      <c r="AU9" s="44">
        <f t="shared" si="163"/>
        <v>0.25270758122743686</v>
      </c>
      <c r="AV9" s="44">
        <f t="shared" si="163"/>
        <v>0.10374639769452454</v>
      </c>
      <c r="AW9" s="44">
        <f t="shared" ref="AW9:CB9" si="164">(AW8/AV8)-1</f>
        <v>0.28720626631853796</v>
      </c>
      <c r="AX9" s="44">
        <f t="shared" si="164"/>
        <v>5.273833671399597E-2</v>
      </c>
      <c r="AY9" s="44">
        <f t="shared" si="164"/>
        <v>0.17533718689788058</v>
      </c>
      <c r="AZ9" s="44">
        <f t="shared" si="164"/>
        <v>0</v>
      </c>
      <c r="BA9" s="44">
        <f t="shared" si="164"/>
        <v>0</v>
      </c>
      <c r="BB9" s="44">
        <f t="shared" si="164"/>
        <v>0.50327868852459012</v>
      </c>
      <c r="BC9" s="44">
        <f t="shared" si="164"/>
        <v>0.24645583424209372</v>
      </c>
      <c r="BD9" s="44">
        <f t="shared" si="164"/>
        <v>5.074365704286965E-2</v>
      </c>
      <c r="BE9" s="44">
        <f t="shared" si="164"/>
        <v>2.2481265611989931E-2</v>
      </c>
      <c r="BF9" s="44">
        <f t="shared" si="164"/>
        <v>3.9902280130293066E-2</v>
      </c>
      <c r="BG9" s="44">
        <f t="shared" si="164"/>
        <v>4.0720438527799496E-2</v>
      </c>
      <c r="BH9" s="44">
        <f t="shared" si="164"/>
        <v>2.1068472535741067E-2</v>
      </c>
      <c r="BI9" s="44">
        <f t="shared" si="164"/>
        <v>2.358142962417098E-2</v>
      </c>
      <c r="BJ9" s="44">
        <f t="shared" si="164"/>
        <v>5.8315334773218153E-2</v>
      </c>
      <c r="BK9" s="44">
        <f t="shared" si="164"/>
        <v>3.3333333333333437E-2</v>
      </c>
      <c r="BL9" s="44">
        <f t="shared" si="164"/>
        <v>8.4265964450296327E-2</v>
      </c>
      <c r="BM9" s="44">
        <f t="shared" si="164"/>
        <v>1.4571948998178597E-2</v>
      </c>
      <c r="BN9" s="44">
        <f t="shared" si="164"/>
        <v>1.0771992818671361E-2</v>
      </c>
      <c r="BO9" s="44">
        <f t="shared" si="164"/>
        <v>1.3617525162818334E-2</v>
      </c>
      <c r="BP9" s="44">
        <f t="shared" si="164"/>
        <v>1.8107476635514042E-2</v>
      </c>
      <c r="BQ9" s="44">
        <f t="shared" si="164"/>
        <v>0.1910499139414803</v>
      </c>
      <c r="BR9" s="44">
        <f t="shared" si="164"/>
        <v>8.7668593448940291E-2</v>
      </c>
      <c r="BS9" s="44">
        <f t="shared" si="164"/>
        <v>7.2630646589902481E-2</v>
      </c>
      <c r="BT9" s="44">
        <f t="shared" si="164"/>
        <v>3.1791907514450823E-2</v>
      </c>
      <c r="BU9" s="44">
        <f t="shared" si="164"/>
        <v>2.00080032012806E-2</v>
      </c>
      <c r="BV9" s="44">
        <f t="shared" si="164"/>
        <v>0</v>
      </c>
      <c r="BW9" s="44">
        <f t="shared" si="164"/>
        <v>0.18203216947822676</v>
      </c>
      <c r="BX9" s="44">
        <f t="shared" si="164"/>
        <v>5.6090275472950646E-2</v>
      </c>
      <c r="BY9" s="44">
        <f t="shared" si="164"/>
        <v>5.0282840980515608E-3</v>
      </c>
      <c r="BZ9" s="44">
        <f t="shared" si="164"/>
        <v>4.0650406504065151E-2</v>
      </c>
      <c r="CA9" s="44">
        <f t="shared" si="164"/>
        <v>0.1484375</v>
      </c>
      <c r="CB9" s="44">
        <f t="shared" si="164"/>
        <v>0.21297749869178451</v>
      </c>
      <c r="CC9" s="44">
        <f t="shared" ref="CC9" si="165">(CC8/CB8)-1</f>
        <v>0.38697152717860228</v>
      </c>
      <c r="CD9" s="44">
        <f t="shared" ref="CD9:CV9" si="166">(CD8/CC8)-1</f>
        <v>1.5552099533433505E-4</v>
      </c>
      <c r="CE9" s="44">
        <f t="shared" si="166"/>
        <v>3.265433058622369E-3</v>
      </c>
      <c r="CF9" s="44">
        <f t="shared" si="166"/>
        <v>-1</v>
      </c>
      <c r="CG9" s="44" t="e">
        <f t="shared" si="166"/>
        <v>#DIV/0!</v>
      </c>
      <c r="CH9" s="44" t="e">
        <f t="shared" si="166"/>
        <v>#DIV/0!</v>
      </c>
      <c r="CI9" s="44" t="e">
        <f t="shared" si="166"/>
        <v>#DIV/0!</v>
      </c>
      <c r="CJ9" s="44" t="e">
        <f t="shared" si="166"/>
        <v>#DIV/0!</v>
      </c>
      <c r="CK9" s="44" t="e">
        <f t="shared" si="166"/>
        <v>#DIV/0!</v>
      </c>
      <c r="CL9" s="44" t="e">
        <f t="shared" si="166"/>
        <v>#DIV/0!</v>
      </c>
      <c r="CM9" s="44" t="e">
        <f t="shared" si="166"/>
        <v>#DIV/0!</v>
      </c>
      <c r="CN9" s="44" t="e">
        <f t="shared" si="166"/>
        <v>#DIV/0!</v>
      </c>
      <c r="CO9" s="44" t="e">
        <f t="shared" si="166"/>
        <v>#DIV/0!</v>
      </c>
      <c r="CP9" s="44" t="e">
        <f t="shared" si="166"/>
        <v>#DIV/0!</v>
      </c>
      <c r="CQ9" s="44" t="e">
        <f t="shared" si="166"/>
        <v>#DIV/0!</v>
      </c>
      <c r="CR9" s="44" t="e">
        <f t="shared" si="166"/>
        <v>#DIV/0!</v>
      </c>
      <c r="CS9" s="44" t="e">
        <f t="shared" si="166"/>
        <v>#DIV/0!</v>
      </c>
      <c r="CT9" s="44" t="e">
        <f t="shared" si="166"/>
        <v>#DIV/0!</v>
      </c>
      <c r="CU9" s="44" t="e">
        <f t="shared" si="166"/>
        <v>#DIV/0!</v>
      </c>
      <c r="CV9" s="44" t="e">
        <f t="shared" si="166"/>
        <v>#DIV/0!</v>
      </c>
    </row>
    <row r="10" spans="2:157" ht="17" thickBot="1">
      <c r="B10" s="43" t="s">
        <v>92</v>
      </c>
      <c r="D10" s="43"/>
      <c r="E10" s="43">
        <f>E8</f>
        <v>0</v>
      </c>
      <c r="F10" s="43">
        <f t="shared" ref="F10:AK10" si="167">F8-E8</f>
        <v>0</v>
      </c>
      <c r="G10" s="43">
        <f t="shared" si="167"/>
        <v>0</v>
      </c>
      <c r="H10" s="43">
        <f t="shared" si="167"/>
        <v>0</v>
      </c>
      <c r="I10" s="43">
        <f t="shared" si="167"/>
        <v>0</v>
      </c>
      <c r="J10" s="43">
        <f t="shared" si="167"/>
        <v>0</v>
      </c>
      <c r="K10" s="43">
        <f t="shared" si="167"/>
        <v>0</v>
      </c>
      <c r="L10" s="43">
        <f t="shared" si="167"/>
        <v>0</v>
      </c>
      <c r="M10" s="43">
        <f t="shared" si="167"/>
        <v>0</v>
      </c>
      <c r="N10" s="43">
        <f t="shared" si="167"/>
        <v>0</v>
      </c>
      <c r="O10" s="43">
        <f t="shared" si="167"/>
        <v>0</v>
      </c>
      <c r="P10" s="43">
        <f t="shared" si="167"/>
        <v>1</v>
      </c>
      <c r="Q10" s="43">
        <f t="shared" si="167"/>
        <v>1</v>
      </c>
      <c r="R10" s="43">
        <f t="shared" si="167"/>
        <v>1</v>
      </c>
      <c r="S10" s="43">
        <f t="shared" si="167"/>
        <v>0</v>
      </c>
      <c r="T10" s="43">
        <f t="shared" si="167"/>
        <v>0</v>
      </c>
      <c r="U10" s="43">
        <f t="shared" si="167"/>
        <v>0</v>
      </c>
      <c r="V10" s="43">
        <f t="shared" si="167"/>
        <v>2</v>
      </c>
      <c r="W10" s="43">
        <f t="shared" si="167"/>
        <v>0</v>
      </c>
      <c r="X10" s="43">
        <f t="shared" si="167"/>
        <v>0</v>
      </c>
      <c r="Y10" s="43">
        <f t="shared" si="167"/>
        <v>9</v>
      </c>
      <c r="Z10" s="43">
        <f t="shared" si="167"/>
        <v>8</v>
      </c>
      <c r="AA10" s="43">
        <f t="shared" si="167"/>
        <v>0</v>
      </c>
      <c r="AB10" s="43">
        <f t="shared" si="167"/>
        <v>21</v>
      </c>
      <c r="AC10" s="43">
        <f t="shared" si="167"/>
        <v>0</v>
      </c>
      <c r="AD10" s="43">
        <f t="shared" si="167"/>
        <v>0</v>
      </c>
      <c r="AE10" s="43">
        <f t="shared" si="167"/>
        <v>0</v>
      </c>
      <c r="AF10" s="43">
        <f t="shared" si="167"/>
        <v>0</v>
      </c>
      <c r="AG10" s="43">
        <f t="shared" si="167"/>
        <v>0</v>
      </c>
      <c r="AH10" s="43">
        <f t="shared" si="167"/>
        <v>0</v>
      </c>
      <c r="AI10" s="43">
        <f t="shared" si="167"/>
        <v>25</v>
      </c>
      <c r="AJ10" s="43">
        <f t="shared" si="167"/>
        <v>0</v>
      </c>
      <c r="AK10" s="43">
        <f t="shared" si="167"/>
        <v>7</v>
      </c>
      <c r="AL10" s="43">
        <f t="shared" ref="AL10:BQ10" si="168">AL8-AK8</f>
        <v>0</v>
      </c>
      <c r="AM10" s="43">
        <f t="shared" si="168"/>
        <v>65</v>
      </c>
      <c r="AN10" s="43">
        <f t="shared" si="168"/>
        <v>44</v>
      </c>
      <c r="AO10" s="43">
        <f t="shared" si="168"/>
        <v>12</v>
      </c>
      <c r="AP10" s="43">
        <f t="shared" si="168"/>
        <v>9</v>
      </c>
      <c r="AQ10" s="43">
        <f t="shared" si="168"/>
        <v>28</v>
      </c>
      <c r="AR10" s="43">
        <f t="shared" si="168"/>
        <v>33</v>
      </c>
      <c r="AS10" s="43">
        <f t="shared" si="168"/>
        <v>11</v>
      </c>
      <c r="AT10" s="43">
        <f t="shared" si="168"/>
        <v>0</v>
      </c>
      <c r="AU10" s="43">
        <f t="shared" si="168"/>
        <v>70</v>
      </c>
      <c r="AV10" s="43">
        <f t="shared" si="168"/>
        <v>36</v>
      </c>
      <c r="AW10" s="43">
        <f t="shared" si="168"/>
        <v>110</v>
      </c>
      <c r="AX10" s="43">
        <f t="shared" si="168"/>
        <v>26</v>
      </c>
      <c r="AY10" s="43">
        <f t="shared" si="168"/>
        <v>91</v>
      </c>
      <c r="AZ10" s="43">
        <f t="shared" si="168"/>
        <v>0</v>
      </c>
      <c r="BA10" s="43">
        <f t="shared" si="168"/>
        <v>0</v>
      </c>
      <c r="BB10" s="43">
        <f t="shared" si="168"/>
        <v>307</v>
      </c>
      <c r="BC10" s="43">
        <f t="shared" si="168"/>
        <v>226</v>
      </c>
      <c r="BD10" s="43">
        <f t="shared" si="168"/>
        <v>58</v>
      </c>
      <c r="BE10" s="43">
        <f t="shared" si="168"/>
        <v>27</v>
      </c>
      <c r="BF10" s="43">
        <f t="shared" si="168"/>
        <v>49</v>
      </c>
      <c r="BG10" s="43">
        <f t="shared" si="168"/>
        <v>52</v>
      </c>
      <c r="BH10" s="43">
        <f t="shared" si="168"/>
        <v>28</v>
      </c>
      <c r="BI10" s="43">
        <f t="shared" si="168"/>
        <v>32</v>
      </c>
      <c r="BJ10" s="43">
        <f t="shared" si="168"/>
        <v>81</v>
      </c>
      <c r="BK10" s="43">
        <f t="shared" si="168"/>
        <v>49</v>
      </c>
      <c r="BL10" s="43">
        <f t="shared" si="168"/>
        <v>128</v>
      </c>
      <c r="BM10" s="43">
        <f t="shared" si="168"/>
        <v>24</v>
      </c>
      <c r="BN10" s="43">
        <f t="shared" si="168"/>
        <v>18</v>
      </c>
      <c r="BO10" s="43">
        <f t="shared" si="168"/>
        <v>23</v>
      </c>
      <c r="BP10" s="43">
        <f t="shared" si="168"/>
        <v>31</v>
      </c>
      <c r="BQ10" s="43">
        <f t="shared" si="168"/>
        <v>333</v>
      </c>
      <c r="BR10" s="43">
        <f t="shared" ref="BR10:CC10" si="169">BR8-BQ8</f>
        <v>182</v>
      </c>
      <c r="BS10" s="43">
        <f t="shared" si="169"/>
        <v>164</v>
      </c>
      <c r="BT10" s="43">
        <f t="shared" si="169"/>
        <v>77</v>
      </c>
      <c r="BU10" s="43">
        <f t="shared" si="169"/>
        <v>50</v>
      </c>
      <c r="BV10" s="43">
        <f t="shared" si="169"/>
        <v>0</v>
      </c>
      <c r="BW10" s="43">
        <f t="shared" si="169"/>
        <v>464</v>
      </c>
      <c r="BX10" s="43">
        <f t="shared" si="169"/>
        <v>169</v>
      </c>
      <c r="BY10" s="43">
        <f t="shared" si="169"/>
        <v>16</v>
      </c>
      <c r="BZ10" s="43">
        <f t="shared" si="169"/>
        <v>130</v>
      </c>
      <c r="CA10" s="43">
        <f t="shared" si="169"/>
        <v>494</v>
      </c>
      <c r="CB10" s="43">
        <f t="shared" si="169"/>
        <v>814</v>
      </c>
      <c r="CC10" s="43">
        <f t="shared" si="169"/>
        <v>1794</v>
      </c>
      <c r="CD10" s="43">
        <f t="shared" ref="CD10:CV10" si="170">CD8-CC8</f>
        <v>1</v>
      </c>
      <c r="CE10" s="43">
        <f t="shared" si="170"/>
        <v>21</v>
      </c>
      <c r="CF10" s="43">
        <f t="shared" si="170"/>
        <v>-6452</v>
      </c>
      <c r="CG10" s="43">
        <f t="shared" si="170"/>
        <v>0</v>
      </c>
      <c r="CH10" s="43">
        <f t="shared" si="170"/>
        <v>0</v>
      </c>
      <c r="CI10" s="43">
        <f t="shared" si="170"/>
        <v>0</v>
      </c>
      <c r="CJ10" s="43">
        <f t="shared" si="170"/>
        <v>0</v>
      </c>
      <c r="CK10" s="43">
        <f t="shared" si="170"/>
        <v>0</v>
      </c>
      <c r="CL10" s="43">
        <f t="shared" si="170"/>
        <v>0</v>
      </c>
      <c r="CM10" s="43">
        <f t="shared" si="170"/>
        <v>0</v>
      </c>
      <c r="CN10" s="43">
        <f t="shared" si="170"/>
        <v>0</v>
      </c>
      <c r="CO10" s="43">
        <f t="shared" si="170"/>
        <v>0</v>
      </c>
      <c r="CP10" s="43">
        <f t="shared" si="170"/>
        <v>0</v>
      </c>
      <c r="CQ10" s="43">
        <f t="shared" si="170"/>
        <v>0</v>
      </c>
      <c r="CR10" s="43">
        <f t="shared" si="170"/>
        <v>0</v>
      </c>
      <c r="CS10" s="43">
        <f t="shared" si="170"/>
        <v>0</v>
      </c>
      <c r="CT10" s="43">
        <f t="shared" si="170"/>
        <v>0</v>
      </c>
      <c r="CU10" s="43">
        <f t="shared" si="170"/>
        <v>0</v>
      </c>
      <c r="CV10" s="43">
        <f t="shared" si="170"/>
        <v>0</v>
      </c>
    </row>
    <row r="11" spans="2:157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</row>
    <row r="12" spans="2:157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</row>
    <row r="13" spans="2:157">
      <c r="B13" s="45" t="s">
        <v>93</v>
      </c>
      <c r="D13" s="51"/>
      <c r="E13" s="51" t="s">
        <v>87</v>
      </c>
      <c r="F13" s="51">
        <f t="shared" ref="F13:AK13" si="171">(F12/E12)-1</f>
        <v>0.15841584158415833</v>
      </c>
      <c r="G13" s="51">
        <f t="shared" si="171"/>
        <v>0.25641025641025639</v>
      </c>
      <c r="H13" s="51">
        <f t="shared" si="171"/>
        <v>0.23129251700680276</v>
      </c>
      <c r="I13" s="51">
        <f t="shared" si="171"/>
        <v>0.23756906077348061</v>
      </c>
      <c r="J13" s="51">
        <f t="shared" si="171"/>
        <v>0.25446428571428581</v>
      </c>
      <c r="K13" s="51">
        <f t="shared" si="171"/>
        <v>0.20640569395017794</v>
      </c>
      <c r="L13" s="51">
        <f t="shared" si="171"/>
        <v>0.10619469026548667</v>
      </c>
      <c r="M13" s="51">
        <f t="shared" si="171"/>
        <v>0.25600000000000001</v>
      </c>
      <c r="N13" s="51">
        <f t="shared" si="171"/>
        <v>0.35244161358811033</v>
      </c>
      <c r="O13" s="51">
        <f t="shared" si="171"/>
        <v>1.0533751962323392</v>
      </c>
      <c r="P13" s="51">
        <f t="shared" si="171"/>
        <v>0.30275229357798161</v>
      </c>
      <c r="Q13" s="51">
        <f t="shared" si="171"/>
        <v>0.33274647887323949</v>
      </c>
      <c r="R13" s="51">
        <f t="shared" si="171"/>
        <v>0.28049317481285785</v>
      </c>
      <c r="S13" s="51">
        <f t="shared" si="171"/>
        <v>0.38583218707015132</v>
      </c>
      <c r="T13" s="51">
        <f t="shared" si="171"/>
        <v>0.25732009925558308</v>
      </c>
      <c r="U13" s="51">
        <f t="shared" si="171"/>
        <v>0.19617130451943954</v>
      </c>
      <c r="V13" s="51">
        <f t="shared" si="171"/>
        <v>0.27569707968982016</v>
      </c>
      <c r="W13" s="51">
        <f t="shared" si="171"/>
        <v>0.2744438696326954</v>
      </c>
      <c r="X13" s="51">
        <f t="shared" si="171"/>
        <v>0.1953521412624315</v>
      </c>
      <c r="Y13" s="51">
        <f t="shared" si="171"/>
        <v>0.16087953136938626</v>
      </c>
      <c r="Z13" s="51">
        <f t="shared" si="171"/>
        <v>0.13163668275559459</v>
      </c>
      <c r="AA13" s="51">
        <f t="shared" si="171"/>
        <v>0.36713196329326614</v>
      </c>
      <c r="AB13" s="51">
        <f t="shared" si="171"/>
        <v>5.2091704088867985E-2</v>
      </c>
      <c r="AC13" s="51">
        <f t="shared" si="171"/>
        <v>0.14260682032618943</v>
      </c>
      <c r="AD13" s="51">
        <f t="shared" si="171"/>
        <v>0.28795564468561996</v>
      </c>
      <c r="AE13" s="51">
        <f t="shared" si="171"/>
        <v>0.16144593026805887</v>
      </c>
      <c r="AF13" s="51">
        <f t="shared" si="171"/>
        <v>0.16203143893591299</v>
      </c>
      <c r="AG13" s="51">
        <f t="shared" si="171"/>
        <v>0.17825634529249412</v>
      </c>
      <c r="AH13" s="51">
        <f t="shared" si="171"/>
        <v>0.14151595438313569</v>
      </c>
      <c r="AI13" s="51">
        <f t="shared" si="171"/>
        <v>0.12509881090536012</v>
      </c>
      <c r="AJ13" s="51">
        <f t="shared" si="171"/>
        <v>0.11184692428432608</v>
      </c>
      <c r="AK13" s="51">
        <f t="shared" si="171"/>
        <v>9.0216061416835913E-2</v>
      </c>
      <c r="AL13" s="51">
        <f t="shared" ref="AL13:BQ13" si="172">(AL12/AK12)-1</f>
        <v>6.5152243886196226E-2</v>
      </c>
      <c r="AM13" s="51">
        <f t="shared" si="172"/>
        <v>6.2799583188607233E-2</v>
      </c>
      <c r="AN13" s="51">
        <f t="shared" si="172"/>
        <v>8.6454452360720691E-2</v>
      </c>
      <c r="AO13" s="51">
        <f t="shared" si="172"/>
        <v>5.1699588890002923E-2</v>
      </c>
      <c r="AP13" s="51">
        <f t="shared" si="172"/>
        <v>9.7934900749385045E-2</v>
      </c>
      <c r="AQ13" s="51">
        <f t="shared" si="172"/>
        <v>7.2995362892721349E-2</v>
      </c>
      <c r="AR13" s="51">
        <f t="shared" si="172"/>
        <v>5.4514259816775157E-2</v>
      </c>
      <c r="AS13" s="51">
        <f t="shared" si="172"/>
        <v>4.5610130468150434E-2</v>
      </c>
      <c r="AT13" s="51">
        <f t="shared" si="172"/>
        <v>2.1586430128520462E-2</v>
      </c>
      <c r="AU13" s="51">
        <f t="shared" si="172"/>
        <v>2.3925163811932437E-2</v>
      </c>
      <c r="AV13" s="51">
        <f t="shared" si="172"/>
        <v>5.816972367627038E-2</v>
      </c>
      <c r="AW13" s="51">
        <f t="shared" si="172"/>
        <v>2.60138988355747E-2</v>
      </c>
      <c r="AX13" s="51">
        <f t="shared" si="172"/>
        <v>2.7228602635609889E-2</v>
      </c>
      <c r="AY13" s="51">
        <f t="shared" si="172"/>
        <v>2.3725934314835717E-2</v>
      </c>
      <c r="AZ13" s="51">
        <f t="shared" si="172"/>
        <v>0.15298904192095186</v>
      </c>
      <c r="BA13" s="51">
        <f t="shared" si="172"/>
        <v>5.7296219696808093E-2</v>
      </c>
      <c r="BB13" s="51">
        <f t="shared" si="172"/>
        <v>2.2263338593315973E-2</v>
      </c>
      <c r="BC13" s="51">
        <f t="shared" si="172"/>
        <v>3.7150649260981661E-2</v>
      </c>
      <c r="BD13" s="51">
        <f t="shared" si="172"/>
        <v>4.5391865032191836E-2</v>
      </c>
      <c r="BE13" s="51">
        <f t="shared" si="172"/>
        <v>3.4319165969215026E-2</v>
      </c>
      <c r="BF13" s="51">
        <f t="shared" si="172"/>
        <v>1.8571372029921873E-2</v>
      </c>
      <c r="BG13" s="51">
        <f t="shared" si="172"/>
        <v>1.9916586073500886E-2</v>
      </c>
      <c r="BH13" s="51">
        <f t="shared" si="172"/>
        <v>4.9147225785148851E-3</v>
      </c>
      <c r="BI13" s="51">
        <f t="shared" si="172"/>
        <v>6.2934411727537665E-3</v>
      </c>
      <c r="BJ13" s="51">
        <f t="shared" si="172"/>
        <v>1.9214346712211894E-2</v>
      </c>
      <c r="BK13" s="51">
        <f t="shared" si="172"/>
        <v>1.5890813803527193E-2</v>
      </c>
      <c r="BL13" s="51">
        <f t="shared" si="172"/>
        <v>1.4401054406229408E-2</v>
      </c>
      <c r="BM13" s="51">
        <f t="shared" si="172"/>
        <v>7.2656981726151315E-3</v>
      </c>
      <c r="BN13" s="51">
        <f t="shared" si="172"/>
        <v>6.3704852647905597E-4</v>
      </c>
      <c r="BO13" s="51">
        <f t="shared" si="172"/>
        <v>6.4099268849178159E-3</v>
      </c>
      <c r="BP13" s="51">
        <f t="shared" si="172"/>
        <v>1.5630034183332642E-2</v>
      </c>
      <c r="BQ13" s="51">
        <f t="shared" si="172"/>
        <v>1.3745318931633221E-2</v>
      </c>
      <c r="BR13" s="51">
        <f t="shared" ref="BR13:CC13" si="173">(BR12/BQ12)-1</f>
        <v>1.3474990554913191E-2</v>
      </c>
      <c r="BS13" s="51">
        <f t="shared" si="173"/>
        <v>1.3909598903498965E-2</v>
      </c>
      <c r="BT13" s="51">
        <f t="shared" si="173"/>
        <v>1.1798741764649012E-2</v>
      </c>
      <c r="BU13" s="51">
        <f t="shared" si="173"/>
        <v>7.6823408933244242E-3</v>
      </c>
      <c r="BV13" s="51">
        <f t="shared" si="173"/>
        <v>5.8899379316372791E-3</v>
      </c>
      <c r="BW13" s="51">
        <f t="shared" si="173"/>
        <v>1.3688064225266361E-2</v>
      </c>
      <c r="BX13" s="51">
        <f t="shared" si="173"/>
        <v>8.4234441812862659E-3</v>
      </c>
      <c r="BY13" s="51">
        <f t="shared" si="173"/>
        <v>1.4148520498350914E-2</v>
      </c>
      <c r="BZ13" s="51">
        <f t="shared" si="173"/>
        <v>1.0562900606039483E-2</v>
      </c>
      <c r="CA13" s="51">
        <f t="shared" si="173"/>
        <v>1.0162144973021814E-2</v>
      </c>
      <c r="CB13" s="51">
        <f t="shared" si="173"/>
        <v>6.0222618383638515E-3</v>
      </c>
      <c r="CC13" s="51">
        <f t="shared" si="173"/>
        <v>4.8978092507372395E-3</v>
      </c>
      <c r="CD13" s="51">
        <f t="shared" ref="CD13:CV13" si="174">(CD12/CC12)-1</f>
        <v>1.0330040040751554E-2</v>
      </c>
      <c r="CE13" s="51">
        <f t="shared" si="174"/>
        <v>9.1255975691872937E-3</v>
      </c>
      <c r="CF13" s="51">
        <f t="shared" si="174"/>
        <v>-1</v>
      </c>
      <c r="CG13" s="51" t="e">
        <f t="shared" si="174"/>
        <v>#DIV/0!</v>
      </c>
      <c r="CH13" s="51" t="e">
        <f t="shared" si="174"/>
        <v>#DIV/0!</v>
      </c>
      <c r="CI13" s="51" t="e">
        <f t="shared" si="174"/>
        <v>#DIV/0!</v>
      </c>
      <c r="CJ13" s="51" t="e">
        <f t="shared" si="174"/>
        <v>#DIV/0!</v>
      </c>
      <c r="CK13" s="51" t="e">
        <f t="shared" si="174"/>
        <v>#DIV/0!</v>
      </c>
      <c r="CL13" s="51" t="e">
        <f t="shared" si="174"/>
        <v>#DIV/0!</v>
      </c>
      <c r="CM13" s="51" t="e">
        <f t="shared" si="174"/>
        <v>#DIV/0!</v>
      </c>
      <c r="CN13" s="51" t="e">
        <f t="shared" si="174"/>
        <v>#DIV/0!</v>
      </c>
      <c r="CO13" s="51" t="e">
        <f t="shared" si="174"/>
        <v>#DIV/0!</v>
      </c>
      <c r="CP13" s="51" t="e">
        <f t="shared" si="174"/>
        <v>#DIV/0!</v>
      </c>
      <c r="CQ13" s="51" t="e">
        <f t="shared" si="174"/>
        <v>#DIV/0!</v>
      </c>
      <c r="CR13" s="51" t="e">
        <f t="shared" si="174"/>
        <v>#DIV/0!</v>
      </c>
      <c r="CS13" s="51" t="e">
        <f t="shared" si="174"/>
        <v>#DIV/0!</v>
      </c>
      <c r="CT13" s="51" t="e">
        <f t="shared" si="174"/>
        <v>#DIV/0!</v>
      </c>
      <c r="CU13" s="51" t="e">
        <f t="shared" si="174"/>
        <v>#DIV/0!</v>
      </c>
      <c r="CV13" s="51" t="e">
        <f t="shared" si="174"/>
        <v>#DIV/0!</v>
      </c>
    </row>
    <row r="14" spans="2:157" ht="17" thickBot="1">
      <c r="B14" s="46" t="s">
        <v>92</v>
      </c>
      <c r="D14" s="46"/>
      <c r="E14" s="46">
        <f>E12</f>
        <v>101</v>
      </c>
      <c r="F14" s="46">
        <f t="shared" ref="F14:AK14" si="175">F12-E12</f>
        <v>16</v>
      </c>
      <c r="G14" s="46">
        <f t="shared" si="175"/>
        <v>30</v>
      </c>
      <c r="H14" s="46">
        <f t="shared" si="175"/>
        <v>34</v>
      </c>
      <c r="I14" s="46">
        <f t="shared" si="175"/>
        <v>43</v>
      </c>
      <c r="J14" s="46">
        <f t="shared" si="175"/>
        <v>57</v>
      </c>
      <c r="K14" s="46">
        <f t="shared" si="175"/>
        <v>58</v>
      </c>
      <c r="L14" s="46">
        <f t="shared" si="175"/>
        <v>36</v>
      </c>
      <c r="M14" s="46">
        <f t="shared" si="175"/>
        <v>96</v>
      </c>
      <c r="N14" s="46">
        <f t="shared" si="175"/>
        <v>166</v>
      </c>
      <c r="O14" s="46">
        <f t="shared" si="175"/>
        <v>671</v>
      </c>
      <c r="P14" s="46">
        <f t="shared" si="175"/>
        <v>396</v>
      </c>
      <c r="Q14" s="46">
        <f t="shared" si="175"/>
        <v>567</v>
      </c>
      <c r="R14" s="46">
        <f t="shared" si="175"/>
        <v>637</v>
      </c>
      <c r="S14" s="46">
        <f t="shared" si="175"/>
        <v>1122</v>
      </c>
      <c r="T14" s="46">
        <f t="shared" si="175"/>
        <v>1037</v>
      </c>
      <c r="U14" s="46">
        <f t="shared" si="175"/>
        <v>994</v>
      </c>
      <c r="V14" s="46">
        <f t="shared" si="175"/>
        <v>1671</v>
      </c>
      <c r="W14" s="46">
        <f t="shared" si="175"/>
        <v>2122</v>
      </c>
      <c r="X14" s="46">
        <f t="shared" si="175"/>
        <v>1925</v>
      </c>
      <c r="Y14" s="46">
        <f t="shared" si="175"/>
        <v>1895</v>
      </c>
      <c r="Z14" s="46">
        <f t="shared" si="175"/>
        <v>1800</v>
      </c>
      <c r="AA14" s="46">
        <f t="shared" si="175"/>
        <v>5681</v>
      </c>
      <c r="AB14" s="46">
        <f t="shared" si="175"/>
        <v>1102</v>
      </c>
      <c r="AC14" s="46">
        <f t="shared" si="175"/>
        <v>3174</v>
      </c>
      <c r="AD14" s="46">
        <f t="shared" si="175"/>
        <v>7323</v>
      </c>
      <c r="AE14" s="46">
        <f t="shared" si="175"/>
        <v>5288</v>
      </c>
      <c r="AF14" s="46">
        <f t="shared" si="175"/>
        <v>6164</v>
      </c>
      <c r="AG14" s="46">
        <f t="shared" si="175"/>
        <v>7880</v>
      </c>
      <c r="AH14" s="46">
        <f t="shared" si="175"/>
        <v>7371</v>
      </c>
      <c r="AI14" s="46">
        <f t="shared" si="175"/>
        <v>7438</v>
      </c>
      <c r="AJ14" s="46">
        <f t="shared" si="175"/>
        <v>7482</v>
      </c>
      <c r="AK14" s="46">
        <f t="shared" si="175"/>
        <v>6710</v>
      </c>
      <c r="AL14" s="46">
        <f t="shared" ref="AL14:BQ14" si="176">AL12-AK12</f>
        <v>5283</v>
      </c>
      <c r="AM14" s="46">
        <f t="shared" si="176"/>
        <v>5424</v>
      </c>
      <c r="AN14" s="46">
        <f t="shared" si="176"/>
        <v>7936</v>
      </c>
      <c r="AO14" s="46">
        <f t="shared" si="176"/>
        <v>5156</v>
      </c>
      <c r="AP14" s="46">
        <f t="shared" si="176"/>
        <v>10272</v>
      </c>
      <c r="AQ14" s="46">
        <f t="shared" si="176"/>
        <v>8406</v>
      </c>
      <c r="AR14" s="46">
        <f t="shared" si="176"/>
        <v>6736</v>
      </c>
      <c r="AS14" s="46">
        <f t="shared" si="176"/>
        <v>5943</v>
      </c>
      <c r="AT14" s="46">
        <f t="shared" si="176"/>
        <v>2941</v>
      </c>
      <c r="AU14" s="46">
        <f t="shared" si="176"/>
        <v>3330</v>
      </c>
      <c r="AV14" s="46">
        <f t="shared" si="176"/>
        <v>8290</v>
      </c>
      <c r="AW14" s="46">
        <f t="shared" si="176"/>
        <v>3923</v>
      </c>
      <c r="AX14" s="46">
        <f t="shared" si="176"/>
        <v>4213</v>
      </c>
      <c r="AY14" s="46">
        <f t="shared" si="176"/>
        <v>3771</v>
      </c>
      <c r="AZ14" s="46">
        <f t="shared" si="176"/>
        <v>24893</v>
      </c>
      <c r="BA14" s="46">
        <f t="shared" si="176"/>
        <v>10749</v>
      </c>
      <c r="BB14" s="46">
        <f t="shared" si="176"/>
        <v>4416</v>
      </c>
      <c r="BC14" s="46">
        <f t="shared" si="176"/>
        <v>7533</v>
      </c>
      <c r="BD14" s="46">
        <f t="shared" si="176"/>
        <v>9546</v>
      </c>
      <c r="BE14" s="46">
        <f t="shared" si="176"/>
        <v>7545</v>
      </c>
      <c r="BF14" s="46">
        <f t="shared" si="176"/>
        <v>4223</v>
      </c>
      <c r="BG14" s="46">
        <f t="shared" si="176"/>
        <v>4613</v>
      </c>
      <c r="BH14" s="46">
        <f t="shared" si="176"/>
        <v>1161</v>
      </c>
      <c r="BI14" s="46">
        <f t="shared" si="176"/>
        <v>1494</v>
      </c>
      <c r="BJ14" s="46">
        <f t="shared" si="176"/>
        <v>4590</v>
      </c>
      <c r="BK14" s="46">
        <f t="shared" si="176"/>
        <v>3869</v>
      </c>
      <c r="BL14" s="46">
        <f t="shared" si="176"/>
        <v>3562</v>
      </c>
      <c r="BM14" s="46">
        <f t="shared" si="176"/>
        <v>1823</v>
      </c>
      <c r="BN14" s="46">
        <f t="shared" si="176"/>
        <v>161</v>
      </c>
      <c r="BO14" s="46">
        <f t="shared" si="176"/>
        <v>1621</v>
      </c>
      <c r="BP14" s="46">
        <f t="shared" si="176"/>
        <v>3978</v>
      </c>
      <c r="BQ14" s="46">
        <f t="shared" si="176"/>
        <v>3553</v>
      </c>
      <c r="BR14" s="46">
        <f t="shared" ref="BR14:CC14" si="177">BR12-BQ12</f>
        <v>3531</v>
      </c>
      <c r="BS14" s="46">
        <f t="shared" si="177"/>
        <v>3694</v>
      </c>
      <c r="BT14" s="46">
        <f t="shared" si="177"/>
        <v>3177</v>
      </c>
      <c r="BU14" s="46">
        <f t="shared" si="177"/>
        <v>2093</v>
      </c>
      <c r="BV14" s="46">
        <f t="shared" si="177"/>
        <v>1617</v>
      </c>
      <c r="BW14" s="46">
        <f t="shared" si="177"/>
        <v>3780</v>
      </c>
      <c r="BX14" s="46">
        <f t="shared" si="177"/>
        <v>2358</v>
      </c>
      <c r="BY14" s="46">
        <f t="shared" si="177"/>
        <v>3994</v>
      </c>
      <c r="BZ14" s="46">
        <f t="shared" si="177"/>
        <v>3024</v>
      </c>
      <c r="CA14" s="46">
        <f t="shared" si="177"/>
        <v>2940</v>
      </c>
      <c r="CB14" s="46">
        <f t="shared" si="177"/>
        <v>1760</v>
      </c>
      <c r="CC14" s="46">
        <f t="shared" si="177"/>
        <v>1440</v>
      </c>
      <c r="CD14" s="46">
        <f t="shared" ref="CD14:CV14" si="178">CD12-CC12</f>
        <v>3052</v>
      </c>
      <c r="CE14" s="46">
        <f t="shared" si="178"/>
        <v>2724</v>
      </c>
      <c r="CF14" s="46">
        <f t="shared" si="178"/>
        <v>-301225</v>
      </c>
      <c r="CG14" s="46">
        <f t="shared" si="178"/>
        <v>0</v>
      </c>
      <c r="CH14" s="46">
        <f t="shared" si="178"/>
        <v>0</v>
      </c>
      <c r="CI14" s="46">
        <f t="shared" si="178"/>
        <v>0</v>
      </c>
      <c r="CJ14" s="46">
        <f t="shared" si="178"/>
        <v>0</v>
      </c>
      <c r="CK14" s="46">
        <f t="shared" si="178"/>
        <v>0</v>
      </c>
      <c r="CL14" s="46">
        <f t="shared" si="178"/>
        <v>0</v>
      </c>
      <c r="CM14" s="46">
        <f t="shared" si="178"/>
        <v>0</v>
      </c>
      <c r="CN14" s="46">
        <f t="shared" si="178"/>
        <v>0</v>
      </c>
      <c r="CO14" s="46">
        <f t="shared" si="178"/>
        <v>0</v>
      </c>
      <c r="CP14" s="46">
        <f t="shared" si="178"/>
        <v>0</v>
      </c>
      <c r="CQ14" s="46">
        <f t="shared" si="178"/>
        <v>0</v>
      </c>
      <c r="CR14" s="46">
        <f t="shared" si="178"/>
        <v>0</v>
      </c>
      <c r="CS14" s="46">
        <f t="shared" si="178"/>
        <v>0</v>
      </c>
      <c r="CT14" s="46">
        <f t="shared" si="178"/>
        <v>0</v>
      </c>
      <c r="CU14" s="46">
        <f t="shared" si="178"/>
        <v>0</v>
      </c>
      <c r="CV14" s="46">
        <f t="shared" si="178"/>
        <v>0</v>
      </c>
    </row>
    <row r="15" spans="2:157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</row>
    <row r="16" spans="2:157">
      <c r="B16" s="45" t="s">
        <v>93</v>
      </c>
      <c r="D16" s="51"/>
      <c r="E16" s="51" t="s">
        <v>87</v>
      </c>
      <c r="F16" s="51" t="s">
        <v>87</v>
      </c>
      <c r="G16" s="51">
        <f t="shared" ref="G16:AL16" si="179">(G15/F15)-1</f>
        <v>1.6296296296296298</v>
      </c>
      <c r="H16" s="51">
        <f t="shared" si="179"/>
        <v>0.6619718309859155</v>
      </c>
      <c r="I16" s="51">
        <f t="shared" si="179"/>
        <v>0.16384180790960445</v>
      </c>
      <c r="J16" s="51">
        <f t="shared" si="179"/>
        <v>8.4951456310679685E-2</v>
      </c>
      <c r="K16" s="51">
        <f t="shared" si="179"/>
        <v>0.10961968680089496</v>
      </c>
      <c r="L16" s="51">
        <f t="shared" si="179"/>
        <v>0.344758064516129</v>
      </c>
      <c r="M16" s="51">
        <f t="shared" si="179"/>
        <v>3.5967016491754125</v>
      </c>
      <c r="N16" s="51">
        <f t="shared" si="179"/>
        <v>0.60567514677103729</v>
      </c>
      <c r="O16" s="51">
        <f t="shared" si="179"/>
        <v>0.15254925858216528</v>
      </c>
      <c r="P16" s="51">
        <f t="shared" si="179"/>
        <v>-0.11684878392668308</v>
      </c>
      <c r="Q16" s="51">
        <f t="shared" si="179"/>
        <v>-8.36160447016564E-2</v>
      </c>
      <c r="R16" s="51">
        <f t="shared" si="179"/>
        <v>0</v>
      </c>
      <c r="S16" s="51">
        <f t="shared" si="179"/>
        <v>0.4921602787456445</v>
      </c>
      <c r="T16" s="51">
        <f t="shared" si="179"/>
        <v>-2.8604786923525971E-2</v>
      </c>
      <c r="U16" s="51">
        <f t="shared" si="179"/>
        <v>0.21559495192307687</v>
      </c>
      <c r="V16" s="51">
        <f t="shared" si="179"/>
        <v>0.11333580521567166</v>
      </c>
      <c r="W16" s="51">
        <f t="shared" si="179"/>
        <v>0.46036856127886328</v>
      </c>
      <c r="X16" s="51">
        <f t="shared" si="179"/>
        <v>-4.5077917141771229E-2</v>
      </c>
      <c r="Y16" s="51">
        <f t="shared" si="179"/>
        <v>-5.7315714058270961E-2</v>
      </c>
      <c r="Z16" s="51">
        <f t="shared" si="179"/>
        <v>0</v>
      </c>
      <c r="AA16" s="51">
        <f t="shared" si="179"/>
        <v>0.15048133761188986</v>
      </c>
      <c r="AB16" s="51">
        <f t="shared" si="179"/>
        <v>0.10055783910745753</v>
      </c>
      <c r="AC16" s="51">
        <f t="shared" si="179"/>
        <v>0.321595304788582</v>
      </c>
      <c r="AD16" s="51">
        <f t="shared" si="179"/>
        <v>5.6015341138473396E-3</v>
      </c>
      <c r="AE16" s="51">
        <f t="shared" si="179"/>
        <v>-0.10749234706679378</v>
      </c>
      <c r="AF16" s="51">
        <f t="shared" si="179"/>
        <v>-0.35439977509136911</v>
      </c>
      <c r="AG16" s="51">
        <f t="shared" si="179"/>
        <v>0.67740811705277837</v>
      </c>
      <c r="AH16" s="51">
        <f t="shared" si="179"/>
        <v>5.2699896157839987E-2</v>
      </c>
      <c r="AI16" s="51">
        <f t="shared" si="179"/>
        <v>7.5117139334155425E-2</v>
      </c>
      <c r="AJ16" s="51">
        <f t="shared" si="179"/>
        <v>3.4911459766951092E-2</v>
      </c>
      <c r="AK16" s="51">
        <f t="shared" si="179"/>
        <v>1.3254133605212992E-2</v>
      </c>
      <c r="AL16" s="51">
        <f t="shared" si="179"/>
        <v>1.5355674162218946E-2</v>
      </c>
      <c r="AM16" s="51">
        <f t="shared" ref="AM16:BR16" si="180">(AM15/AL15)-1</f>
        <v>1.1245637468223491E-2</v>
      </c>
      <c r="AN16" s="51">
        <f t="shared" si="180"/>
        <v>6.8172134639965964E-2</v>
      </c>
      <c r="AO16" s="51">
        <f t="shared" si="180"/>
        <v>-2.3494216194654971E-2</v>
      </c>
      <c r="AP16" s="51">
        <f t="shared" si="180"/>
        <v>9.2724970385196226E-3</v>
      </c>
      <c r="AQ16" s="51">
        <f t="shared" si="180"/>
        <v>4.8810101991257904E-2</v>
      </c>
      <c r="AR16" s="51">
        <f t="shared" si="180"/>
        <v>-1.8599984564328209E-2</v>
      </c>
      <c r="AS16" s="51">
        <f t="shared" si="180"/>
        <v>-1.5374331550802145E-2</v>
      </c>
      <c r="AT16" s="51">
        <f t="shared" si="180"/>
        <v>7.7792420430494058E-2</v>
      </c>
      <c r="AU16" s="51">
        <f t="shared" si="180"/>
        <v>-0.13798214087220717</v>
      </c>
      <c r="AV16" s="51">
        <f t="shared" si="180"/>
        <v>0.12374811949280029</v>
      </c>
      <c r="AW16" s="51">
        <f t="shared" si="180"/>
        <v>-3.0217258261934221E-3</v>
      </c>
      <c r="AX16" s="51">
        <f t="shared" si="180"/>
        <v>-2.3364665259927087E-2</v>
      </c>
      <c r="AY16" s="51">
        <f t="shared" si="180"/>
        <v>0</v>
      </c>
      <c r="AZ16" s="51">
        <f t="shared" si="180"/>
        <v>9.3926775612822144E-2</v>
      </c>
      <c r="BA16" s="51">
        <f t="shared" si="180"/>
        <v>0.10622329155743881</v>
      </c>
      <c r="BB16" s="51">
        <f t="shared" si="180"/>
        <v>-5.1614997565330167E-3</v>
      </c>
      <c r="BC16" s="51">
        <f t="shared" si="180"/>
        <v>0</v>
      </c>
      <c r="BD16" s="51">
        <f t="shared" si="180"/>
        <v>-9.9197285126932933E-3</v>
      </c>
      <c r="BE16" s="51">
        <f t="shared" si="180"/>
        <v>-2.3762441500230658E-2</v>
      </c>
      <c r="BF16" s="51">
        <f t="shared" si="180"/>
        <v>1.0499307923432788E-2</v>
      </c>
      <c r="BG16" s="51">
        <f t="shared" si="180"/>
        <v>1.7406120539890324E-2</v>
      </c>
      <c r="BH16" s="51">
        <f t="shared" si="180"/>
        <v>8.2093718188684939E-3</v>
      </c>
      <c r="BI16" s="51">
        <f t="shared" si="180"/>
        <v>-3.7260202586066549E-2</v>
      </c>
      <c r="BJ16" s="51">
        <f t="shared" si="180"/>
        <v>3.0447579417436366E-4</v>
      </c>
      <c r="BK16" s="51">
        <f t="shared" si="180"/>
        <v>-3.4158549783549486E-3</v>
      </c>
      <c r="BL16" s="51">
        <f t="shared" si="180"/>
        <v>9.8075813622018337E-3</v>
      </c>
      <c r="BM16" s="51">
        <f t="shared" si="180"/>
        <v>-6.2542008334453558E-2</v>
      </c>
      <c r="BN16" s="51">
        <f t="shared" si="180"/>
        <v>-9.2167055027782774E-2</v>
      </c>
      <c r="BO16" s="51">
        <f t="shared" si="180"/>
        <v>-9.5956404991313082E-3</v>
      </c>
      <c r="BP16" s="51">
        <f t="shared" si="180"/>
        <v>-5.9806227821856961E-4</v>
      </c>
      <c r="BQ16" s="51">
        <f t="shared" si="180"/>
        <v>-1.9428708210324719E-2</v>
      </c>
      <c r="BR16" s="51">
        <f t="shared" si="180"/>
        <v>0.11143659221286462</v>
      </c>
      <c r="BS16" s="51">
        <f t="shared" ref="BS16:CC16" si="181">(BS15/BR15)-1</f>
        <v>-1.7900285526026849E-2</v>
      </c>
      <c r="BT16" s="51">
        <f t="shared" si="181"/>
        <v>-6.0382422006037828E-3</v>
      </c>
      <c r="BU16" s="51">
        <f t="shared" si="181"/>
        <v>-1.2112348595642586E-2</v>
      </c>
      <c r="BV16" s="51">
        <f t="shared" si="181"/>
        <v>7.4514120862435362E-2</v>
      </c>
      <c r="BW16" s="51">
        <f t="shared" si="181"/>
        <v>-4.4264669516374089E-2</v>
      </c>
      <c r="BX16" s="51">
        <f t="shared" si="181"/>
        <v>-2.8683373992755223E-2</v>
      </c>
      <c r="BY16" s="51">
        <f t="shared" si="181"/>
        <v>-7.4587107085775095E-3</v>
      </c>
      <c r="BZ16" s="51">
        <f t="shared" si="181"/>
        <v>-1.1118779234721266E-2</v>
      </c>
      <c r="CA16" s="51">
        <f t="shared" si="181"/>
        <v>-1.4461848635235697E-2</v>
      </c>
      <c r="CB16" s="51">
        <f t="shared" si="181"/>
        <v>8.6942838034540504E-3</v>
      </c>
      <c r="CC16" s="51">
        <f t="shared" si="181"/>
        <v>-1.0920436817472678E-2</v>
      </c>
      <c r="CD16" s="51">
        <f t="shared" ref="CD16:CV16" si="182">(CD15/CC15)-1</f>
        <v>5.0078864353311214E-3</v>
      </c>
      <c r="CE16" s="51">
        <f t="shared" si="182"/>
        <v>-8.082551889198375E-3</v>
      </c>
      <c r="CF16" s="51">
        <f t="shared" si="182"/>
        <v>-1</v>
      </c>
      <c r="CG16" s="51" t="e">
        <f t="shared" si="182"/>
        <v>#DIV/0!</v>
      </c>
      <c r="CH16" s="51" t="e">
        <f t="shared" si="182"/>
        <v>#DIV/0!</v>
      </c>
      <c r="CI16" s="51" t="e">
        <f t="shared" si="182"/>
        <v>#DIV/0!</v>
      </c>
      <c r="CJ16" s="51" t="e">
        <f t="shared" si="182"/>
        <v>#DIV/0!</v>
      </c>
      <c r="CK16" s="51" t="e">
        <f t="shared" si="182"/>
        <v>#DIV/0!</v>
      </c>
      <c r="CL16" s="51" t="e">
        <f t="shared" si="182"/>
        <v>#DIV/0!</v>
      </c>
      <c r="CM16" s="51" t="e">
        <f t="shared" si="182"/>
        <v>#DIV/0!</v>
      </c>
      <c r="CN16" s="51" t="e">
        <f t="shared" si="182"/>
        <v>#DIV/0!</v>
      </c>
      <c r="CO16" s="51" t="e">
        <f t="shared" si="182"/>
        <v>#DIV/0!</v>
      </c>
      <c r="CP16" s="51" t="e">
        <f t="shared" si="182"/>
        <v>#DIV/0!</v>
      </c>
      <c r="CQ16" s="51" t="e">
        <f t="shared" si="182"/>
        <v>#DIV/0!</v>
      </c>
      <c r="CR16" s="51" t="e">
        <f t="shared" si="182"/>
        <v>#DIV/0!</v>
      </c>
      <c r="CS16" s="51" t="e">
        <f t="shared" si="182"/>
        <v>#DIV/0!</v>
      </c>
      <c r="CT16" s="51" t="e">
        <f t="shared" si="182"/>
        <v>#DIV/0!</v>
      </c>
      <c r="CU16" s="51" t="e">
        <f t="shared" si="182"/>
        <v>#DIV/0!</v>
      </c>
      <c r="CV16" s="51" t="e">
        <f t="shared" si="182"/>
        <v>#DIV/0!</v>
      </c>
    </row>
    <row r="17" spans="2:100" ht="17" thickBot="1">
      <c r="B17" s="46" t="s">
        <v>92</v>
      </c>
      <c r="D17" s="46"/>
      <c r="E17" s="46">
        <f>E15</f>
        <v>0</v>
      </c>
      <c r="F17" s="46">
        <f t="shared" ref="F17:AK17" si="183">F15-E15</f>
        <v>81</v>
      </c>
      <c r="G17" s="46">
        <f t="shared" si="183"/>
        <v>132</v>
      </c>
      <c r="H17" s="46">
        <f t="shared" si="183"/>
        <v>141</v>
      </c>
      <c r="I17" s="46">
        <f t="shared" si="183"/>
        <v>58</v>
      </c>
      <c r="J17" s="46">
        <f t="shared" si="183"/>
        <v>35</v>
      </c>
      <c r="K17" s="46">
        <f t="shared" si="183"/>
        <v>49</v>
      </c>
      <c r="L17" s="46">
        <f t="shared" si="183"/>
        <v>171</v>
      </c>
      <c r="M17" s="46">
        <f t="shared" si="183"/>
        <v>2399</v>
      </c>
      <c r="N17" s="46">
        <f t="shared" si="183"/>
        <v>1857</v>
      </c>
      <c r="O17" s="46">
        <f t="shared" si="183"/>
        <v>751</v>
      </c>
      <c r="P17" s="46">
        <f t="shared" si="183"/>
        <v>-663</v>
      </c>
      <c r="Q17" s="46">
        <f t="shared" si="183"/>
        <v>-419</v>
      </c>
      <c r="R17" s="46">
        <f t="shared" si="183"/>
        <v>0</v>
      </c>
      <c r="S17" s="46">
        <f t="shared" si="183"/>
        <v>2260</v>
      </c>
      <c r="T17" s="46">
        <f t="shared" si="183"/>
        <v>-196</v>
      </c>
      <c r="U17" s="46">
        <f t="shared" si="183"/>
        <v>1435</v>
      </c>
      <c r="V17" s="46">
        <f t="shared" si="183"/>
        <v>917</v>
      </c>
      <c r="W17" s="46">
        <f t="shared" si="183"/>
        <v>4147</v>
      </c>
      <c r="X17" s="46">
        <f t="shared" si="183"/>
        <v>-593</v>
      </c>
      <c r="Y17" s="46">
        <f t="shared" si="183"/>
        <v>-720</v>
      </c>
      <c r="Z17" s="46">
        <f t="shared" si="183"/>
        <v>0</v>
      </c>
      <c r="AA17" s="46">
        <f t="shared" si="183"/>
        <v>1782</v>
      </c>
      <c r="AB17" s="46">
        <f t="shared" si="183"/>
        <v>1370</v>
      </c>
      <c r="AC17" s="46">
        <f t="shared" si="183"/>
        <v>4822</v>
      </c>
      <c r="AD17" s="46">
        <f t="shared" si="183"/>
        <v>111</v>
      </c>
      <c r="AE17" s="46">
        <f t="shared" si="183"/>
        <v>-2142</v>
      </c>
      <c r="AF17" s="46">
        <f t="shared" si="183"/>
        <v>-6303</v>
      </c>
      <c r="AG17" s="46">
        <f t="shared" si="183"/>
        <v>7778</v>
      </c>
      <c r="AH17" s="46">
        <f t="shared" si="183"/>
        <v>1015</v>
      </c>
      <c r="AI17" s="46">
        <f t="shared" si="183"/>
        <v>1523</v>
      </c>
      <c r="AJ17" s="46">
        <f t="shared" si="183"/>
        <v>761</v>
      </c>
      <c r="AK17" s="46">
        <f t="shared" si="183"/>
        <v>299</v>
      </c>
      <c r="AL17" s="46">
        <f t="shared" ref="AL17:BQ17" si="184">AL15-AK15</f>
        <v>351</v>
      </c>
      <c r="AM17" s="46">
        <f t="shared" si="184"/>
        <v>261</v>
      </c>
      <c r="AN17" s="46">
        <f t="shared" si="184"/>
        <v>1600</v>
      </c>
      <c r="AO17" s="46">
        <f t="shared" si="184"/>
        <v>-589</v>
      </c>
      <c r="AP17" s="46">
        <f t="shared" si="184"/>
        <v>227</v>
      </c>
      <c r="AQ17" s="46">
        <f t="shared" si="184"/>
        <v>1206</v>
      </c>
      <c r="AR17" s="46">
        <f t="shared" si="184"/>
        <v>-482</v>
      </c>
      <c r="AS17" s="46">
        <f t="shared" si="184"/>
        <v>-391</v>
      </c>
      <c r="AT17" s="46">
        <f t="shared" si="184"/>
        <v>1948</v>
      </c>
      <c r="AU17" s="46">
        <f t="shared" si="184"/>
        <v>-3724</v>
      </c>
      <c r="AV17" s="46">
        <f t="shared" si="184"/>
        <v>2879</v>
      </c>
      <c r="AW17" s="46">
        <f t="shared" si="184"/>
        <v>-79</v>
      </c>
      <c r="AX17" s="46">
        <f t="shared" si="184"/>
        <v>-609</v>
      </c>
      <c r="AY17" s="46">
        <f t="shared" si="184"/>
        <v>0</v>
      </c>
      <c r="AZ17" s="46">
        <f t="shared" si="184"/>
        <v>2391</v>
      </c>
      <c r="BA17" s="46">
        <f t="shared" si="184"/>
        <v>2958</v>
      </c>
      <c r="BB17" s="46">
        <f t="shared" si="184"/>
        <v>-159</v>
      </c>
      <c r="BC17" s="46">
        <f t="shared" si="184"/>
        <v>0</v>
      </c>
      <c r="BD17" s="46">
        <f t="shared" si="184"/>
        <v>-304</v>
      </c>
      <c r="BE17" s="46">
        <f t="shared" si="184"/>
        <v>-721</v>
      </c>
      <c r="BF17" s="46">
        <f t="shared" si="184"/>
        <v>311</v>
      </c>
      <c r="BG17" s="46">
        <f t="shared" si="184"/>
        <v>521</v>
      </c>
      <c r="BH17" s="46">
        <f t="shared" si="184"/>
        <v>250</v>
      </c>
      <c r="BI17" s="46">
        <f t="shared" si="184"/>
        <v>-1144</v>
      </c>
      <c r="BJ17" s="46">
        <f t="shared" si="184"/>
        <v>9</v>
      </c>
      <c r="BK17" s="46">
        <f t="shared" si="184"/>
        <v>-101</v>
      </c>
      <c r="BL17" s="46">
        <f t="shared" si="184"/>
        <v>289</v>
      </c>
      <c r="BM17" s="46">
        <f t="shared" si="184"/>
        <v>-1861</v>
      </c>
      <c r="BN17" s="46">
        <f t="shared" si="184"/>
        <v>-2571</v>
      </c>
      <c r="BO17" s="46">
        <f t="shared" si="184"/>
        <v>-243</v>
      </c>
      <c r="BP17" s="46">
        <f t="shared" si="184"/>
        <v>-15</v>
      </c>
      <c r="BQ17" s="46">
        <f t="shared" si="184"/>
        <v>-487</v>
      </c>
      <c r="BR17" s="46">
        <f t="shared" ref="BR17:CC17" si="185">BR15-BQ15</f>
        <v>2739</v>
      </c>
      <c r="BS17" s="46">
        <f t="shared" si="185"/>
        <v>-489</v>
      </c>
      <c r="BT17" s="46">
        <f t="shared" si="185"/>
        <v>-162</v>
      </c>
      <c r="BU17" s="46">
        <f t="shared" si="185"/>
        <v>-323</v>
      </c>
      <c r="BV17" s="46">
        <f t="shared" si="185"/>
        <v>1963</v>
      </c>
      <c r="BW17" s="46">
        <f t="shared" si="185"/>
        <v>-1253</v>
      </c>
      <c r="BX17" s="46">
        <f t="shared" si="185"/>
        <v>-776</v>
      </c>
      <c r="BY17" s="46">
        <f t="shared" si="185"/>
        <v>-196</v>
      </c>
      <c r="BZ17" s="46">
        <f t="shared" si="185"/>
        <v>-290</v>
      </c>
      <c r="CA17" s="46">
        <f t="shared" si="185"/>
        <v>-373</v>
      </c>
      <c r="CB17" s="46">
        <f t="shared" si="185"/>
        <v>221</v>
      </c>
      <c r="CC17" s="46">
        <f t="shared" si="185"/>
        <v>-280</v>
      </c>
      <c r="CD17" s="46">
        <f t="shared" ref="CD17:CV17" si="186">CD15-CC15</f>
        <v>127</v>
      </c>
      <c r="CE17" s="46">
        <f t="shared" si="186"/>
        <v>-206</v>
      </c>
      <c r="CF17" s="46">
        <f t="shared" si="186"/>
        <v>-25281</v>
      </c>
      <c r="CG17" s="46">
        <f t="shared" si="186"/>
        <v>0</v>
      </c>
      <c r="CH17" s="46">
        <f t="shared" si="186"/>
        <v>0</v>
      </c>
      <c r="CI17" s="46">
        <f t="shared" si="186"/>
        <v>0</v>
      </c>
      <c r="CJ17" s="46">
        <f t="shared" si="186"/>
        <v>0</v>
      </c>
      <c r="CK17" s="46">
        <f t="shared" si="186"/>
        <v>0</v>
      </c>
      <c r="CL17" s="46">
        <f t="shared" si="186"/>
        <v>0</v>
      </c>
      <c r="CM17" s="46">
        <f t="shared" si="186"/>
        <v>0</v>
      </c>
      <c r="CN17" s="46">
        <f t="shared" si="186"/>
        <v>0</v>
      </c>
      <c r="CO17" s="46">
        <f t="shared" si="186"/>
        <v>0</v>
      </c>
      <c r="CP17" s="46">
        <f t="shared" si="186"/>
        <v>0</v>
      </c>
      <c r="CQ17" s="46">
        <f t="shared" si="186"/>
        <v>0</v>
      </c>
      <c r="CR17" s="46">
        <f t="shared" si="186"/>
        <v>0</v>
      </c>
      <c r="CS17" s="46">
        <f t="shared" si="186"/>
        <v>0</v>
      </c>
      <c r="CT17" s="46">
        <f t="shared" si="186"/>
        <v>0</v>
      </c>
      <c r="CU17" s="46">
        <f t="shared" si="186"/>
        <v>0</v>
      </c>
      <c r="CV17" s="46">
        <f t="shared" si="186"/>
        <v>0</v>
      </c>
    </row>
    <row r="18" spans="2:100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</row>
    <row r="19" spans="2:100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87">(I18/H18)-1</f>
        <v>0.56666666666666665</v>
      </c>
      <c r="J19" s="51">
        <f t="shared" si="187"/>
        <v>0.1914893617021276</v>
      </c>
      <c r="K19" s="51">
        <f t="shared" si="187"/>
        <v>0.1964285714285714</v>
      </c>
      <c r="L19" s="51">
        <f t="shared" si="187"/>
        <v>0.23880597014925375</v>
      </c>
      <c r="M19" s="51">
        <f t="shared" si="187"/>
        <v>0</v>
      </c>
      <c r="N19" s="51">
        <f t="shared" si="187"/>
        <v>0.60240963855421681</v>
      </c>
      <c r="O19" s="51">
        <f t="shared" si="187"/>
        <v>0.29323308270676685</v>
      </c>
      <c r="P19" s="51">
        <f t="shared" si="187"/>
        <v>-0.26744186046511631</v>
      </c>
      <c r="Q19" s="51">
        <f t="shared" si="187"/>
        <v>1.2301587301587302</v>
      </c>
      <c r="R19" s="51">
        <f t="shared" si="187"/>
        <v>0.33096085409252662</v>
      </c>
      <c r="S19" s="51">
        <f t="shared" si="187"/>
        <v>-0.13636363636363635</v>
      </c>
      <c r="T19" s="51">
        <f t="shared" si="187"/>
        <v>8.6687306501547878E-2</v>
      </c>
      <c r="U19" s="51">
        <f t="shared" si="187"/>
        <v>0.39031339031339041</v>
      </c>
      <c r="V19" s="51">
        <f t="shared" si="187"/>
        <v>0.74180327868852469</v>
      </c>
      <c r="W19" s="51">
        <f t="shared" si="187"/>
        <v>0.24588235294117644</v>
      </c>
      <c r="X19" s="51">
        <f t="shared" si="187"/>
        <v>8.7818696883852798E-2</v>
      </c>
      <c r="Y19" s="51">
        <f t="shared" si="187"/>
        <v>0.21701388888888884</v>
      </c>
      <c r="Z19" s="51">
        <f t="shared" si="187"/>
        <v>0.27175463623395157</v>
      </c>
      <c r="AA19" s="51">
        <f t="shared" si="187"/>
        <v>-0.10768367919237243</v>
      </c>
      <c r="AB19" s="51">
        <f t="shared" si="187"/>
        <v>0.25392834695160271</v>
      </c>
      <c r="AC19" s="51">
        <f t="shared" si="187"/>
        <v>1.0025062656641603</v>
      </c>
      <c r="AD19" s="51">
        <f t="shared" si="187"/>
        <v>0.2360450563204004</v>
      </c>
      <c r="AE19" s="51">
        <f t="shared" si="187"/>
        <v>0.11543134872417982</v>
      </c>
      <c r="AF19" s="51">
        <f t="shared" si="187"/>
        <v>-0.12037037037037035</v>
      </c>
      <c r="AG19" s="51">
        <f t="shared" si="187"/>
        <v>-4.8503611971104199E-2</v>
      </c>
      <c r="AH19" s="51">
        <f t="shared" si="187"/>
        <v>7.5271149674620341E-2</v>
      </c>
      <c r="AI19" s="51">
        <f t="shared" si="187"/>
        <v>2.0173492031472229E-4</v>
      </c>
      <c r="AJ19" s="51">
        <f t="shared" si="187"/>
        <v>8.7535296490520276E-2</v>
      </c>
      <c r="AK19" s="51">
        <f t="shared" si="187"/>
        <v>2.3367952522255209E-2</v>
      </c>
      <c r="AL19" s="51">
        <f t="shared" si="187"/>
        <v>-0.10076114534251546</v>
      </c>
      <c r="AM19" s="51">
        <f t="shared" si="187"/>
        <v>-9.3107617896009631E-2</v>
      </c>
      <c r="AN19" s="51">
        <f t="shared" si="187"/>
        <v>-1.2888888888888839E-2</v>
      </c>
      <c r="AO19" s="51">
        <f t="shared" ref="AO19:BT19" si="188">(AO18/AN18)-1</f>
        <v>0.32890589824403427</v>
      </c>
      <c r="AP19" s="51">
        <f t="shared" si="188"/>
        <v>-0.35609012366593262</v>
      </c>
      <c r="AQ19" s="51">
        <f t="shared" si="188"/>
        <v>0.18626677190213092</v>
      </c>
      <c r="AR19" s="51">
        <f t="shared" si="188"/>
        <v>-0.12153470836105562</v>
      </c>
      <c r="AS19" s="51">
        <f t="shared" si="188"/>
        <v>-8.8361524867457741E-2</v>
      </c>
      <c r="AT19" s="51">
        <f t="shared" si="188"/>
        <v>-9.6095264469675978E-2</v>
      </c>
      <c r="AU19" s="51">
        <f t="shared" si="188"/>
        <v>-0.24203431372549022</v>
      </c>
      <c r="AV19" s="51">
        <f t="shared" si="188"/>
        <v>0.64106709781729987</v>
      </c>
      <c r="AW19" s="51">
        <f t="shared" si="188"/>
        <v>-3.6945812807881784E-2</v>
      </c>
      <c r="AX19" s="51">
        <f t="shared" si="188"/>
        <v>0.2289002557544757</v>
      </c>
      <c r="AY19" s="51">
        <f t="shared" si="188"/>
        <v>7.5130072840790874E-2</v>
      </c>
      <c r="AZ19" s="51">
        <f t="shared" si="188"/>
        <v>-4.006968641114983E-2</v>
      </c>
      <c r="BA19" s="51">
        <f t="shared" si="188"/>
        <v>-4.4363783020770264E-2</v>
      </c>
      <c r="BB19" s="51">
        <f t="shared" si="188"/>
        <v>5.6974045157206055E-2</v>
      </c>
      <c r="BC19" s="51">
        <f t="shared" si="188"/>
        <v>-0.35735675783589538</v>
      </c>
      <c r="BD19" s="51">
        <f t="shared" si="188"/>
        <v>0.25753339546442988</v>
      </c>
      <c r="BE19" s="51">
        <f t="shared" si="188"/>
        <v>8.1274703557312256E-2</v>
      </c>
      <c r="BF19" s="51">
        <f t="shared" si="188"/>
        <v>9.2757596527301756E-2</v>
      </c>
      <c r="BG19" s="51">
        <f t="shared" si="188"/>
        <v>-2.2998118335772477E-2</v>
      </c>
      <c r="BH19" s="51">
        <f t="shared" si="188"/>
        <v>8.9450032099293919E-2</v>
      </c>
      <c r="BI19" s="51">
        <f t="shared" si="188"/>
        <v>-0.30013749754468666</v>
      </c>
      <c r="BJ19" s="51">
        <f t="shared" si="188"/>
        <v>7.3533539152399685E-2</v>
      </c>
      <c r="BK19" s="51">
        <f t="shared" si="188"/>
        <v>-8.1045751633986862E-3</v>
      </c>
      <c r="BL19" s="51">
        <f t="shared" si="188"/>
        <v>8.9615181866105065E-3</v>
      </c>
      <c r="BM19" s="51">
        <f t="shared" si="188"/>
        <v>-1.7502612330198564E-2</v>
      </c>
      <c r="BN19" s="51">
        <f t="shared" si="188"/>
        <v>-1.8612071257644192E-2</v>
      </c>
      <c r="BO19" s="51">
        <f t="shared" si="188"/>
        <v>-0.2522351666215118</v>
      </c>
      <c r="BP19" s="51">
        <f t="shared" si="188"/>
        <v>-3.2246376811594257E-2</v>
      </c>
      <c r="BQ19" s="51">
        <f t="shared" si="188"/>
        <v>-6.7016098839385974E-2</v>
      </c>
      <c r="BR19" s="51">
        <f t="shared" si="188"/>
        <v>6.9823434991974409E-2</v>
      </c>
      <c r="BS19" s="51">
        <f t="shared" si="188"/>
        <v>0.11927981995498871</v>
      </c>
      <c r="BT19" s="51">
        <f t="shared" si="188"/>
        <v>-9.7184986595174605E-3</v>
      </c>
      <c r="BU19" s="51">
        <f t="shared" ref="BU19:CC19" si="189">(BU18/BT18)-1</f>
        <v>-6.8020304568527923E-2</v>
      </c>
      <c r="BV19" s="51">
        <f t="shared" si="189"/>
        <v>-4.066811909949164E-2</v>
      </c>
      <c r="BW19" s="51">
        <f t="shared" si="189"/>
        <v>2.9144587433762359E-2</v>
      </c>
      <c r="BX19" s="51">
        <f t="shared" si="189"/>
        <v>-1.2136815005516777E-2</v>
      </c>
      <c r="BY19" s="51">
        <f t="shared" si="189"/>
        <v>-3.7230081906179935E-3</v>
      </c>
      <c r="BZ19" s="51">
        <f t="shared" si="189"/>
        <v>1.7189835575485812E-2</v>
      </c>
      <c r="CA19" s="51">
        <f t="shared" si="189"/>
        <v>8.0088170462894848E-2</v>
      </c>
      <c r="CB19" s="51">
        <f t="shared" si="189"/>
        <v>-8.0272108843537415E-2</v>
      </c>
      <c r="CC19" s="51">
        <f t="shared" si="189"/>
        <v>-0.16420118343195267</v>
      </c>
      <c r="CD19" s="51">
        <f t="shared" ref="CD19:CV19" si="190">(CD18/CC18)-1</f>
        <v>3.93805309734514E-2</v>
      </c>
      <c r="CE19" s="51">
        <f t="shared" si="190"/>
        <v>2.3839931885908827E-2</v>
      </c>
      <c r="CF19" s="51">
        <f t="shared" si="190"/>
        <v>-1</v>
      </c>
      <c r="CG19" s="51" t="e">
        <f t="shared" si="190"/>
        <v>#DIV/0!</v>
      </c>
      <c r="CH19" s="51" t="e">
        <f t="shared" si="190"/>
        <v>#DIV/0!</v>
      </c>
      <c r="CI19" s="51" t="e">
        <f t="shared" si="190"/>
        <v>#DIV/0!</v>
      </c>
      <c r="CJ19" s="51" t="e">
        <f t="shared" si="190"/>
        <v>#DIV/0!</v>
      </c>
      <c r="CK19" s="51" t="e">
        <f t="shared" si="190"/>
        <v>#DIV/0!</v>
      </c>
      <c r="CL19" s="51" t="e">
        <f t="shared" si="190"/>
        <v>#DIV/0!</v>
      </c>
      <c r="CM19" s="51" t="e">
        <f t="shared" si="190"/>
        <v>#DIV/0!</v>
      </c>
      <c r="CN19" s="51" t="e">
        <f t="shared" si="190"/>
        <v>#DIV/0!</v>
      </c>
      <c r="CO19" s="51" t="e">
        <f t="shared" si="190"/>
        <v>#DIV/0!</v>
      </c>
      <c r="CP19" s="51" t="e">
        <f t="shared" si="190"/>
        <v>#DIV/0!</v>
      </c>
      <c r="CQ19" s="51" t="e">
        <f t="shared" si="190"/>
        <v>#DIV/0!</v>
      </c>
      <c r="CR19" s="51" t="e">
        <f t="shared" si="190"/>
        <v>#DIV/0!</v>
      </c>
      <c r="CS19" s="51" t="e">
        <f t="shared" si="190"/>
        <v>#DIV/0!</v>
      </c>
      <c r="CT19" s="51" t="e">
        <f t="shared" si="190"/>
        <v>#DIV/0!</v>
      </c>
      <c r="CU19" s="51" t="e">
        <f t="shared" si="190"/>
        <v>#DIV/0!</v>
      </c>
      <c r="CV19" s="51" t="e">
        <f t="shared" si="190"/>
        <v>#DIV/0!</v>
      </c>
    </row>
    <row r="20" spans="2:100" ht="17" thickBot="1">
      <c r="B20" s="46" t="s">
        <v>92</v>
      </c>
      <c r="D20" s="46"/>
      <c r="E20" s="46">
        <f>E18</f>
        <v>0</v>
      </c>
      <c r="F20" s="46">
        <f t="shared" ref="F20:AK20" si="191">F18-E18</f>
        <v>0</v>
      </c>
      <c r="G20" s="46">
        <f t="shared" si="191"/>
        <v>0</v>
      </c>
      <c r="H20" s="46">
        <f t="shared" si="191"/>
        <v>30</v>
      </c>
      <c r="I20" s="46">
        <f t="shared" si="191"/>
        <v>17</v>
      </c>
      <c r="J20" s="46">
        <f t="shared" si="191"/>
        <v>9</v>
      </c>
      <c r="K20" s="46">
        <f t="shared" si="191"/>
        <v>11</v>
      </c>
      <c r="L20" s="46">
        <f t="shared" si="191"/>
        <v>16</v>
      </c>
      <c r="M20" s="46">
        <f t="shared" si="191"/>
        <v>0</v>
      </c>
      <c r="N20" s="46">
        <f t="shared" si="191"/>
        <v>50</v>
      </c>
      <c r="O20" s="46">
        <f t="shared" si="191"/>
        <v>39</v>
      </c>
      <c r="P20" s="46">
        <f t="shared" si="191"/>
        <v>-46</v>
      </c>
      <c r="Q20" s="46">
        <f t="shared" si="191"/>
        <v>155</v>
      </c>
      <c r="R20" s="46">
        <f t="shared" si="191"/>
        <v>93</v>
      </c>
      <c r="S20" s="46">
        <f t="shared" si="191"/>
        <v>-51</v>
      </c>
      <c r="T20" s="46">
        <f t="shared" si="191"/>
        <v>28</v>
      </c>
      <c r="U20" s="46">
        <f t="shared" si="191"/>
        <v>137</v>
      </c>
      <c r="V20" s="46">
        <f t="shared" si="191"/>
        <v>362</v>
      </c>
      <c r="W20" s="46">
        <f t="shared" si="191"/>
        <v>209</v>
      </c>
      <c r="X20" s="46">
        <f t="shared" si="191"/>
        <v>93</v>
      </c>
      <c r="Y20" s="46">
        <f t="shared" si="191"/>
        <v>250</v>
      </c>
      <c r="Z20" s="46">
        <f t="shared" si="191"/>
        <v>381</v>
      </c>
      <c r="AA20" s="46">
        <f t="shared" si="191"/>
        <v>-192</v>
      </c>
      <c r="AB20" s="46">
        <f t="shared" si="191"/>
        <v>404</v>
      </c>
      <c r="AC20" s="46">
        <f t="shared" si="191"/>
        <v>2000</v>
      </c>
      <c r="AD20" s="46">
        <f t="shared" si="191"/>
        <v>943</v>
      </c>
      <c r="AE20" s="46">
        <f t="shared" si="191"/>
        <v>570</v>
      </c>
      <c r="AF20" s="46">
        <f t="shared" si="191"/>
        <v>-663</v>
      </c>
      <c r="AG20" s="46">
        <f t="shared" si="191"/>
        <v>-235</v>
      </c>
      <c r="AH20" s="46">
        <f t="shared" si="191"/>
        <v>347</v>
      </c>
      <c r="AI20" s="46">
        <f t="shared" si="191"/>
        <v>1</v>
      </c>
      <c r="AJ20" s="46">
        <f t="shared" si="191"/>
        <v>434</v>
      </c>
      <c r="AK20" s="46">
        <f t="shared" si="191"/>
        <v>126</v>
      </c>
      <c r="AL20" s="46">
        <f t="shared" ref="AL20:BQ20" si="192">AL18-AK18</f>
        <v>-556</v>
      </c>
      <c r="AM20" s="46">
        <f t="shared" si="192"/>
        <v>-462</v>
      </c>
      <c r="AN20" s="46">
        <f t="shared" si="192"/>
        <v>-58</v>
      </c>
      <c r="AO20" s="46">
        <f t="shared" si="192"/>
        <v>1461</v>
      </c>
      <c r="AP20" s="46">
        <f t="shared" si="192"/>
        <v>-2102</v>
      </c>
      <c r="AQ20" s="46">
        <f t="shared" si="192"/>
        <v>708</v>
      </c>
      <c r="AR20" s="46">
        <f t="shared" si="192"/>
        <v>-548</v>
      </c>
      <c r="AS20" s="46">
        <f t="shared" si="192"/>
        <v>-350</v>
      </c>
      <c r="AT20" s="46">
        <f t="shared" si="192"/>
        <v>-347</v>
      </c>
      <c r="AU20" s="46">
        <f t="shared" si="192"/>
        <v>-790</v>
      </c>
      <c r="AV20" s="46">
        <f t="shared" si="192"/>
        <v>1586</v>
      </c>
      <c r="AW20" s="46">
        <f t="shared" si="192"/>
        <v>-150</v>
      </c>
      <c r="AX20" s="46">
        <f t="shared" si="192"/>
        <v>895</v>
      </c>
      <c r="AY20" s="46">
        <f t="shared" si="192"/>
        <v>361</v>
      </c>
      <c r="AZ20" s="46">
        <f t="shared" si="192"/>
        <v>-207</v>
      </c>
      <c r="BA20" s="46">
        <f t="shared" si="192"/>
        <v>-220</v>
      </c>
      <c r="BB20" s="46">
        <f t="shared" si="192"/>
        <v>270</v>
      </c>
      <c r="BC20" s="46">
        <f t="shared" si="192"/>
        <v>-1790</v>
      </c>
      <c r="BD20" s="46">
        <f t="shared" si="192"/>
        <v>829</v>
      </c>
      <c r="BE20" s="46">
        <f t="shared" si="192"/>
        <v>329</v>
      </c>
      <c r="BF20" s="46">
        <f t="shared" si="192"/>
        <v>406</v>
      </c>
      <c r="BG20" s="46">
        <f t="shared" si="192"/>
        <v>-110</v>
      </c>
      <c r="BH20" s="46">
        <f t="shared" si="192"/>
        <v>418</v>
      </c>
      <c r="BI20" s="46">
        <f t="shared" si="192"/>
        <v>-1528</v>
      </c>
      <c r="BJ20" s="46">
        <f t="shared" si="192"/>
        <v>262</v>
      </c>
      <c r="BK20" s="46">
        <f t="shared" si="192"/>
        <v>-31</v>
      </c>
      <c r="BL20" s="46">
        <f t="shared" si="192"/>
        <v>34</v>
      </c>
      <c r="BM20" s="46">
        <f t="shared" si="192"/>
        <v>-67</v>
      </c>
      <c r="BN20" s="46">
        <f t="shared" si="192"/>
        <v>-70</v>
      </c>
      <c r="BO20" s="46">
        <f t="shared" si="192"/>
        <v>-931</v>
      </c>
      <c r="BP20" s="46">
        <f t="shared" si="192"/>
        <v>-89</v>
      </c>
      <c r="BQ20" s="46">
        <f t="shared" si="192"/>
        <v>-179</v>
      </c>
      <c r="BR20" s="46">
        <f t="shared" ref="BR20:CC20" si="193">BR18-BQ18</f>
        <v>174</v>
      </c>
      <c r="BS20" s="46">
        <f t="shared" si="193"/>
        <v>318</v>
      </c>
      <c r="BT20" s="46">
        <f t="shared" si="193"/>
        <v>-29</v>
      </c>
      <c r="BU20" s="46">
        <f t="shared" si="193"/>
        <v>-201</v>
      </c>
      <c r="BV20" s="46">
        <f t="shared" si="193"/>
        <v>-112</v>
      </c>
      <c r="BW20" s="46">
        <f t="shared" si="193"/>
        <v>77</v>
      </c>
      <c r="BX20" s="46">
        <f t="shared" si="193"/>
        <v>-33</v>
      </c>
      <c r="BY20" s="46">
        <f t="shared" si="193"/>
        <v>-10</v>
      </c>
      <c r="BZ20" s="46">
        <f t="shared" si="193"/>
        <v>46</v>
      </c>
      <c r="CA20" s="46">
        <f t="shared" si="193"/>
        <v>218</v>
      </c>
      <c r="CB20" s="46">
        <f t="shared" si="193"/>
        <v>-236</v>
      </c>
      <c r="CC20" s="46">
        <f t="shared" si="193"/>
        <v>-444</v>
      </c>
      <c r="CD20" s="46">
        <f t="shared" ref="CD20:CV20" si="194">CD18-CC18</f>
        <v>89</v>
      </c>
      <c r="CE20" s="46">
        <f t="shared" si="194"/>
        <v>56</v>
      </c>
      <c r="CF20" s="46">
        <f t="shared" si="194"/>
        <v>-2405</v>
      </c>
      <c r="CG20" s="46">
        <f t="shared" si="194"/>
        <v>0</v>
      </c>
      <c r="CH20" s="46">
        <f t="shared" si="194"/>
        <v>0</v>
      </c>
      <c r="CI20" s="46">
        <f t="shared" si="194"/>
        <v>0</v>
      </c>
      <c r="CJ20" s="46">
        <f t="shared" si="194"/>
        <v>0</v>
      </c>
      <c r="CK20" s="46">
        <f t="shared" si="194"/>
        <v>0</v>
      </c>
      <c r="CL20" s="46">
        <f t="shared" si="194"/>
        <v>0</v>
      </c>
      <c r="CM20" s="46">
        <f t="shared" si="194"/>
        <v>0</v>
      </c>
      <c r="CN20" s="46">
        <f t="shared" si="194"/>
        <v>0</v>
      </c>
      <c r="CO20" s="46">
        <f t="shared" si="194"/>
        <v>0</v>
      </c>
      <c r="CP20" s="46">
        <f t="shared" si="194"/>
        <v>0</v>
      </c>
      <c r="CQ20" s="46">
        <f t="shared" si="194"/>
        <v>0</v>
      </c>
      <c r="CR20" s="46">
        <f t="shared" si="194"/>
        <v>0</v>
      </c>
      <c r="CS20" s="46">
        <f t="shared" si="194"/>
        <v>0</v>
      </c>
      <c r="CT20" s="46">
        <f t="shared" si="194"/>
        <v>0</v>
      </c>
      <c r="CU20" s="46">
        <f t="shared" si="194"/>
        <v>0</v>
      </c>
      <c r="CV20" s="46">
        <f t="shared" si="194"/>
        <v>0</v>
      </c>
    </row>
    <row r="21" spans="2:100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</row>
    <row r="22" spans="2:100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</row>
    <row r="23" spans="2:100">
      <c r="B23" s="53" t="s">
        <v>93</v>
      </c>
      <c r="D23" s="53"/>
      <c r="E23" s="53" t="s">
        <v>87</v>
      </c>
      <c r="F23" s="53">
        <f t="shared" ref="F23:AK23" si="195">(F22/E22)-1</f>
        <v>0.5</v>
      </c>
      <c r="G23" s="53">
        <f t="shared" si="195"/>
        <v>0.5</v>
      </c>
      <c r="H23" s="53">
        <f t="shared" si="195"/>
        <v>0.44444444444444442</v>
      </c>
      <c r="I23" s="53">
        <f t="shared" si="195"/>
        <v>0.61538461538461542</v>
      </c>
      <c r="J23" s="53">
        <f t="shared" si="195"/>
        <v>0.4285714285714286</v>
      </c>
      <c r="K23" s="53">
        <f t="shared" si="195"/>
        <v>0.30000000000000004</v>
      </c>
      <c r="L23" s="53">
        <f t="shared" si="195"/>
        <v>5.1282051282051322E-2</v>
      </c>
      <c r="M23" s="53">
        <f t="shared" si="195"/>
        <v>0.43902439024390238</v>
      </c>
      <c r="N23" s="53">
        <f t="shared" si="195"/>
        <v>0.32203389830508478</v>
      </c>
      <c r="O23" s="53">
        <f t="shared" si="195"/>
        <v>0.4358974358974359</v>
      </c>
      <c r="P23" s="53">
        <f t="shared" si="195"/>
        <v>0.5089285714285714</v>
      </c>
      <c r="Q23" s="53">
        <f t="shared" si="195"/>
        <v>0.4497041420118344</v>
      </c>
      <c r="R23" s="53">
        <f t="shared" si="195"/>
        <v>0.3510204081632653</v>
      </c>
      <c r="S23" s="53">
        <f t="shared" si="195"/>
        <v>0.3534743202416919</v>
      </c>
      <c r="T23" s="53">
        <f t="shared" si="195"/>
        <v>0.43303571428571419</v>
      </c>
      <c r="U23" s="53">
        <f t="shared" si="195"/>
        <v>0.22274143302180693</v>
      </c>
      <c r="V23" s="53">
        <f t="shared" si="195"/>
        <v>0.2993630573248407</v>
      </c>
      <c r="W23" s="53">
        <f t="shared" si="195"/>
        <v>0.25490196078431371</v>
      </c>
      <c r="X23" s="53">
        <f t="shared" si="195"/>
        <v>0.25</v>
      </c>
      <c r="Y23" s="53">
        <f t="shared" si="195"/>
        <v>0.28750000000000009</v>
      </c>
      <c r="Z23" s="53">
        <f t="shared" si="195"/>
        <v>0.14660194174757279</v>
      </c>
      <c r="AA23" s="53">
        <f t="shared" si="195"/>
        <v>0.26799322607959364</v>
      </c>
      <c r="AB23" s="53">
        <f t="shared" si="195"/>
        <v>0.18330550918196997</v>
      </c>
      <c r="AC23" s="53">
        <f t="shared" si="195"/>
        <v>0.20428893905191869</v>
      </c>
      <c r="AD23" s="53">
        <f t="shared" si="195"/>
        <v>0.21134020618556693</v>
      </c>
      <c r="AE23" s="53">
        <f t="shared" si="195"/>
        <v>0.15319148936170213</v>
      </c>
      <c r="AF23" s="53">
        <f t="shared" si="195"/>
        <v>7.4807111707480667E-2</v>
      </c>
      <c r="AG23" s="53">
        <f t="shared" si="195"/>
        <v>0.16151685393258419</v>
      </c>
      <c r="AH23" s="53">
        <f t="shared" si="195"/>
        <v>0.10855837699852211</v>
      </c>
      <c r="AI23" s="53">
        <f t="shared" si="195"/>
        <v>9.4897588171130698E-2</v>
      </c>
      <c r="AJ23" s="53">
        <f t="shared" si="195"/>
        <v>9.4310382997564668E-2</v>
      </c>
      <c r="AK23" s="53">
        <f t="shared" si="195"/>
        <v>6.45357070604895E-2</v>
      </c>
      <c r="AL23" s="53">
        <f t="shared" ref="AL23:BQ23" si="196">(AL22/AK22)-1</f>
        <v>7.1645762067654939E-2</v>
      </c>
      <c r="AM23" s="53">
        <f t="shared" si="196"/>
        <v>4.007802801915239E-2</v>
      </c>
      <c r="AN23" s="53">
        <f t="shared" si="196"/>
        <v>6.0699062233589007E-2</v>
      </c>
      <c r="AO23" s="53">
        <f t="shared" si="196"/>
        <v>5.6180678347532487E-2</v>
      </c>
      <c r="AP23" s="53">
        <f t="shared" si="196"/>
        <v>6.2019633209040359E-2</v>
      </c>
      <c r="AQ23" s="53">
        <f t="shared" si="196"/>
        <v>0.10862711378618517</v>
      </c>
      <c r="AR23" s="53">
        <f t="shared" si="196"/>
        <v>3.3285935884177942E-2</v>
      </c>
      <c r="AS23" s="53">
        <f t="shared" si="196"/>
        <v>3.7405391880903194E-2</v>
      </c>
      <c r="AT23" s="53">
        <f t="shared" si="196"/>
        <v>2.1043111245101054E-2</v>
      </c>
      <c r="AU23" s="53">
        <f t="shared" si="196"/>
        <v>3.0353135703318657E-2</v>
      </c>
      <c r="AV23" s="53">
        <f t="shared" si="196"/>
        <v>3.6852361302154968E-2</v>
      </c>
      <c r="AW23" s="53">
        <f t="shared" si="196"/>
        <v>4.1457078105135103E-2</v>
      </c>
      <c r="AX23" s="53">
        <f t="shared" si="196"/>
        <v>9.6067087734197365E-3</v>
      </c>
      <c r="AY23" s="53">
        <f t="shared" si="196"/>
        <v>3.4854379139943159E-2</v>
      </c>
      <c r="AZ23" s="53">
        <f t="shared" si="196"/>
        <v>2.6466852933705765E-2</v>
      </c>
      <c r="BA23" s="53">
        <f t="shared" si="196"/>
        <v>3.2515094526378352E-2</v>
      </c>
      <c r="BB23" s="53">
        <f t="shared" si="196"/>
        <v>2.4732780520538844E-2</v>
      </c>
      <c r="BC23" s="53">
        <f t="shared" si="196"/>
        <v>2.8205248140698913E-2</v>
      </c>
      <c r="BD23" s="53">
        <f t="shared" si="196"/>
        <v>1.6877445182422068E-2</v>
      </c>
      <c r="BE23" s="53">
        <f t="shared" si="196"/>
        <v>1.9863105623406208E-2</v>
      </c>
      <c r="BF23" s="53">
        <f t="shared" si="196"/>
        <v>2.0792209501250269E-2</v>
      </c>
      <c r="BG23" s="53">
        <f t="shared" si="196"/>
        <v>1.7704439001332117E-2</v>
      </c>
      <c r="BH23" s="53">
        <f t="shared" si="196"/>
        <v>6.8825739982265599E-3</v>
      </c>
      <c r="BI23" s="53">
        <f t="shared" si="196"/>
        <v>1.2371047555145509E-2</v>
      </c>
      <c r="BJ23" s="53">
        <f t="shared" si="196"/>
        <v>7.5804647694792671E-3</v>
      </c>
      <c r="BK23" s="53">
        <f t="shared" si="196"/>
        <v>1.5129090610096929E-2</v>
      </c>
      <c r="BL23" s="53">
        <f t="shared" si="196"/>
        <v>1.1947189373076261E-2</v>
      </c>
      <c r="BM23" s="53">
        <f t="shared" si="196"/>
        <v>8.1242245967902971E-3</v>
      </c>
      <c r="BN23" s="53">
        <f t="shared" si="196"/>
        <v>3.6522429535530421E-3</v>
      </c>
      <c r="BO23" s="53">
        <f t="shared" si="196"/>
        <v>9.5720275294675083E-3</v>
      </c>
      <c r="BP23" s="53">
        <f t="shared" si="196"/>
        <v>6.9738285535183575E-3</v>
      </c>
      <c r="BQ23" s="53">
        <f t="shared" si="196"/>
        <v>1.8675589448291952E-2</v>
      </c>
      <c r="BR23" s="53">
        <f t="shared" ref="BR23:CC23" si="197">(BR22/BQ22)-1</f>
        <v>2.0357497517378365E-2</v>
      </c>
      <c r="BS23" s="53">
        <f t="shared" si="197"/>
        <v>2.0699981283922808E-2</v>
      </c>
      <c r="BT23" s="53">
        <f t="shared" si="197"/>
        <v>5.0608772187179518E-3</v>
      </c>
      <c r="BU23" s="53">
        <f t="shared" si="197"/>
        <v>6.3854630372910393E-3</v>
      </c>
      <c r="BV23" s="53">
        <f t="shared" si="197"/>
        <v>3.5531706609621683E-3</v>
      </c>
      <c r="BW23" s="53">
        <f t="shared" si="197"/>
        <v>8.4540626467719537E-3</v>
      </c>
      <c r="BX23" s="53">
        <f t="shared" si="197"/>
        <v>7.8458066134059479E-3</v>
      </c>
      <c r="BY23" s="53">
        <f t="shared" si="197"/>
        <v>6.647234466088392E-3</v>
      </c>
      <c r="BZ23" s="53">
        <f t="shared" si="197"/>
        <v>9.3223630777923283E-3</v>
      </c>
      <c r="CA23" s="53">
        <f t="shared" si="197"/>
        <v>7.9417835776509627E-3</v>
      </c>
      <c r="CB23" s="53">
        <f t="shared" si="197"/>
        <v>7.8444984380423577E-3</v>
      </c>
      <c r="CC23" s="53">
        <f t="shared" si="197"/>
        <v>5.958120953299284E-3</v>
      </c>
      <c r="CD23" s="53">
        <f t="shared" ref="CD23:CV23" si="198">(CD22/CC22)-1</f>
        <v>7.6346331610119833E-3</v>
      </c>
      <c r="CE23" s="53">
        <f t="shared" si="198"/>
        <v>7.7466702908399743E-3</v>
      </c>
      <c r="CF23" s="53">
        <f t="shared" si="198"/>
        <v>-1</v>
      </c>
      <c r="CG23" s="53" t="e">
        <f t="shared" si="198"/>
        <v>#DIV/0!</v>
      </c>
      <c r="CH23" s="53" t="e">
        <f t="shared" si="198"/>
        <v>#DIV/0!</v>
      </c>
      <c r="CI23" s="53" t="e">
        <f t="shared" si="198"/>
        <v>#DIV/0!</v>
      </c>
      <c r="CJ23" s="53" t="e">
        <f t="shared" si="198"/>
        <v>#DIV/0!</v>
      </c>
      <c r="CK23" s="53" t="e">
        <f t="shared" si="198"/>
        <v>#DIV/0!</v>
      </c>
      <c r="CL23" s="53" t="e">
        <f t="shared" si="198"/>
        <v>#DIV/0!</v>
      </c>
      <c r="CM23" s="53" t="e">
        <f t="shared" si="198"/>
        <v>#DIV/0!</v>
      </c>
      <c r="CN23" s="53" t="e">
        <f t="shared" si="198"/>
        <v>#DIV/0!</v>
      </c>
      <c r="CO23" s="53" t="e">
        <f t="shared" si="198"/>
        <v>#DIV/0!</v>
      </c>
      <c r="CP23" s="53" t="e">
        <f t="shared" si="198"/>
        <v>#DIV/0!</v>
      </c>
      <c r="CQ23" s="53" t="e">
        <f t="shared" si="198"/>
        <v>#DIV/0!</v>
      </c>
      <c r="CR23" s="53" t="e">
        <f t="shared" si="198"/>
        <v>#DIV/0!</v>
      </c>
      <c r="CS23" s="53" t="e">
        <f t="shared" si="198"/>
        <v>#DIV/0!</v>
      </c>
      <c r="CT23" s="53" t="e">
        <f t="shared" si="198"/>
        <v>#DIV/0!</v>
      </c>
      <c r="CU23" s="53" t="e">
        <f t="shared" si="198"/>
        <v>#DIV/0!</v>
      </c>
      <c r="CV23" s="53" t="e">
        <f t="shared" si="198"/>
        <v>#DIV/0!</v>
      </c>
    </row>
    <row r="24" spans="2:100" ht="17" thickBot="1">
      <c r="B24" s="54" t="s">
        <v>92</v>
      </c>
      <c r="D24" s="54"/>
      <c r="E24" s="74">
        <f>E22</f>
        <v>4</v>
      </c>
      <c r="F24" s="74">
        <f t="shared" ref="F24:AK24" si="199">F22-E22</f>
        <v>2</v>
      </c>
      <c r="G24" s="74">
        <f t="shared" si="199"/>
        <v>3</v>
      </c>
      <c r="H24" s="74">
        <f t="shared" si="199"/>
        <v>4</v>
      </c>
      <c r="I24" s="74">
        <f t="shared" si="199"/>
        <v>8</v>
      </c>
      <c r="J24" s="74">
        <f t="shared" si="199"/>
        <v>9</v>
      </c>
      <c r="K24" s="74">
        <f t="shared" si="199"/>
        <v>9</v>
      </c>
      <c r="L24" s="74">
        <f t="shared" si="199"/>
        <v>2</v>
      </c>
      <c r="M24" s="74">
        <f t="shared" si="199"/>
        <v>18</v>
      </c>
      <c r="N24" s="74">
        <f t="shared" si="199"/>
        <v>19</v>
      </c>
      <c r="O24" s="74">
        <f t="shared" si="199"/>
        <v>34</v>
      </c>
      <c r="P24" s="74">
        <f t="shared" si="199"/>
        <v>57</v>
      </c>
      <c r="Q24" s="74">
        <f t="shared" si="199"/>
        <v>76</v>
      </c>
      <c r="R24" s="74">
        <f t="shared" si="199"/>
        <v>86</v>
      </c>
      <c r="S24" s="74">
        <f t="shared" si="199"/>
        <v>117</v>
      </c>
      <c r="T24" s="74">
        <f t="shared" si="199"/>
        <v>194</v>
      </c>
      <c r="U24" s="74">
        <f t="shared" si="199"/>
        <v>143</v>
      </c>
      <c r="V24" s="74">
        <f t="shared" si="199"/>
        <v>235</v>
      </c>
      <c r="W24" s="74">
        <f t="shared" si="199"/>
        <v>260</v>
      </c>
      <c r="X24" s="74">
        <f t="shared" si="199"/>
        <v>320</v>
      </c>
      <c r="Y24" s="74">
        <f t="shared" si="199"/>
        <v>460</v>
      </c>
      <c r="Z24" s="74">
        <f t="shared" si="199"/>
        <v>302</v>
      </c>
      <c r="AA24" s="74">
        <f t="shared" si="199"/>
        <v>633</v>
      </c>
      <c r="AB24" s="74">
        <f t="shared" si="199"/>
        <v>549</v>
      </c>
      <c r="AC24" s="74">
        <f t="shared" si="199"/>
        <v>724</v>
      </c>
      <c r="AD24" s="74">
        <f t="shared" si="199"/>
        <v>902</v>
      </c>
      <c r="AE24" s="74">
        <f t="shared" si="199"/>
        <v>792</v>
      </c>
      <c r="AF24" s="74">
        <f t="shared" si="199"/>
        <v>446</v>
      </c>
      <c r="AG24" s="74">
        <f t="shared" si="199"/>
        <v>1035</v>
      </c>
      <c r="AH24" s="74">
        <f t="shared" si="199"/>
        <v>808</v>
      </c>
      <c r="AI24" s="74">
        <f t="shared" si="199"/>
        <v>783</v>
      </c>
      <c r="AJ24" s="74">
        <f t="shared" si="199"/>
        <v>852</v>
      </c>
      <c r="AK24" s="74">
        <f t="shared" si="199"/>
        <v>638</v>
      </c>
      <c r="AL24" s="74">
        <f t="shared" ref="AL24:BQ24" si="200">AL22-AK22</f>
        <v>754</v>
      </c>
      <c r="AM24" s="74">
        <f t="shared" si="200"/>
        <v>452</v>
      </c>
      <c r="AN24" s="74">
        <f t="shared" si="200"/>
        <v>712</v>
      </c>
      <c r="AO24" s="74">
        <f t="shared" si="200"/>
        <v>699</v>
      </c>
      <c r="AP24" s="74">
        <f t="shared" si="200"/>
        <v>815</v>
      </c>
      <c r="AQ24" s="74">
        <f t="shared" si="200"/>
        <v>1516</v>
      </c>
      <c r="AR24" s="74">
        <f t="shared" si="200"/>
        <v>515</v>
      </c>
      <c r="AS24" s="74">
        <f t="shared" si="200"/>
        <v>598</v>
      </c>
      <c r="AT24" s="74">
        <f t="shared" si="200"/>
        <v>349</v>
      </c>
      <c r="AU24" s="74">
        <f t="shared" si="200"/>
        <v>514</v>
      </c>
      <c r="AV24" s="74">
        <f t="shared" si="200"/>
        <v>643</v>
      </c>
      <c r="AW24" s="74">
        <f t="shared" si="200"/>
        <v>750</v>
      </c>
      <c r="AX24" s="74">
        <f t="shared" si="200"/>
        <v>181</v>
      </c>
      <c r="AY24" s="74">
        <f t="shared" si="200"/>
        <v>663</v>
      </c>
      <c r="AZ24" s="74">
        <f t="shared" si="200"/>
        <v>521</v>
      </c>
      <c r="BA24" s="74">
        <f t="shared" si="200"/>
        <v>657</v>
      </c>
      <c r="BB24" s="74">
        <f t="shared" si="200"/>
        <v>516</v>
      </c>
      <c r="BC24" s="74">
        <f t="shared" si="200"/>
        <v>603</v>
      </c>
      <c r="BD24" s="74">
        <f t="shared" si="200"/>
        <v>371</v>
      </c>
      <c r="BE24" s="74">
        <f t="shared" si="200"/>
        <v>444</v>
      </c>
      <c r="BF24" s="74">
        <f t="shared" si="200"/>
        <v>474</v>
      </c>
      <c r="BG24" s="74">
        <f t="shared" si="200"/>
        <v>412</v>
      </c>
      <c r="BH24" s="74">
        <f t="shared" si="200"/>
        <v>163</v>
      </c>
      <c r="BI24" s="74">
        <f t="shared" si="200"/>
        <v>295</v>
      </c>
      <c r="BJ24" s="74">
        <f t="shared" si="200"/>
        <v>183</v>
      </c>
      <c r="BK24" s="74">
        <f t="shared" si="200"/>
        <v>368</v>
      </c>
      <c r="BL24" s="74">
        <f t="shared" si="200"/>
        <v>295</v>
      </c>
      <c r="BM24" s="74">
        <f t="shared" si="200"/>
        <v>203</v>
      </c>
      <c r="BN24" s="74">
        <f t="shared" si="200"/>
        <v>92</v>
      </c>
      <c r="BO24" s="74">
        <f t="shared" si="200"/>
        <v>242</v>
      </c>
      <c r="BP24" s="74">
        <f t="shared" si="200"/>
        <v>178</v>
      </c>
      <c r="BQ24" s="74">
        <f t="shared" si="200"/>
        <v>480</v>
      </c>
      <c r="BR24" s="74">
        <f t="shared" ref="BR24:CC24" si="201">BR22-BQ22</f>
        <v>533</v>
      </c>
      <c r="BS24" s="74">
        <f t="shared" si="201"/>
        <v>553</v>
      </c>
      <c r="BT24" s="74">
        <f t="shared" si="201"/>
        <v>138</v>
      </c>
      <c r="BU24" s="74">
        <f t="shared" si="201"/>
        <v>175</v>
      </c>
      <c r="BV24" s="74">
        <f t="shared" si="201"/>
        <v>98</v>
      </c>
      <c r="BW24" s="74">
        <f t="shared" si="201"/>
        <v>234</v>
      </c>
      <c r="BX24" s="74">
        <f t="shared" si="201"/>
        <v>219</v>
      </c>
      <c r="BY24" s="74">
        <f t="shared" si="201"/>
        <v>187</v>
      </c>
      <c r="BZ24" s="74">
        <f t="shared" si="201"/>
        <v>264</v>
      </c>
      <c r="CA24" s="74">
        <f t="shared" si="201"/>
        <v>227</v>
      </c>
      <c r="CB24" s="74">
        <f t="shared" si="201"/>
        <v>226</v>
      </c>
      <c r="CC24" s="74">
        <f t="shared" si="201"/>
        <v>173</v>
      </c>
      <c r="CD24" s="74">
        <f t="shared" ref="CD24:CV24" si="202">CD22-CC22</f>
        <v>223</v>
      </c>
      <c r="CE24" s="74">
        <f t="shared" si="202"/>
        <v>228</v>
      </c>
      <c r="CF24" s="74">
        <f t="shared" si="202"/>
        <v>-29660</v>
      </c>
      <c r="CG24" s="74">
        <f t="shared" si="202"/>
        <v>0</v>
      </c>
      <c r="CH24" s="74">
        <f t="shared" si="202"/>
        <v>0</v>
      </c>
      <c r="CI24" s="74">
        <f t="shared" si="202"/>
        <v>0</v>
      </c>
      <c r="CJ24" s="74">
        <f t="shared" si="202"/>
        <v>0</v>
      </c>
      <c r="CK24" s="74">
        <f t="shared" si="202"/>
        <v>0</v>
      </c>
      <c r="CL24" s="74">
        <f t="shared" si="202"/>
        <v>0</v>
      </c>
      <c r="CM24" s="74">
        <f t="shared" si="202"/>
        <v>0</v>
      </c>
      <c r="CN24" s="74">
        <f t="shared" si="202"/>
        <v>0</v>
      </c>
      <c r="CO24" s="74">
        <f t="shared" si="202"/>
        <v>0</v>
      </c>
      <c r="CP24" s="74">
        <f t="shared" si="202"/>
        <v>0</v>
      </c>
      <c r="CQ24" s="74">
        <f t="shared" si="202"/>
        <v>0</v>
      </c>
      <c r="CR24" s="74">
        <f t="shared" si="202"/>
        <v>0</v>
      </c>
      <c r="CS24" s="74">
        <f t="shared" si="202"/>
        <v>0</v>
      </c>
      <c r="CT24" s="74">
        <f t="shared" si="202"/>
        <v>0</v>
      </c>
      <c r="CU24" s="74">
        <f t="shared" si="202"/>
        <v>0</v>
      </c>
      <c r="CV24" s="74">
        <f t="shared" si="202"/>
        <v>0</v>
      </c>
    </row>
    <row r="25" spans="2:100" s="68" customFormat="1" ht="19">
      <c r="B25" s="66" t="s">
        <v>98</v>
      </c>
      <c r="C25" s="67"/>
      <c r="D25" s="66"/>
      <c r="E25" s="66">
        <f t="shared" ref="E25:AJ25" si="203">E22-E36-E8</f>
        <v>4</v>
      </c>
      <c r="F25" s="66">
        <f t="shared" si="203"/>
        <v>6</v>
      </c>
      <c r="G25" s="66">
        <f t="shared" si="203"/>
        <v>9</v>
      </c>
      <c r="H25" s="66">
        <f t="shared" si="203"/>
        <v>13</v>
      </c>
      <c r="I25" s="66">
        <f t="shared" si="203"/>
        <v>21</v>
      </c>
      <c r="J25" s="66">
        <f t="shared" si="203"/>
        <v>30</v>
      </c>
      <c r="K25" s="66">
        <f t="shared" si="203"/>
        <v>39</v>
      </c>
      <c r="L25" s="66">
        <f t="shared" si="203"/>
        <v>41</v>
      </c>
      <c r="M25" s="66">
        <f t="shared" si="203"/>
        <v>59</v>
      </c>
      <c r="N25" s="66">
        <f t="shared" si="203"/>
        <v>78</v>
      </c>
      <c r="O25" s="66">
        <f t="shared" si="203"/>
        <v>112</v>
      </c>
      <c r="P25" s="66">
        <f t="shared" si="203"/>
        <v>168</v>
      </c>
      <c r="Q25" s="66">
        <f t="shared" si="203"/>
        <v>243</v>
      </c>
      <c r="R25" s="66">
        <f t="shared" si="203"/>
        <v>328</v>
      </c>
      <c r="S25" s="66">
        <f t="shared" si="203"/>
        <v>444</v>
      </c>
      <c r="T25" s="66">
        <f t="shared" si="203"/>
        <v>638</v>
      </c>
      <c r="U25" s="66">
        <f t="shared" si="203"/>
        <v>779</v>
      </c>
      <c r="V25" s="66">
        <f t="shared" si="203"/>
        <v>1009</v>
      </c>
      <c r="W25" s="66">
        <f t="shared" si="203"/>
        <v>1263</v>
      </c>
      <c r="X25" s="66">
        <f t="shared" si="203"/>
        <v>1581</v>
      </c>
      <c r="Y25" s="66">
        <f t="shared" si="203"/>
        <v>2023</v>
      </c>
      <c r="Z25" s="66">
        <f t="shared" si="203"/>
        <v>2307</v>
      </c>
      <c r="AA25" s="66">
        <f t="shared" si="203"/>
        <v>2930</v>
      </c>
      <c r="AB25" s="66">
        <f t="shared" si="203"/>
        <v>3441</v>
      </c>
      <c r="AC25" s="66">
        <f t="shared" si="203"/>
        <v>4149</v>
      </c>
      <c r="AD25" s="66">
        <f t="shared" si="203"/>
        <v>5027</v>
      </c>
      <c r="AE25" s="66">
        <f t="shared" si="203"/>
        <v>5800</v>
      </c>
      <c r="AF25" s="66">
        <f t="shared" si="203"/>
        <v>6225</v>
      </c>
      <c r="AG25" s="66">
        <f t="shared" si="203"/>
        <v>7240</v>
      </c>
      <c r="AH25" s="66">
        <f t="shared" si="203"/>
        <v>8021</v>
      </c>
      <c r="AI25" s="66">
        <f t="shared" si="203"/>
        <v>8757</v>
      </c>
      <c r="AJ25" s="66">
        <f t="shared" si="203"/>
        <v>9572</v>
      </c>
      <c r="AK25" s="66">
        <f t="shared" ref="AK25:BP25" si="204">AK22-AK36-AK8</f>
        <v>10183</v>
      </c>
      <c r="AL25" s="66">
        <f t="shared" si="204"/>
        <v>10908</v>
      </c>
      <c r="AM25" s="66">
        <f t="shared" si="204"/>
        <v>11279</v>
      </c>
      <c r="AN25" s="66">
        <f t="shared" si="204"/>
        <v>11913</v>
      </c>
      <c r="AO25" s="66">
        <f t="shared" si="204"/>
        <v>12565</v>
      </c>
      <c r="AP25" s="66">
        <f t="shared" si="204"/>
        <v>13342</v>
      </c>
      <c r="AQ25" s="66">
        <f t="shared" si="204"/>
        <v>14804</v>
      </c>
      <c r="AR25" s="66">
        <f t="shared" si="204"/>
        <v>15251</v>
      </c>
      <c r="AS25" s="66">
        <f t="shared" si="204"/>
        <v>15804</v>
      </c>
      <c r="AT25" s="66">
        <f t="shared" si="204"/>
        <v>16122</v>
      </c>
      <c r="AU25" s="66">
        <f t="shared" si="204"/>
        <v>16534</v>
      </c>
      <c r="AV25" s="66">
        <f t="shared" si="204"/>
        <v>17109</v>
      </c>
      <c r="AW25" s="66">
        <f t="shared" si="204"/>
        <v>17719</v>
      </c>
      <c r="AX25" s="66">
        <f t="shared" si="204"/>
        <v>17846</v>
      </c>
      <c r="AY25" s="66">
        <f t="shared" si="204"/>
        <v>18388</v>
      </c>
      <c r="AZ25" s="66">
        <f t="shared" si="204"/>
        <v>18882</v>
      </c>
      <c r="BA25" s="66">
        <f t="shared" si="204"/>
        <v>19518</v>
      </c>
      <c r="BB25" s="66">
        <f t="shared" si="204"/>
        <v>19700</v>
      </c>
      <c r="BC25" s="66">
        <f t="shared" si="204"/>
        <v>20054</v>
      </c>
      <c r="BD25" s="66">
        <f t="shared" si="204"/>
        <v>20332</v>
      </c>
      <c r="BE25" s="66">
        <f t="shared" si="204"/>
        <v>20715</v>
      </c>
      <c r="BF25" s="66">
        <f t="shared" si="204"/>
        <v>21114</v>
      </c>
      <c r="BG25" s="66">
        <f t="shared" si="204"/>
        <v>21451</v>
      </c>
      <c r="BH25" s="66">
        <f t="shared" si="204"/>
        <v>21561</v>
      </c>
      <c r="BI25" s="66">
        <f t="shared" si="204"/>
        <v>21804</v>
      </c>
      <c r="BJ25" s="66">
        <f t="shared" si="204"/>
        <v>21881</v>
      </c>
      <c r="BK25" s="66">
        <f t="shared" si="204"/>
        <v>22184</v>
      </c>
      <c r="BL25" s="66">
        <f t="shared" si="204"/>
        <v>22333</v>
      </c>
      <c r="BM25" s="66">
        <f t="shared" si="204"/>
        <v>22496</v>
      </c>
      <c r="BN25" s="66">
        <f t="shared" si="204"/>
        <v>22550</v>
      </c>
      <c r="BO25" s="66">
        <f t="shared" si="204"/>
        <v>22749</v>
      </c>
      <c r="BP25" s="66">
        <f t="shared" si="204"/>
        <v>22885</v>
      </c>
      <c r="BQ25" s="66">
        <f t="shared" ref="BQ25:CE25" si="205">BQ22-BQ36-BQ8</f>
        <v>23017</v>
      </c>
      <c r="BR25" s="66">
        <f t="shared" si="205"/>
        <v>23352</v>
      </c>
      <c r="BS25" s="66">
        <f t="shared" si="205"/>
        <v>23732</v>
      </c>
      <c r="BT25" s="66">
        <f t="shared" si="205"/>
        <v>23781</v>
      </c>
      <c r="BU25" s="66">
        <f t="shared" si="205"/>
        <v>23897</v>
      </c>
      <c r="BV25" s="66">
        <f t="shared" si="205"/>
        <v>23986</v>
      </c>
      <c r="BW25" s="66">
        <f t="shared" si="205"/>
        <v>23737</v>
      </c>
      <c r="BX25" s="66">
        <f t="shared" si="205"/>
        <v>23775</v>
      </c>
      <c r="BY25" s="66">
        <f t="shared" si="205"/>
        <v>23937</v>
      </c>
      <c r="BZ25" s="66">
        <f t="shared" si="205"/>
        <v>24065</v>
      </c>
      <c r="CA25" s="66">
        <f t="shared" si="205"/>
        <v>23785</v>
      </c>
      <c r="CB25" s="66">
        <f t="shared" si="205"/>
        <v>23182</v>
      </c>
      <c r="CC25" s="66">
        <f t="shared" si="205"/>
        <v>21548</v>
      </c>
      <c r="CD25" s="66">
        <f t="shared" si="205"/>
        <v>21754</v>
      </c>
      <c r="CE25" s="66">
        <f t="shared" si="205"/>
        <v>21945</v>
      </c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</row>
    <row r="26" spans="2:100">
      <c r="B26" s="47" t="s">
        <v>93</v>
      </c>
      <c r="D26" s="53"/>
      <c r="E26" s="53">
        <v>0</v>
      </c>
      <c r="F26" s="53">
        <f t="shared" ref="F26:AK26" si="206">(F25/E25)-1</f>
        <v>0.5</v>
      </c>
      <c r="G26" s="53">
        <f t="shared" si="206"/>
        <v>0.5</v>
      </c>
      <c r="H26" s="53">
        <f t="shared" si="206"/>
        <v>0.44444444444444442</v>
      </c>
      <c r="I26" s="53">
        <f t="shared" si="206"/>
        <v>0.61538461538461542</v>
      </c>
      <c r="J26" s="53">
        <f t="shared" si="206"/>
        <v>0.4285714285714286</v>
      </c>
      <c r="K26" s="53">
        <f t="shared" si="206"/>
        <v>0.30000000000000004</v>
      </c>
      <c r="L26" s="53">
        <f t="shared" si="206"/>
        <v>5.1282051282051322E-2</v>
      </c>
      <c r="M26" s="53">
        <f t="shared" si="206"/>
        <v>0.43902439024390238</v>
      </c>
      <c r="N26" s="53">
        <f t="shared" si="206"/>
        <v>0.32203389830508478</v>
      </c>
      <c r="O26" s="53">
        <f t="shared" si="206"/>
        <v>0.4358974358974359</v>
      </c>
      <c r="P26" s="53">
        <f t="shared" si="206"/>
        <v>0.5</v>
      </c>
      <c r="Q26" s="53">
        <f t="shared" si="206"/>
        <v>0.4464285714285714</v>
      </c>
      <c r="R26" s="53">
        <f t="shared" si="206"/>
        <v>0.34979423868312765</v>
      </c>
      <c r="S26" s="53">
        <f t="shared" si="206"/>
        <v>0.35365853658536595</v>
      </c>
      <c r="T26" s="53">
        <f t="shared" si="206"/>
        <v>0.43693693693693691</v>
      </c>
      <c r="U26" s="53">
        <f t="shared" si="206"/>
        <v>0.22100313479623823</v>
      </c>
      <c r="V26" s="53">
        <f t="shared" si="206"/>
        <v>0.29525032092426184</v>
      </c>
      <c r="W26" s="53">
        <f t="shared" si="206"/>
        <v>0.25173439048562929</v>
      </c>
      <c r="X26" s="53">
        <f t="shared" si="206"/>
        <v>0.25178147268408546</v>
      </c>
      <c r="Y26" s="53">
        <f t="shared" si="206"/>
        <v>0.27956989247311825</v>
      </c>
      <c r="Z26" s="53">
        <f t="shared" si="206"/>
        <v>0.14038556599110241</v>
      </c>
      <c r="AA26" s="53">
        <f t="shared" si="206"/>
        <v>0.27004768097095799</v>
      </c>
      <c r="AB26" s="53">
        <f t="shared" si="206"/>
        <v>0.17440273037542653</v>
      </c>
      <c r="AC26" s="53">
        <f t="shared" si="206"/>
        <v>0.20575414123801217</v>
      </c>
      <c r="AD26" s="53">
        <f t="shared" si="206"/>
        <v>0.21161725717040247</v>
      </c>
      <c r="AE26" s="53">
        <f t="shared" si="206"/>
        <v>0.15376964392281689</v>
      </c>
      <c r="AF26" s="53">
        <f t="shared" si="206"/>
        <v>7.3275862068965525E-2</v>
      </c>
      <c r="AG26" s="53">
        <f t="shared" si="206"/>
        <v>0.16305220883534144</v>
      </c>
      <c r="AH26" s="53">
        <f t="shared" si="206"/>
        <v>0.10787292817679561</v>
      </c>
      <c r="AI26" s="53">
        <f t="shared" si="206"/>
        <v>9.1759132277770883E-2</v>
      </c>
      <c r="AJ26" s="53">
        <f t="shared" si="206"/>
        <v>9.3068402420920515E-2</v>
      </c>
      <c r="AK26" s="53">
        <f t="shared" si="206"/>
        <v>6.3832010029251984E-2</v>
      </c>
      <c r="AL26" s="53">
        <f t="shared" ref="AL26:BQ26" si="207">(AL25/AK25)-1</f>
        <v>7.1197093194539818E-2</v>
      </c>
      <c r="AM26" s="53">
        <f t="shared" si="207"/>
        <v>3.4011734506784075E-2</v>
      </c>
      <c r="AN26" s="53">
        <f t="shared" si="207"/>
        <v>5.6210656973135986E-2</v>
      </c>
      <c r="AO26" s="53">
        <f t="shared" si="207"/>
        <v>5.47301267522875E-2</v>
      </c>
      <c r="AP26" s="53">
        <f t="shared" si="207"/>
        <v>6.1838440111420701E-2</v>
      </c>
      <c r="AQ26" s="53">
        <f t="shared" si="207"/>
        <v>0.10957877379703196</v>
      </c>
      <c r="AR26" s="53">
        <f t="shared" si="207"/>
        <v>3.0194542015671511E-2</v>
      </c>
      <c r="AS26" s="53">
        <f t="shared" si="207"/>
        <v>3.62599173824667E-2</v>
      </c>
      <c r="AT26" s="53">
        <f t="shared" si="207"/>
        <v>2.01214882308276E-2</v>
      </c>
      <c r="AU26" s="53">
        <f t="shared" si="207"/>
        <v>2.5555142041930212E-2</v>
      </c>
      <c r="AV26" s="53">
        <f t="shared" si="207"/>
        <v>3.4776823515180855E-2</v>
      </c>
      <c r="AW26" s="53">
        <f t="shared" si="207"/>
        <v>3.5653749488573361E-2</v>
      </c>
      <c r="AX26" s="53">
        <f t="shared" si="207"/>
        <v>7.1674473728766674E-3</v>
      </c>
      <c r="AY26" s="53">
        <f t="shared" si="207"/>
        <v>3.0370951473719598E-2</v>
      </c>
      <c r="AZ26" s="53">
        <f t="shared" si="207"/>
        <v>2.6865346965412318E-2</v>
      </c>
      <c r="BA26" s="53">
        <f t="shared" si="207"/>
        <v>3.3682872577057488E-2</v>
      </c>
      <c r="BB26" s="53">
        <f t="shared" si="207"/>
        <v>9.3247258940465372E-3</v>
      </c>
      <c r="BC26" s="53">
        <f t="shared" si="207"/>
        <v>1.7969543147208222E-2</v>
      </c>
      <c r="BD26" s="53">
        <f t="shared" si="207"/>
        <v>1.3862571058143036E-2</v>
      </c>
      <c r="BE26" s="53">
        <f t="shared" si="207"/>
        <v>1.883730080661028E-2</v>
      </c>
      <c r="BF26" s="53">
        <f t="shared" si="207"/>
        <v>1.9261404779145508E-2</v>
      </c>
      <c r="BG26" s="53">
        <f t="shared" si="207"/>
        <v>1.5960973761485198E-2</v>
      </c>
      <c r="BH26" s="53">
        <f t="shared" si="207"/>
        <v>5.1279660621883494E-3</v>
      </c>
      <c r="BI26" s="53">
        <f t="shared" si="207"/>
        <v>1.127034924168635E-2</v>
      </c>
      <c r="BJ26" s="53">
        <f t="shared" si="207"/>
        <v>3.5314621170428051E-3</v>
      </c>
      <c r="BK26" s="53">
        <f t="shared" si="207"/>
        <v>1.3847630364242969E-2</v>
      </c>
      <c r="BL26" s="53">
        <f t="shared" si="207"/>
        <v>6.7165524702488266E-3</v>
      </c>
      <c r="BM26" s="53">
        <f t="shared" si="207"/>
        <v>7.2986163972597051E-3</v>
      </c>
      <c r="BN26" s="53">
        <f t="shared" si="207"/>
        <v>2.4004267425319359E-3</v>
      </c>
      <c r="BO26" s="53">
        <f t="shared" si="207"/>
        <v>8.8248337028824508E-3</v>
      </c>
      <c r="BP26" s="53">
        <f t="shared" si="207"/>
        <v>5.978284759769581E-3</v>
      </c>
      <c r="BQ26" s="53">
        <f t="shared" si="207"/>
        <v>5.767970286213675E-3</v>
      </c>
      <c r="BR26" s="53">
        <f t="shared" ref="BR26:CC26" si="208">(BR25/BQ25)-1</f>
        <v>1.4554459747143422E-2</v>
      </c>
      <c r="BS26" s="53">
        <f t="shared" si="208"/>
        <v>1.6272696128811326E-2</v>
      </c>
      <c r="BT26" s="53">
        <f t="shared" si="208"/>
        <v>2.0647227372323496E-3</v>
      </c>
      <c r="BU26" s="53">
        <f t="shared" si="208"/>
        <v>4.8778436567007422E-3</v>
      </c>
      <c r="BV26" s="53">
        <f t="shared" si="208"/>
        <v>3.7243168598568577E-3</v>
      </c>
      <c r="BW26" s="53">
        <f t="shared" si="208"/>
        <v>-1.0381055615775847E-2</v>
      </c>
      <c r="BX26" s="53">
        <f t="shared" si="208"/>
        <v>1.6008762691157585E-3</v>
      </c>
      <c r="BY26" s="53">
        <f t="shared" si="208"/>
        <v>6.8138801261830029E-3</v>
      </c>
      <c r="BZ26" s="53">
        <f t="shared" si="208"/>
        <v>5.3473701800559326E-3</v>
      </c>
      <c r="CA26" s="53">
        <f t="shared" si="208"/>
        <v>-1.1635154789112812E-2</v>
      </c>
      <c r="CB26" s="53">
        <f t="shared" si="208"/>
        <v>-2.5352112676056304E-2</v>
      </c>
      <c r="CC26" s="53">
        <f t="shared" si="208"/>
        <v>-7.0485721680614288E-2</v>
      </c>
      <c r="CD26" s="53">
        <f t="shared" ref="CD26:CV26" si="209">(CD25/CC25)-1</f>
        <v>9.5600519769816206E-3</v>
      </c>
      <c r="CE26" s="53">
        <f t="shared" si="209"/>
        <v>8.7799944837732014E-3</v>
      </c>
      <c r="CF26" s="53">
        <f t="shared" si="209"/>
        <v>-1</v>
      </c>
      <c r="CG26" s="53" t="e">
        <f t="shared" si="209"/>
        <v>#DIV/0!</v>
      </c>
      <c r="CH26" s="53" t="e">
        <f t="shared" si="209"/>
        <v>#DIV/0!</v>
      </c>
      <c r="CI26" s="53" t="e">
        <f t="shared" si="209"/>
        <v>#DIV/0!</v>
      </c>
      <c r="CJ26" s="53" t="e">
        <f t="shared" si="209"/>
        <v>#DIV/0!</v>
      </c>
      <c r="CK26" s="53" t="e">
        <f t="shared" si="209"/>
        <v>#DIV/0!</v>
      </c>
      <c r="CL26" s="53" t="e">
        <f t="shared" si="209"/>
        <v>#DIV/0!</v>
      </c>
      <c r="CM26" s="53" t="e">
        <f t="shared" si="209"/>
        <v>#DIV/0!</v>
      </c>
      <c r="CN26" s="53" t="e">
        <f t="shared" si="209"/>
        <v>#DIV/0!</v>
      </c>
      <c r="CO26" s="53" t="e">
        <f t="shared" si="209"/>
        <v>#DIV/0!</v>
      </c>
      <c r="CP26" s="53" t="e">
        <f t="shared" si="209"/>
        <v>#DIV/0!</v>
      </c>
      <c r="CQ26" s="53" t="e">
        <f t="shared" si="209"/>
        <v>#DIV/0!</v>
      </c>
      <c r="CR26" s="53" t="e">
        <f t="shared" si="209"/>
        <v>#DIV/0!</v>
      </c>
      <c r="CS26" s="53" t="e">
        <f t="shared" si="209"/>
        <v>#DIV/0!</v>
      </c>
      <c r="CT26" s="53" t="e">
        <f t="shared" si="209"/>
        <v>#DIV/0!</v>
      </c>
      <c r="CU26" s="53" t="e">
        <f t="shared" si="209"/>
        <v>#DIV/0!</v>
      </c>
      <c r="CV26" s="53" t="e">
        <f t="shared" si="209"/>
        <v>#DIV/0!</v>
      </c>
    </row>
    <row r="27" spans="2:100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10">F25-E25</f>
        <v>2</v>
      </c>
      <c r="G27" s="74">
        <f t="shared" si="210"/>
        <v>3</v>
      </c>
      <c r="H27" s="74">
        <f t="shared" si="210"/>
        <v>4</v>
      </c>
      <c r="I27" s="74">
        <f t="shared" si="210"/>
        <v>8</v>
      </c>
      <c r="J27" s="74">
        <f t="shared" si="210"/>
        <v>9</v>
      </c>
      <c r="K27" s="74">
        <f t="shared" si="210"/>
        <v>9</v>
      </c>
      <c r="L27" s="74">
        <f t="shared" si="210"/>
        <v>2</v>
      </c>
      <c r="M27" s="74">
        <f t="shared" si="210"/>
        <v>18</v>
      </c>
      <c r="N27" s="74">
        <f t="shared" si="210"/>
        <v>19</v>
      </c>
      <c r="O27" s="74">
        <f t="shared" si="210"/>
        <v>34</v>
      </c>
      <c r="P27" s="74">
        <f t="shared" si="210"/>
        <v>56</v>
      </c>
      <c r="Q27" s="74">
        <f t="shared" si="210"/>
        <v>75</v>
      </c>
      <c r="R27" s="74">
        <f t="shared" si="210"/>
        <v>85</v>
      </c>
      <c r="S27" s="74">
        <f t="shared" si="210"/>
        <v>116</v>
      </c>
      <c r="T27" s="74">
        <f t="shared" si="210"/>
        <v>194</v>
      </c>
      <c r="U27" s="74">
        <f t="shared" si="210"/>
        <v>141</v>
      </c>
      <c r="V27" s="74">
        <f t="shared" si="210"/>
        <v>230</v>
      </c>
      <c r="W27" s="74">
        <f t="shared" si="210"/>
        <v>254</v>
      </c>
      <c r="X27" s="74">
        <f t="shared" si="210"/>
        <v>318</v>
      </c>
      <c r="Y27" s="74">
        <f t="shared" si="210"/>
        <v>442</v>
      </c>
      <c r="Z27" s="74">
        <f t="shared" si="210"/>
        <v>284</v>
      </c>
      <c r="AA27" s="74">
        <f t="shared" si="210"/>
        <v>623</v>
      </c>
      <c r="AB27" s="74">
        <f t="shared" si="210"/>
        <v>511</v>
      </c>
      <c r="AC27" s="74">
        <f t="shared" si="210"/>
        <v>708</v>
      </c>
      <c r="AD27" s="74">
        <f t="shared" si="210"/>
        <v>878</v>
      </c>
      <c r="AE27" s="74">
        <f t="shared" si="210"/>
        <v>773</v>
      </c>
      <c r="AF27" s="74">
        <f t="shared" si="210"/>
        <v>425</v>
      </c>
      <c r="AG27" s="74">
        <f t="shared" si="210"/>
        <v>1015</v>
      </c>
      <c r="AH27" s="74">
        <f t="shared" si="210"/>
        <v>781</v>
      </c>
      <c r="AI27" s="74">
        <f t="shared" si="210"/>
        <v>736</v>
      </c>
      <c r="AJ27" s="74">
        <f t="shared" si="210"/>
        <v>815</v>
      </c>
      <c r="AK27" s="74">
        <f t="shared" si="210"/>
        <v>611</v>
      </c>
      <c r="AL27" s="74">
        <f t="shared" ref="AL27:BQ27" si="211">AL25-AK25</f>
        <v>725</v>
      </c>
      <c r="AM27" s="74">
        <f t="shared" si="211"/>
        <v>371</v>
      </c>
      <c r="AN27" s="74">
        <f t="shared" si="211"/>
        <v>634</v>
      </c>
      <c r="AO27" s="74">
        <f t="shared" si="211"/>
        <v>652</v>
      </c>
      <c r="AP27" s="74">
        <f t="shared" si="211"/>
        <v>777</v>
      </c>
      <c r="AQ27" s="74">
        <f t="shared" si="211"/>
        <v>1462</v>
      </c>
      <c r="AR27" s="74">
        <f t="shared" si="211"/>
        <v>447</v>
      </c>
      <c r="AS27" s="74">
        <f t="shared" si="211"/>
        <v>553</v>
      </c>
      <c r="AT27" s="74">
        <f t="shared" si="211"/>
        <v>318</v>
      </c>
      <c r="AU27" s="74">
        <f t="shared" si="211"/>
        <v>412</v>
      </c>
      <c r="AV27" s="74">
        <f t="shared" si="211"/>
        <v>575</v>
      </c>
      <c r="AW27" s="74">
        <f t="shared" si="211"/>
        <v>610</v>
      </c>
      <c r="AX27" s="74">
        <f t="shared" si="211"/>
        <v>127</v>
      </c>
      <c r="AY27" s="74">
        <f t="shared" si="211"/>
        <v>542</v>
      </c>
      <c r="AZ27" s="74">
        <f t="shared" si="211"/>
        <v>494</v>
      </c>
      <c r="BA27" s="74">
        <f t="shared" si="211"/>
        <v>636</v>
      </c>
      <c r="BB27" s="74">
        <f t="shared" si="211"/>
        <v>182</v>
      </c>
      <c r="BC27" s="74">
        <f t="shared" si="211"/>
        <v>354</v>
      </c>
      <c r="BD27" s="74">
        <f t="shared" si="211"/>
        <v>278</v>
      </c>
      <c r="BE27" s="74">
        <f t="shared" si="211"/>
        <v>383</v>
      </c>
      <c r="BF27" s="74">
        <f t="shared" si="211"/>
        <v>399</v>
      </c>
      <c r="BG27" s="74">
        <f t="shared" si="211"/>
        <v>337</v>
      </c>
      <c r="BH27" s="74">
        <f t="shared" si="211"/>
        <v>110</v>
      </c>
      <c r="BI27" s="74">
        <f t="shared" si="211"/>
        <v>243</v>
      </c>
      <c r="BJ27" s="74">
        <f t="shared" si="211"/>
        <v>77</v>
      </c>
      <c r="BK27" s="74">
        <f t="shared" si="211"/>
        <v>303</v>
      </c>
      <c r="BL27" s="74">
        <f t="shared" si="211"/>
        <v>149</v>
      </c>
      <c r="BM27" s="74">
        <f t="shared" si="211"/>
        <v>163</v>
      </c>
      <c r="BN27" s="74">
        <f t="shared" si="211"/>
        <v>54</v>
      </c>
      <c r="BO27" s="74">
        <f t="shared" si="211"/>
        <v>199</v>
      </c>
      <c r="BP27" s="74">
        <f t="shared" si="211"/>
        <v>136</v>
      </c>
      <c r="BQ27" s="74">
        <f t="shared" si="211"/>
        <v>132</v>
      </c>
      <c r="BR27" s="74">
        <f t="shared" ref="BR27:CC27" si="212">BR25-BQ25</f>
        <v>335</v>
      </c>
      <c r="BS27" s="74">
        <f t="shared" si="212"/>
        <v>380</v>
      </c>
      <c r="BT27" s="74">
        <f t="shared" si="212"/>
        <v>49</v>
      </c>
      <c r="BU27" s="74">
        <f t="shared" si="212"/>
        <v>116</v>
      </c>
      <c r="BV27" s="74">
        <f t="shared" si="212"/>
        <v>89</v>
      </c>
      <c r="BW27" s="74">
        <f t="shared" si="212"/>
        <v>-249</v>
      </c>
      <c r="BX27" s="74">
        <f t="shared" si="212"/>
        <v>38</v>
      </c>
      <c r="BY27" s="74">
        <f t="shared" si="212"/>
        <v>162</v>
      </c>
      <c r="BZ27" s="74">
        <f t="shared" si="212"/>
        <v>128</v>
      </c>
      <c r="CA27" s="74">
        <f t="shared" si="212"/>
        <v>-280</v>
      </c>
      <c r="CB27" s="74">
        <f t="shared" si="212"/>
        <v>-603</v>
      </c>
      <c r="CC27" s="74">
        <f t="shared" si="212"/>
        <v>-1634</v>
      </c>
      <c r="CD27" s="74">
        <f t="shared" ref="CD27:CV27" si="213">CD25-CC25</f>
        <v>206</v>
      </c>
      <c r="CE27" s="74">
        <f t="shared" si="213"/>
        <v>191</v>
      </c>
      <c r="CF27" s="74">
        <f t="shared" si="213"/>
        <v>-21945</v>
      </c>
      <c r="CG27" s="74">
        <f t="shared" si="213"/>
        <v>0</v>
      </c>
      <c r="CH27" s="74">
        <f t="shared" si="213"/>
        <v>0</v>
      </c>
      <c r="CI27" s="74">
        <f t="shared" si="213"/>
        <v>0</v>
      </c>
      <c r="CJ27" s="74">
        <f t="shared" si="213"/>
        <v>0</v>
      </c>
      <c r="CK27" s="74">
        <f t="shared" si="213"/>
        <v>0</v>
      </c>
      <c r="CL27" s="74">
        <f t="shared" si="213"/>
        <v>0</v>
      </c>
      <c r="CM27" s="74">
        <f t="shared" si="213"/>
        <v>0</v>
      </c>
      <c r="CN27" s="74">
        <f t="shared" si="213"/>
        <v>0</v>
      </c>
      <c r="CO27" s="74">
        <f t="shared" si="213"/>
        <v>0</v>
      </c>
      <c r="CP27" s="74">
        <f t="shared" si="213"/>
        <v>0</v>
      </c>
      <c r="CQ27" s="74">
        <f t="shared" si="213"/>
        <v>0</v>
      </c>
      <c r="CR27" s="74">
        <f t="shared" si="213"/>
        <v>0</v>
      </c>
      <c r="CS27" s="74">
        <f t="shared" si="213"/>
        <v>0</v>
      </c>
      <c r="CT27" s="74">
        <f t="shared" si="213"/>
        <v>0</v>
      </c>
      <c r="CU27" s="74">
        <f t="shared" si="213"/>
        <v>0</v>
      </c>
      <c r="CV27" s="74">
        <f t="shared" si="213"/>
        <v>0</v>
      </c>
    </row>
    <row r="28" spans="2:100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2:100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</row>
    <row r="30" spans="2:100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14">(H29/G29)-1</f>
        <v>0.44444444444444442</v>
      </c>
      <c r="I30" s="55">
        <f t="shared" si="214"/>
        <v>0.61538461538461542</v>
      </c>
      <c r="J30" s="55">
        <f t="shared" si="214"/>
        <v>0.4285714285714286</v>
      </c>
      <c r="K30" s="55">
        <f t="shared" si="214"/>
        <v>0.26666666666666661</v>
      </c>
      <c r="L30" s="55">
        <f t="shared" si="214"/>
        <v>5.2631578947368363E-2</v>
      </c>
      <c r="M30" s="55">
        <f t="shared" si="214"/>
        <v>0.42500000000000004</v>
      </c>
      <c r="N30" s="55">
        <f t="shared" si="214"/>
        <v>0.21052631578947367</v>
      </c>
      <c r="O30" s="55">
        <f t="shared" si="214"/>
        <v>0.55072463768115942</v>
      </c>
      <c r="P30" s="55">
        <f t="shared" si="214"/>
        <v>6.5420560747663448E-2</v>
      </c>
      <c r="Q30" s="55">
        <f t="shared" si="214"/>
        <v>0.2192982456140351</v>
      </c>
      <c r="R30" s="55">
        <f t="shared" si="214"/>
        <v>0</v>
      </c>
      <c r="S30" s="55">
        <f t="shared" si="214"/>
        <v>0.48201438848920852</v>
      </c>
      <c r="T30" s="55">
        <f t="shared" si="214"/>
        <v>-0.56796116504854366</v>
      </c>
      <c r="U30" s="55">
        <f t="shared" si="214"/>
        <v>0</v>
      </c>
      <c r="V30" s="55">
        <f t="shared" si="214"/>
        <v>0.41573033707865159</v>
      </c>
      <c r="W30" s="55">
        <f t="shared" si="214"/>
        <v>0.23809523809523814</v>
      </c>
      <c r="X30" s="55">
        <f t="shared" si="214"/>
        <v>8.3333333333333259E-2</v>
      </c>
      <c r="Y30" s="55">
        <f t="shared" si="214"/>
        <v>0.18934911242603558</v>
      </c>
      <c r="Z30" s="55">
        <f t="shared" si="214"/>
        <v>9.9502487562188602E-3</v>
      </c>
      <c r="AA30" s="55">
        <f t="shared" si="214"/>
        <v>0.35960591133004915</v>
      </c>
      <c r="AB30" s="55">
        <f t="shared" si="214"/>
        <v>-0.30797101449275366</v>
      </c>
      <c r="AC30" s="55">
        <f t="shared" si="214"/>
        <v>0.85340314136125661</v>
      </c>
      <c r="AD30" s="55">
        <f t="shared" si="214"/>
        <v>0.18079096045197751</v>
      </c>
      <c r="AE30" s="55">
        <f t="shared" si="214"/>
        <v>0.16267942583732053</v>
      </c>
      <c r="AF30" s="55">
        <f t="shared" si="214"/>
        <v>0.17489711934156382</v>
      </c>
      <c r="AG30" s="55">
        <f t="shared" si="214"/>
        <v>9.8073555166374726E-2</v>
      </c>
      <c r="AH30" s="55">
        <f t="shared" si="214"/>
        <v>0.15789473684210531</v>
      </c>
      <c r="AI30" s="55">
        <f t="shared" si="214"/>
        <v>0.43526170798898067</v>
      </c>
      <c r="AJ30" s="55">
        <f t="shared" si="214"/>
        <v>1.5355086372360827E-2</v>
      </c>
      <c r="AK30" s="55">
        <f t="shared" si="214"/>
        <v>1.6068052930056753E-2</v>
      </c>
      <c r="AL30" s="55">
        <f t="shared" si="214"/>
        <v>8.3720930232558111E-3</v>
      </c>
      <c r="AM30" s="55">
        <f t="shared" si="214"/>
        <v>1.3837638376383854E-2</v>
      </c>
      <c r="AN30" s="55">
        <f t="shared" ref="AN30:BS30" si="215">(AN29/AM29)-1</f>
        <v>7.3703366696997286E-2</v>
      </c>
      <c r="AO30" s="55">
        <f t="shared" si="215"/>
        <v>2.6271186440677941E-2</v>
      </c>
      <c r="AP30" s="55">
        <f t="shared" si="215"/>
        <v>-3.1379025598678778E-2</v>
      </c>
      <c r="AQ30" s="55">
        <f t="shared" si="215"/>
        <v>5.1150895140665842E-3</v>
      </c>
      <c r="AR30" s="55">
        <f t="shared" si="215"/>
        <v>-3.392705682782049E-3</v>
      </c>
      <c r="AS30" s="55">
        <f t="shared" si="215"/>
        <v>1.7021276595745594E-3</v>
      </c>
      <c r="AT30" s="55">
        <f t="shared" si="215"/>
        <v>8.4961767204758676E-3</v>
      </c>
      <c r="AU30" s="55">
        <f t="shared" si="215"/>
        <v>3.3698399326032025E-2</v>
      </c>
      <c r="AV30" s="55">
        <f t="shared" si="215"/>
        <v>-2.2004889975550168E-2</v>
      </c>
      <c r="AW30" s="55">
        <f t="shared" si="215"/>
        <v>8.4999999999999964E-2</v>
      </c>
      <c r="AX30" s="55">
        <f t="shared" si="215"/>
        <v>-1.3824884792626779E-2</v>
      </c>
      <c r="AY30" s="55">
        <f t="shared" si="215"/>
        <v>-2.4143302180685389E-2</v>
      </c>
      <c r="AZ30" s="55">
        <f t="shared" si="215"/>
        <v>-7.9808459696727452E-3</v>
      </c>
      <c r="BA30" s="55">
        <f t="shared" si="215"/>
        <v>-2.8157683024939706E-2</v>
      </c>
      <c r="BB30" s="55">
        <f t="shared" si="215"/>
        <v>-2.9801324503311299E-2</v>
      </c>
      <c r="BC30" s="55">
        <f t="shared" si="215"/>
        <v>-2.2184300341296925E-2</v>
      </c>
      <c r="BD30" s="55">
        <f t="shared" si="215"/>
        <v>-4.450261780104714E-2</v>
      </c>
      <c r="BE30" s="55">
        <f t="shared" si="215"/>
        <v>-2.4657534246575352E-2</v>
      </c>
      <c r="BF30" s="55">
        <f t="shared" si="215"/>
        <v>-2.6217228464419429E-2</v>
      </c>
      <c r="BG30" s="55">
        <f t="shared" si="215"/>
        <v>-3.3653846153846145E-2</v>
      </c>
      <c r="BH30" s="55">
        <f t="shared" si="215"/>
        <v>-9.9502487562188602E-3</v>
      </c>
      <c r="BI30" s="55">
        <f t="shared" si="215"/>
        <v>-5.9296482412060314E-2</v>
      </c>
      <c r="BJ30" s="55">
        <f t="shared" si="215"/>
        <v>4.7008547008547064E-2</v>
      </c>
      <c r="BK30" s="55">
        <f t="shared" si="215"/>
        <v>-1.2244897959183709E-2</v>
      </c>
      <c r="BL30" s="55">
        <f t="shared" si="215"/>
        <v>-7.8512396694214837E-2</v>
      </c>
      <c r="BM30" s="55">
        <f t="shared" si="215"/>
        <v>-4.1479820627802644E-2</v>
      </c>
      <c r="BN30" s="55">
        <f t="shared" si="215"/>
        <v>1.1695906432749315E-3</v>
      </c>
      <c r="BO30" s="55">
        <f t="shared" si="215"/>
        <v>-5.0233644859813076E-2</v>
      </c>
      <c r="BP30" s="55">
        <f t="shared" si="215"/>
        <v>6.1500615006149228E-3</v>
      </c>
      <c r="BQ30" s="55">
        <f t="shared" si="215"/>
        <v>2.4449877750611249E-2</v>
      </c>
      <c r="BR30" s="55">
        <f t="shared" si="215"/>
        <v>4.2959427207637235E-2</v>
      </c>
      <c r="BS30" s="55">
        <f t="shared" si="215"/>
        <v>-3.6613272311212808E-2</v>
      </c>
      <c r="BT30" s="55">
        <f t="shared" ref="BT30:CC30" si="216">(BT29/BS29)-1</f>
        <v>-3.2066508313539188E-2</v>
      </c>
      <c r="BU30" s="55">
        <f t="shared" si="216"/>
        <v>-2.2085889570552131E-2</v>
      </c>
      <c r="BV30" s="55">
        <f t="shared" si="216"/>
        <v>1.0037641154328814E-2</v>
      </c>
      <c r="BW30" s="55">
        <f t="shared" si="216"/>
        <v>-0.11925465838509319</v>
      </c>
      <c r="BX30" s="55">
        <f t="shared" si="216"/>
        <v>-2.3977433004231274E-2</v>
      </c>
      <c r="BY30" s="55">
        <f t="shared" si="216"/>
        <v>-1.7341040462427793E-2</v>
      </c>
      <c r="BZ30" s="55">
        <f t="shared" si="216"/>
        <v>-1.0294117647058787E-2</v>
      </c>
      <c r="CA30" s="55">
        <f t="shared" si="216"/>
        <v>-2.3774145616641928E-2</v>
      </c>
      <c r="CB30" s="55">
        <f t="shared" si="216"/>
        <v>-1.2176560121765601E-2</v>
      </c>
      <c r="CC30" s="55">
        <f t="shared" si="216"/>
        <v>-3.2357473035439122E-2</v>
      </c>
      <c r="CD30" s="55">
        <f t="shared" ref="CD30:CV30" si="217">(CD29/CC29)-1</f>
        <v>1.5923566878981443E-3</v>
      </c>
      <c r="CE30" s="55">
        <f t="shared" si="217"/>
        <v>-3.1796502384737635E-2</v>
      </c>
      <c r="CF30" s="55">
        <f t="shared" si="217"/>
        <v>-1</v>
      </c>
      <c r="CG30" s="55" t="e">
        <f t="shared" si="217"/>
        <v>#DIV/0!</v>
      </c>
      <c r="CH30" s="55" t="e">
        <f t="shared" si="217"/>
        <v>#DIV/0!</v>
      </c>
      <c r="CI30" s="55" t="e">
        <f t="shared" si="217"/>
        <v>#DIV/0!</v>
      </c>
      <c r="CJ30" s="55" t="e">
        <f t="shared" si="217"/>
        <v>#DIV/0!</v>
      </c>
      <c r="CK30" s="55" t="e">
        <f t="shared" si="217"/>
        <v>#DIV/0!</v>
      </c>
      <c r="CL30" s="55" t="e">
        <f t="shared" si="217"/>
        <v>#DIV/0!</v>
      </c>
      <c r="CM30" s="55" t="e">
        <f t="shared" si="217"/>
        <v>#DIV/0!</v>
      </c>
      <c r="CN30" s="55" t="e">
        <f t="shared" si="217"/>
        <v>#DIV/0!</v>
      </c>
      <c r="CO30" s="55" t="e">
        <f t="shared" si="217"/>
        <v>#DIV/0!</v>
      </c>
      <c r="CP30" s="55" t="e">
        <f t="shared" si="217"/>
        <v>#DIV/0!</v>
      </c>
      <c r="CQ30" s="55" t="e">
        <f t="shared" si="217"/>
        <v>#DIV/0!</v>
      </c>
      <c r="CR30" s="55" t="e">
        <f t="shared" si="217"/>
        <v>#DIV/0!</v>
      </c>
      <c r="CS30" s="55" t="e">
        <f t="shared" si="217"/>
        <v>#DIV/0!</v>
      </c>
      <c r="CT30" s="55" t="e">
        <f t="shared" si="217"/>
        <v>#DIV/0!</v>
      </c>
      <c r="CU30" s="55" t="e">
        <f t="shared" si="217"/>
        <v>#DIV/0!</v>
      </c>
      <c r="CV30" s="55" t="e">
        <f t="shared" si="217"/>
        <v>#DIV/0!</v>
      </c>
    </row>
    <row r="31" spans="2:100" ht="17" thickBot="1">
      <c r="B31" s="56" t="s">
        <v>92</v>
      </c>
      <c r="D31" s="56"/>
      <c r="E31" s="75">
        <f>E29</f>
        <v>0</v>
      </c>
      <c r="F31" s="75">
        <f t="shared" ref="F31:AK31" si="218">F29-E29</f>
        <v>0</v>
      </c>
      <c r="G31" s="75">
        <f t="shared" si="218"/>
        <v>9</v>
      </c>
      <c r="H31" s="75">
        <f t="shared" si="218"/>
        <v>4</v>
      </c>
      <c r="I31" s="75">
        <f t="shared" si="218"/>
        <v>8</v>
      </c>
      <c r="J31" s="75">
        <f t="shared" si="218"/>
        <v>9</v>
      </c>
      <c r="K31" s="75">
        <f t="shared" si="218"/>
        <v>8</v>
      </c>
      <c r="L31" s="75">
        <f t="shared" si="218"/>
        <v>2</v>
      </c>
      <c r="M31" s="75">
        <f t="shared" si="218"/>
        <v>17</v>
      </c>
      <c r="N31" s="75">
        <f t="shared" si="218"/>
        <v>12</v>
      </c>
      <c r="O31" s="75">
        <f t="shared" si="218"/>
        <v>38</v>
      </c>
      <c r="P31" s="75">
        <f t="shared" si="218"/>
        <v>7</v>
      </c>
      <c r="Q31" s="75">
        <f t="shared" si="218"/>
        <v>25</v>
      </c>
      <c r="R31" s="75">
        <f t="shared" si="218"/>
        <v>0</v>
      </c>
      <c r="S31" s="75">
        <f t="shared" si="218"/>
        <v>67</v>
      </c>
      <c r="T31" s="75">
        <f t="shared" si="218"/>
        <v>-117</v>
      </c>
      <c r="U31" s="75">
        <f t="shared" si="218"/>
        <v>0</v>
      </c>
      <c r="V31" s="75">
        <f t="shared" si="218"/>
        <v>37</v>
      </c>
      <c r="W31" s="75">
        <f t="shared" si="218"/>
        <v>30</v>
      </c>
      <c r="X31" s="75">
        <f t="shared" si="218"/>
        <v>13</v>
      </c>
      <c r="Y31" s="75">
        <f t="shared" si="218"/>
        <v>32</v>
      </c>
      <c r="Z31" s="75">
        <f t="shared" si="218"/>
        <v>2</v>
      </c>
      <c r="AA31" s="75">
        <f t="shared" si="218"/>
        <v>73</v>
      </c>
      <c r="AB31" s="75">
        <f t="shared" si="218"/>
        <v>-85</v>
      </c>
      <c r="AC31" s="75">
        <f t="shared" si="218"/>
        <v>163</v>
      </c>
      <c r="AD31" s="75">
        <f t="shared" si="218"/>
        <v>64</v>
      </c>
      <c r="AE31" s="75">
        <f t="shared" si="218"/>
        <v>68</v>
      </c>
      <c r="AF31" s="75">
        <f t="shared" si="218"/>
        <v>85</v>
      </c>
      <c r="AG31" s="75">
        <f t="shared" si="218"/>
        <v>56</v>
      </c>
      <c r="AH31" s="75">
        <f t="shared" si="218"/>
        <v>99</v>
      </c>
      <c r="AI31" s="75">
        <f t="shared" si="218"/>
        <v>316</v>
      </c>
      <c r="AJ31" s="75">
        <f t="shared" si="218"/>
        <v>16</v>
      </c>
      <c r="AK31" s="75">
        <f t="shared" si="218"/>
        <v>17</v>
      </c>
      <c r="AL31" s="75">
        <f t="shared" ref="AL31:BQ31" si="219">AL29-AK29</f>
        <v>9</v>
      </c>
      <c r="AM31" s="75">
        <f t="shared" si="219"/>
        <v>15</v>
      </c>
      <c r="AN31" s="75">
        <f t="shared" si="219"/>
        <v>81</v>
      </c>
      <c r="AO31" s="75">
        <f t="shared" si="219"/>
        <v>31</v>
      </c>
      <c r="AP31" s="75">
        <f t="shared" si="219"/>
        <v>-38</v>
      </c>
      <c r="AQ31" s="75">
        <f t="shared" si="219"/>
        <v>6</v>
      </c>
      <c r="AR31" s="75">
        <f t="shared" si="219"/>
        <v>-4</v>
      </c>
      <c r="AS31" s="75">
        <f t="shared" si="219"/>
        <v>2</v>
      </c>
      <c r="AT31" s="75">
        <f t="shared" si="219"/>
        <v>10</v>
      </c>
      <c r="AU31" s="75">
        <f t="shared" si="219"/>
        <v>40</v>
      </c>
      <c r="AV31" s="75">
        <f t="shared" si="219"/>
        <v>-27</v>
      </c>
      <c r="AW31" s="75">
        <f t="shared" si="219"/>
        <v>102</v>
      </c>
      <c r="AX31" s="75">
        <f t="shared" si="219"/>
        <v>-18</v>
      </c>
      <c r="AY31" s="75">
        <f t="shared" si="219"/>
        <v>-31</v>
      </c>
      <c r="AZ31" s="75">
        <f t="shared" si="219"/>
        <v>-10</v>
      </c>
      <c r="BA31" s="75">
        <f t="shared" si="219"/>
        <v>-35</v>
      </c>
      <c r="BB31" s="75">
        <f t="shared" si="219"/>
        <v>-36</v>
      </c>
      <c r="BC31" s="75">
        <f t="shared" si="219"/>
        <v>-26</v>
      </c>
      <c r="BD31" s="75">
        <f t="shared" si="219"/>
        <v>-51</v>
      </c>
      <c r="BE31" s="75">
        <f t="shared" si="219"/>
        <v>-27</v>
      </c>
      <c r="BF31" s="75">
        <f t="shared" si="219"/>
        <v>-28</v>
      </c>
      <c r="BG31" s="75">
        <f t="shared" si="219"/>
        <v>-35</v>
      </c>
      <c r="BH31" s="75">
        <f t="shared" si="219"/>
        <v>-10</v>
      </c>
      <c r="BI31" s="75">
        <f t="shared" si="219"/>
        <v>-59</v>
      </c>
      <c r="BJ31" s="75">
        <f t="shared" si="219"/>
        <v>44</v>
      </c>
      <c r="BK31" s="75">
        <f t="shared" si="219"/>
        <v>-12</v>
      </c>
      <c r="BL31" s="75">
        <f t="shared" si="219"/>
        <v>-76</v>
      </c>
      <c r="BM31" s="75">
        <f t="shared" si="219"/>
        <v>-37</v>
      </c>
      <c r="BN31" s="75">
        <f t="shared" si="219"/>
        <v>1</v>
      </c>
      <c r="BO31" s="75">
        <f t="shared" si="219"/>
        <v>-43</v>
      </c>
      <c r="BP31" s="75">
        <f t="shared" si="219"/>
        <v>5</v>
      </c>
      <c r="BQ31" s="75">
        <f t="shared" si="219"/>
        <v>20</v>
      </c>
      <c r="BR31" s="75">
        <f t="shared" ref="BR31:CC31" si="220">BR29-BQ29</f>
        <v>36</v>
      </c>
      <c r="BS31" s="75">
        <f t="shared" si="220"/>
        <v>-32</v>
      </c>
      <c r="BT31" s="75">
        <f t="shared" si="220"/>
        <v>-27</v>
      </c>
      <c r="BU31" s="75">
        <f t="shared" si="220"/>
        <v>-18</v>
      </c>
      <c r="BV31" s="75">
        <f t="shared" si="220"/>
        <v>8</v>
      </c>
      <c r="BW31" s="75">
        <f t="shared" si="220"/>
        <v>-96</v>
      </c>
      <c r="BX31" s="75">
        <f t="shared" si="220"/>
        <v>-17</v>
      </c>
      <c r="BY31" s="75">
        <f t="shared" si="220"/>
        <v>-12</v>
      </c>
      <c r="BZ31" s="75">
        <f t="shared" si="220"/>
        <v>-7</v>
      </c>
      <c r="CA31" s="75">
        <f t="shared" si="220"/>
        <v>-16</v>
      </c>
      <c r="CB31" s="75">
        <f t="shared" si="220"/>
        <v>-8</v>
      </c>
      <c r="CC31" s="75">
        <f t="shared" si="220"/>
        <v>-21</v>
      </c>
      <c r="CD31" s="75">
        <f t="shared" ref="CD31:CV31" si="221">CD29-CC29</f>
        <v>1</v>
      </c>
      <c r="CE31" s="75">
        <f t="shared" si="221"/>
        <v>-20</v>
      </c>
      <c r="CF31" s="75">
        <f t="shared" si="221"/>
        <v>-609</v>
      </c>
      <c r="CG31" s="75">
        <f t="shared" si="221"/>
        <v>0</v>
      </c>
      <c r="CH31" s="75">
        <f t="shared" si="221"/>
        <v>0</v>
      </c>
      <c r="CI31" s="75">
        <f t="shared" si="221"/>
        <v>0</v>
      </c>
      <c r="CJ31" s="75">
        <f t="shared" si="221"/>
        <v>0</v>
      </c>
      <c r="CK31" s="75">
        <f t="shared" si="221"/>
        <v>0</v>
      </c>
      <c r="CL31" s="75">
        <f t="shared" si="221"/>
        <v>0</v>
      </c>
      <c r="CM31" s="75">
        <f t="shared" si="221"/>
        <v>0</v>
      </c>
      <c r="CN31" s="75">
        <f t="shared" si="221"/>
        <v>0</v>
      </c>
      <c r="CO31" s="75">
        <f t="shared" si="221"/>
        <v>0</v>
      </c>
      <c r="CP31" s="75">
        <f t="shared" si="221"/>
        <v>0</v>
      </c>
      <c r="CQ31" s="75">
        <f t="shared" si="221"/>
        <v>0</v>
      </c>
      <c r="CR31" s="75">
        <f t="shared" si="221"/>
        <v>0</v>
      </c>
      <c r="CS31" s="75">
        <f t="shared" si="221"/>
        <v>0</v>
      </c>
      <c r="CT31" s="75">
        <f t="shared" si="221"/>
        <v>0</v>
      </c>
      <c r="CU31" s="75">
        <f t="shared" si="221"/>
        <v>0</v>
      </c>
      <c r="CV31" s="75">
        <f t="shared" si="221"/>
        <v>0</v>
      </c>
    </row>
    <row r="32" spans="2:100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</row>
    <row r="33" spans="2:100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22">(Q32/P32)-1</f>
        <v>-9.9999999999999978E-2</v>
      </c>
      <c r="R33" s="55">
        <f t="shared" si="222"/>
        <v>1</v>
      </c>
      <c r="S33" s="55">
        <f t="shared" si="222"/>
        <v>-5.555555555555558E-2</v>
      </c>
      <c r="T33" s="55">
        <f t="shared" si="222"/>
        <v>0.17647058823529416</v>
      </c>
      <c r="U33" s="55">
        <f t="shared" si="222"/>
        <v>0</v>
      </c>
      <c r="V33" s="55">
        <f t="shared" si="222"/>
        <v>0.30000000000000004</v>
      </c>
      <c r="W33" s="55">
        <f t="shared" si="222"/>
        <v>0.34615384615384626</v>
      </c>
      <c r="X33" s="55">
        <f t="shared" si="222"/>
        <v>0.17142857142857149</v>
      </c>
      <c r="Y33" s="55">
        <f t="shared" si="222"/>
        <v>0.14634146341463405</v>
      </c>
      <c r="Z33" s="55">
        <f t="shared" si="222"/>
        <v>2.1276595744680771E-2</v>
      </c>
      <c r="AA33" s="55">
        <f t="shared" si="222"/>
        <v>0.27083333333333326</v>
      </c>
      <c r="AB33" s="55">
        <f t="shared" si="222"/>
        <v>0</v>
      </c>
      <c r="AC33" s="55">
        <f t="shared" si="222"/>
        <v>0.16393442622950816</v>
      </c>
      <c r="AD33" s="55">
        <f t="shared" si="222"/>
        <v>0.25352112676056349</v>
      </c>
      <c r="AE33" s="55">
        <f t="shared" si="222"/>
        <v>0.550561797752809</v>
      </c>
      <c r="AF33" s="55">
        <f t="shared" si="222"/>
        <v>0.18840579710144922</v>
      </c>
      <c r="AG33" s="55">
        <f t="shared" si="222"/>
        <v>0.14634146341463405</v>
      </c>
      <c r="AH33" s="55">
        <f t="shared" si="222"/>
        <v>0.22340425531914887</v>
      </c>
      <c r="AI33" s="55">
        <f t="shared" si="222"/>
        <v>4.3478260869565188E-2</v>
      </c>
      <c r="AJ33" s="55">
        <f t="shared" si="222"/>
        <v>2.0833333333333259E-2</v>
      </c>
      <c r="AK33" s="55">
        <f t="shared" si="222"/>
        <v>2.4489795918367419E-2</v>
      </c>
      <c r="AL33" s="55">
        <f t="shared" si="222"/>
        <v>6.3745019920318668E-2</v>
      </c>
      <c r="AM33" s="55">
        <f t="shared" si="222"/>
        <v>1.1235955056179803E-2</v>
      </c>
      <c r="AN33" s="55">
        <f t="shared" si="222"/>
        <v>3.7037037037037646E-3</v>
      </c>
      <c r="AO33" s="55">
        <f t="shared" si="222"/>
        <v>-9.5940959409594129E-2</v>
      </c>
      <c r="AP33" s="55">
        <f t="shared" si="222"/>
        <v>-1.6326530612244872E-2</v>
      </c>
      <c r="AQ33" s="55">
        <f t="shared" si="222"/>
        <v>-6.2240663900414939E-2</v>
      </c>
      <c r="AR33" s="55">
        <f t="shared" si="222"/>
        <v>3.0973451327433565E-2</v>
      </c>
      <c r="AS33" s="55">
        <f t="shared" si="222"/>
        <v>-2.1459227467811148E-2</v>
      </c>
      <c r="AT33" s="55">
        <f t="shared" si="222"/>
        <v>-0.17543859649122806</v>
      </c>
      <c r="AU33" s="55">
        <f t="shared" si="222"/>
        <v>0.15957446808510634</v>
      </c>
      <c r="AV33" s="55">
        <f t="shared" si="222"/>
        <v>-4.587155963302747E-2</v>
      </c>
      <c r="AW33" s="55">
        <f t="shared" ref="AW33:CB33" si="223">(AW32/AV32)-1</f>
        <v>0.10096153846153855</v>
      </c>
      <c r="AX33" s="55">
        <f t="shared" si="223"/>
        <v>-3.0567685589519611E-2</v>
      </c>
      <c r="AY33" s="55">
        <f t="shared" si="223"/>
        <v>2.7027027027026973E-2</v>
      </c>
      <c r="AZ33" s="55">
        <f t="shared" si="223"/>
        <v>-1.7543859649122862E-2</v>
      </c>
      <c r="BA33" s="55">
        <f t="shared" si="223"/>
        <v>-4.0178571428571397E-2</v>
      </c>
      <c r="BB33" s="55">
        <f t="shared" si="223"/>
        <v>-9.302325581395321E-3</v>
      </c>
      <c r="BC33" s="55">
        <f t="shared" si="223"/>
        <v>-2.8169014084507005E-2</v>
      </c>
      <c r="BD33" s="55">
        <f t="shared" si="223"/>
        <v>-1.4492753623188359E-2</v>
      </c>
      <c r="BE33" s="55">
        <f t="shared" si="223"/>
        <v>-7.8431372549019662E-2</v>
      </c>
      <c r="BF33" s="55">
        <f t="shared" si="223"/>
        <v>-1.0638297872340385E-2</v>
      </c>
      <c r="BG33" s="55">
        <f t="shared" si="223"/>
        <v>-2.1505376344086002E-2</v>
      </c>
      <c r="BH33" s="55">
        <f t="shared" si="223"/>
        <v>-3.2967032967032961E-2</v>
      </c>
      <c r="BI33" s="55">
        <f t="shared" si="223"/>
        <v>-2.2727272727272707E-2</v>
      </c>
      <c r="BJ33" s="55">
        <f t="shared" si="223"/>
        <v>-1.744186046511631E-2</v>
      </c>
      <c r="BK33" s="55">
        <f t="shared" si="223"/>
        <v>1.7751479289940919E-2</v>
      </c>
      <c r="BL33" s="55">
        <f t="shared" si="223"/>
        <v>-0.10465116279069764</v>
      </c>
      <c r="BM33" s="55">
        <f t="shared" si="223"/>
        <v>-2.5974025974025983E-2</v>
      </c>
      <c r="BN33" s="55">
        <f t="shared" si="223"/>
        <v>-4.0000000000000036E-2</v>
      </c>
      <c r="BO33" s="55">
        <f t="shared" si="223"/>
        <v>-6.9444444444444198E-3</v>
      </c>
      <c r="BP33" s="55">
        <f t="shared" si="223"/>
        <v>-6.2937062937062915E-2</v>
      </c>
      <c r="BQ33" s="55">
        <f t="shared" si="223"/>
        <v>1.4925373134328401E-2</v>
      </c>
      <c r="BR33" s="55">
        <f t="shared" si="223"/>
        <v>-7.3529411764705621E-3</v>
      </c>
      <c r="BS33" s="55">
        <f t="shared" si="223"/>
        <v>-5.9259259259259234E-2</v>
      </c>
      <c r="BT33" s="55">
        <f t="shared" si="223"/>
        <v>-5.5118110236220486E-2</v>
      </c>
      <c r="BU33" s="55">
        <f t="shared" si="223"/>
        <v>-6.6666666666666652E-2</v>
      </c>
      <c r="BV33" s="55">
        <f t="shared" si="223"/>
        <v>0</v>
      </c>
      <c r="BW33" s="55">
        <f t="shared" si="223"/>
        <v>8.9285714285713969E-3</v>
      </c>
      <c r="BX33" s="55">
        <f t="shared" si="223"/>
        <v>-8.8495575221238965E-2</v>
      </c>
      <c r="BY33" s="55">
        <f t="shared" si="223"/>
        <v>4.8543689320388328E-2</v>
      </c>
      <c r="BZ33" s="55">
        <f t="shared" si="223"/>
        <v>3.7037037037036979E-2</v>
      </c>
      <c r="CA33" s="55">
        <f t="shared" si="223"/>
        <v>2.6785714285714191E-2</v>
      </c>
      <c r="CB33" s="55">
        <f t="shared" si="223"/>
        <v>-6.0869565217391286E-2</v>
      </c>
      <c r="CC33" s="55">
        <f t="shared" ref="CC33" si="224">(CC32/CB32)-1</f>
        <v>-2.777777777777779E-2</v>
      </c>
      <c r="CD33" s="55">
        <f t="shared" ref="CD33:CV33" si="225">(CD32/CC32)-1</f>
        <v>-3.8095238095238071E-2</v>
      </c>
      <c r="CE33" s="55">
        <f t="shared" si="225"/>
        <v>-7.9207920792079167E-2</v>
      </c>
      <c r="CF33" s="55">
        <f t="shared" si="225"/>
        <v>-1</v>
      </c>
      <c r="CG33" s="55" t="e">
        <f t="shared" si="225"/>
        <v>#DIV/0!</v>
      </c>
      <c r="CH33" s="55" t="e">
        <f t="shared" si="225"/>
        <v>#DIV/0!</v>
      </c>
      <c r="CI33" s="55" t="e">
        <f t="shared" si="225"/>
        <v>#DIV/0!</v>
      </c>
      <c r="CJ33" s="55" t="e">
        <f t="shared" si="225"/>
        <v>#DIV/0!</v>
      </c>
      <c r="CK33" s="55" t="e">
        <f t="shared" si="225"/>
        <v>#DIV/0!</v>
      </c>
      <c r="CL33" s="55" t="e">
        <f t="shared" si="225"/>
        <v>#DIV/0!</v>
      </c>
      <c r="CM33" s="55" t="e">
        <f t="shared" si="225"/>
        <v>#DIV/0!</v>
      </c>
      <c r="CN33" s="55" t="e">
        <f t="shared" si="225"/>
        <v>#DIV/0!</v>
      </c>
      <c r="CO33" s="55" t="e">
        <f t="shared" si="225"/>
        <v>#DIV/0!</v>
      </c>
      <c r="CP33" s="55" t="e">
        <f t="shared" si="225"/>
        <v>#DIV/0!</v>
      </c>
      <c r="CQ33" s="55" t="e">
        <f t="shared" si="225"/>
        <v>#DIV/0!</v>
      </c>
      <c r="CR33" s="55" t="e">
        <f t="shared" si="225"/>
        <v>#DIV/0!</v>
      </c>
      <c r="CS33" s="55" t="e">
        <f t="shared" si="225"/>
        <v>#DIV/0!</v>
      </c>
      <c r="CT33" s="55" t="e">
        <f t="shared" si="225"/>
        <v>#DIV/0!</v>
      </c>
      <c r="CU33" s="55" t="e">
        <f t="shared" si="225"/>
        <v>#DIV/0!</v>
      </c>
      <c r="CV33" s="55" t="e">
        <f t="shared" si="225"/>
        <v>#DIV/0!</v>
      </c>
    </row>
    <row r="34" spans="2:100" ht="17" thickBot="1">
      <c r="B34" s="50" t="s">
        <v>92</v>
      </c>
      <c r="D34" s="56"/>
      <c r="E34" s="75">
        <f>E32</f>
        <v>0</v>
      </c>
      <c r="F34" s="75">
        <f t="shared" ref="F34:AK34" si="226">F32-E32</f>
        <v>0</v>
      </c>
      <c r="G34" s="75">
        <f t="shared" si="226"/>
        <v>0</v>
      </c>
      <c r="H34" s="75">
        <f t="shared" si="226"/>
        <v>0</v>
      </c>
      <c r="I34" s="75">
        <f t="shared" si="226"/>
        <v>0</v>
      </c>
      <c r="J34" s="75">
        <f t="shared" si="226"/>
        <v>0</v>
      </c>
      <c r="K34" s="75">
        <f t="shared" si="226"/>
        <v>0</v>
      </c>
      <c r="L34" s="75">
        <f t="shared" si="226"/>
        <v>0</v>
      </c>
      <c r="M34" s="75">
        <f t="shared" si="226"/>
        <v>0</v>
      </c>
      <c r="N34" s="75">
        <f t="shared" si="226"/>
        <v>0</v>
      </c>
      <c r="O34" s="75">
        <f t="shared" si="226"/>
        <v>0</v>
      </c>
      <c r="P34" s="75">
        <f t="shared" si="226"/>
        <v>10</v>
      </c>
      <c r="Q34" s="75">
        <f t="shared" si="226"/>
        <v>-1</v>
      </c>
      <c r="R34" s="75">
        <f t="shared" si="226"/>
        <v>9</v>
      </c>
      <c r="S34" s="75">
        <f t="shared" si="226"/>
        <v>-1</v>
      </c>
      <c r="T34" s="75">
        <f t="shared" si="226"/>
        <v>3</v>
      </c>
      <c r="U34" s="75">
        <f t="shared" si="226"/>
        <v>0</v>
      </c>
      <c r="V34" s="75">
        <f t="shared" si="226"/>
        <v>6</v>
      </c>
      <c r="W34" s="75">
        <f t="shared" si="226"/>
        <v>9</v>
      </c>
      <c r="X34" s="75">
        <f t="shared" si="226"/>
        <v>6</v>
      </c>
      <c r="Y34" s="75">
        <f t="shared" si="226"/>
        <v>6</v>
      </c>
      <c r="Z34" s="75">
        <f t="shared" si="226"/>
        <v>1</v>
      </c>
      <c r="AA34" s="75">
        <f t="shared" si="226"/>
        <v>13</v>
      </c>
      <c r="AB34" s="75">
        <f t="shared" si="226"/>
        <v>0</v>
      </c>
      <c r="AC34" s="75">
        <f t="shared" si="226"/>
        <v>10</v>
      </c>
      <c r="AD34" s="75">
        <f t="shared" si="226"/>
        <v>18</v>
      </c>
      <c r="AE34" s="75">
        <f t="shared" si="226"/>
        <v>49</v>
      </c>
      <c r="AF34" s="75">
        <f t="shared" si="226"/>
        <v>26</v>
      </c>
      <c r="AG34" s="75">
        <f t="shared" si="226"/>
        <v>24</v>
      </c>
      <c r="AH34" s="75">
        <f t="shared" si="226"/>
        <v>42</v>
      </c>
      <c r="AI34" s="75">
        <f t="shared" si="226"/>
        <v>10</v>
      </c>
      <c r="AJ34" s="75">
        <f t="shared" si="226"/>
        <v>5</v>
      </c>
      <c r="AK34" s="75">
        <f t="shared" si="226"/>
        <v>6</v>
      </c>
      <c r="AL34" s="75">
        <f t="shared" ref="AL34:BQ34" si="227">AL32-AK32</f>
        <v>16</v>
      </c>
      <c r="AM34" s="75">
        <f t="shared" si="227"/>
        <v>3</v>
      </c>
      <c r="AN34" s="75">
        <f t="shared" si="227"/>
        <v>1</v>
      </c>
      <c r="AO34" s="75">
        <f t="shared" si="227"/>
        <v>-26</v>
      </c>
      <c r="AP34" s="75">
        <f t="shared" si="227"/>
        <v>-4</v>
      </c>
      <c r="AQ34" s="75">
        <f t="shared" si="227"/>
        <v>-15</v>
      </c>
      <c r="AR34" s="75">
        <f t="shared" si="227"/>
        <v>7</v>
      </c>
      <c r="AS34" s="75">
        <f t="shared" si="227"/>
        <v>-5</v>
      </c>
      <c r="AT34" s="75">
        <f t="shared" si="227"/>
        <v>-40</v>
      </c>
      <c r="AU34" s="75">
        <f t="shared" si="227"/>
        <v>30</v>
      </c>
      <c r="AV34" s="75">
        <f t="shared" si="227"/>
        <v>-10</v>
      </c>
      <c r="AW34" s="75">
        <f t="shared" si="227"/>
        <v>21</v>
      </c>
      <c r="AX34" s="75">
        <f t="shared" si="227"/>
        <v>-7</v>
      </c>
      <c r="AY34" s="75">
        <f t="shared" si="227"/>
        <v>6</v>
      </c>
      <c r="AZ34" s="75">
        <f t="shared" si="227"/>
        <v>-4</v>
      </c>
      <c r="BA34" s="75">
        <f t="shared" si="227"/>
        <v>-9</v>
      </c>
      <c r="BB34" s="75">
        <f t="shared" si="227"/>
        <v>-2</v>
      </c>
      <c r="BC34" s="75">
        <f t="shared" si="227"/>
        <v>-6</v>
      </c>
      <c r="BD34" s="75">
        <f t="shared" si="227"/>
        <v>-3</v>
      </c>
      <c r="BE34" s="75">
        <f t="shared" si="227"/>
        <v>-16</v>
      </c>
      <c r="BF34" s="75">
        <f t="shared" si="227"/>
        <v>-2</v>
      </c>
      <c r="BG34" s="75">
        <f t="shared" si="227"/>
        <v>-4</v>
      </c>
      <c r="BH34" s="75">
        <f t="shared" si="227"/>
        <v>-6</v>
      </c>
      <c r="BI34" s="75">
        <f t="shared" si="227"/>
        <v>-4</v>
      </c>
      <c r="BJ34" s="75">
        <f t="shared" si="227"/>
        <v>-3</v>
      </c>
      <c r="BK34" s="75">
        <f t="shared" si="227"/>
        <v>3</v>
      </c>
      <c r="BL34" s="75">
        <f t="shared" si="227"/>
        <v>-18</v>
      </c>
      <c r="BM34" s="75">
        <f t="shared" si="227"/>
        <v>-4</v>
      </c>
      <c r="BN34" s="75">
        <f t="shared" si="227"/>
        <v>-6</v>
      </c>
      <c r="BO34" s="75">
        <f t="shared" si="227"/>
        <v>-1</v>
      </c>
      <c r="BP34" s="75">
        <f t="shared" si="227"/>
        <v>-9</v>
      </c>
      <c r="BQ34" s="75">
        <f t="shared" si="227"/>
        <v>2</v>
      </c>
      <c r="BR34" s="75">
        <f t="shared" ref="BR34:CC34" si="228">BR32-BQ32</f>
        <v>-1</v>
      </c>
      <c r="BS34" s="75">
        <f t="shared" si="228"/>
        <v>-8</v>
      </c>
      <c r="BT34" s="75">
        <f t="shared" si="228"/>
        <v>-7</v>
      </c>
      <c r="BU34" s="75">
        <f t="shared" si="228"/>
        <v>-8</v>
      </c>
      <c r="BV34" s="75">
        <f t="shared" si="228"/>
        <v>0</v>
      </c>
      <c r="BW34" s="75">
        <f t="shared" si="228"/>
        <v>1</v>
      </c>
      <c r="BX34" s="75">
        <f t="shared" si="228"/>
        <v>-10</v>
      </c>
      <c r="BY34" s="75">
        <f t="shared" si="228"/>
        <v>5</v>
      </c>
      <c r="BZ34" s="75">
        <f t="shared" si="228"/>
        <v>4</v>
      </c>
      <c r="CA34" s="75">
        <f t="shared" si="228"/>
        <v>3</v>
      </c>
      <c r="CB34" s="75">
        <f t="shared" si="228"/>
        <v>-7</v>
      </c>
      <c r="CC34" s="75">
        <f t="shared" si="228"/>
        <v>-3</v>
      </c>
      <c r="CD34" s="75">
        <f t="shared" ref="CD34:CV34" si="229">CD32-CC32</f>
        <v>-4</v>
      </c>
      <c r="CE34" s="75">
        <f t="shared" si="229"/>
        <v>-8</v>
      </c>
      <c r="CF34" s="75">
        <f t="shared" si="229"/>
        <v>-93</v>
      </c>
      <c r="CG34" s="75">
        <f t="shared" si="229"/>
        <v>0</v>
      </c>
      <c r="CH34" s="75">
        <f t="shared" si="229"/>
        <v>0</v>
      </c>
      <c r="CI34" s="75">
        <f t="shared" si="229"/>
        <v>0</v>
      </c>
      <c r="CJ34" s="75">
        <f t="shared" si="229"/>
        <v>0</v>
      </c>
      <c r="CK34" s="75">
        <f t="shared" si="229"/>
        <v>0</v>
      </c>
      <c r="CL34" s="75">
        <f t="shared" si="229"/>
        <v>0</v>
      </c>
      <c r="CM34" s="75">
        <f t="shared" si="229"/>
        <v>0</v>
      </c>
      <c r="CN34" s="75">
        <f t="shared" si="229"/>
        <v>0</v>
      </c>
      <c r="CO34" s="75">
        <f t="shared" si="229"/>
        <v>0</v>
      </c>
      <c r="CP34" s="75">
        <f t="shared" si="229"/>
        <v>0</v>
      </c>
      <c r="CQ34" s="75">
        <f t="shared" si="229"/>
        <v>0</v>
      </c>
      <c r="CR34" s="75">
        <f t="shared" si="229"/>
        <v>0</v>
      </c>
      <c r="CS34" s="75">
        <f t="shared" si="229"/>
        <v>0</v>
      </c>
      <c r="CT34" s="75">
        <f t="shared" si="229"/>
        <v>0</v>
      </c>
      <c r="CU34" s="75">
        <f t="shared" si="229"/>
        <v>0</v>
      </c>
      <c r="CV34" s="75">
        <f t="shared" si="229"/>
        <v>0</v>
      </c>
    </row>
    <row r="35" spans="2:100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2:100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</row>
    <row r="37" spans="2:100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30">(T36/S36)-1</f>
        <v>0</v>
      </c>
      <c r="U37" s="57">
        <f t="shared" si="230"/>
        <v>2</v>
      </c>
      <c r="V37" s="57">
        <f t="shared" si="230"/>
        <v>1</v>
      </c>
      <c r="W37" s="57">
        <f t="shared" si="230"/>
        <v>1</v>
      </c>
      <c r="X37" s="57">
        <f t="shared" si="230"/>
        <v>0.16666666666666674</v>
      </c>
      <c r="Y37" s="57">
        <f t="shared" si="230"/>
        <v>0.64285714285714279</v>
      </c>
      <c r="Z37" s="57">
        <f t="shared" si="230"/>
        <v>0.43478260869565211</v>
      </c>
      <c r="AA37" s="57">
        <f t="shared" si="230"/>
        <v>0.30303030303030298</v>
      </c>
      <c r="AB37" s="57">
        <f t="shared" si="230"/>
        <v>0.39534883720930236</v>
      </c>
      <c r="AC37" s="57">
        <f t="shared" si="230"/>
        <v>0.26666666666666661</v>
      </c>
      <c r="AD37" s="57">
        <f t="shared" si="230"/>
        <v>0.31578947368421062</v>
      </c>
      <c r="AE37" s="57">
        <f t="shared" si="230"/>
        <v>0.18999999999999995</v>
      </c>
      <c r="AF37" s="57">
        <f t="shared" si="230"/>
        <v>0.17647058823529416</v>
      </c>
      <c r="AG37" s="57">
        <f t="shared" si="230"/>
        <v>0.14285714285714279</v>
      </c>
      <c r="AH37" s="57">
        <f t="shared" si="230"/>
        <v>0.16874999999999996</v>
      </c>
      <c r="AI37" s="57">
        <f t="shared" si="230"/>
        <v>0.11764705882352944</v>
      </c>
      <c r="AJ37" s="57">
        <f t="shared" si="230"/>
        <v>0.17703349282296643</v>
      </c>
      <c r="AK37" s="57">
        <f t="shared" si="230"/>
        <v>8.1300813008130079E-2</v>
      </c>
      <c r="AL37" s="57">
        <f t="shared" si="230"/>
        <v>0.10902255639097747</v>
      </c>
      <c r="AM37" s="57">
        <f t="shared" si="230"/>
        <v>5.4237288135593253E-2</v>
      </c>
      <c r="AN37" s="57">
        <f t="shared" si="230"/>
        <v>0.10932475884244375</v>
      </c>
      <c r="AO37" s="57">
        <f t="shared" si="230"/>
        <v>0.10144927536231885</v>
      </c>
      <c r="AP37" s="57">
        <f t="shared" si="230"/>
        <v>7.6315789473684115E-2</v>
      </c>
      <c r="AQ37" s="57">
        <f t="shared" si="230"/>
        <v>6.3569682151589202E-2</v>
      </c>
      <c r="AR37" s="57">
        <f t="shared" si="230"/>
        <v>8.0459770114942541E-2</v>
      </c>
      <c r="AS37" s="57">
        <f t="shared" si="230"/>
        <v>7.2340425531914887E-2</v>
      </c>
      <c r="AT37" s="57">
        <f t="shared" si="230"/>
        <v>6.1507936507936511E-2</v>
      </c>
      <c r="AU37" s="57">
        <f t="shared" si="230"/>
        <v>5.9813084112149584E-2</v>
      </c>
      <c r="AV37" s="57">
        <f t="shared" si="230"/>
        <v>5.6437389770723101E-2</v>
      </c>
      <c r="AW37" s="57">
        <f t="shared" si="230"/>
        <v>5.0083472454090172E-2</v>
      </c>
      <c r="AX37" s="57">
        <f t="shared" si="230"/>
        <v>4.4515103338632844E-2</v>
      </c>
      <c r="AY37" s="57">
        <f t="shared" si="230"/>
        <v>4.5662100456621113E-2</v>
      </c>
      <c r="AZ37" s="57">
        <f t="shared" ref="AZ37:CC37" si="231">(AZ36/AY36)-1</f>
        <v>3.9301310043668103E-2</v>
      </c>
      <c r="BA37" s="57">
        <f t="shared" si="231"/>
        <v>2.9411764705882248E-2</v>
      </c>
      <c r="BB37" s="57">
        <f t="shared" si="231"/>
        <v>3.6734693877551017E-2</v>
      </c>
      <c r="BC37" s="57">
        <f t="shared" si="231"/>
        <v>3.0183727034120755E-2</v>
      </c>
      <c r="BD37" s="57">
        <f t="shared" si="231"/>
        <v>4.4585987261146487E-2</v>
      </c>
      <c r="BE37" s="57">
        <f t="shared" si="231"/>
        <v>4.1463414634146378E-2</v>
      </c>
      <c r="BF37" s="57">
        <f t="shared" si="231"/>
        <v>3.0444964871194413E-2</v>
      </c>
      <c r="BG37" s="57">
        <f t="shared" si="231"/>
        <v>2.6136363636363624E-2</v>
      </c>
      <c r="BH37" s="57">
        <f t="shared" si="231"/>
        <v>2.7685492801771794E-2</v>
      </c>
      <c r="BI37" s="57">
        <f t="shared" si="231"/>
        <v>2.155172413793105E-2</v>
      </c>
      <c r="BJ37" s="57">
        <f t="shared" si="231"/>
        <v>2.6371308016877704E-2</v>
      </c>
      <c r="BK37" s="57">
        <f t="shared" si="231"/>
        <v>1.6443987667009274E-2</v>
      </c>
      <c r="BL37" s="57">
        <f t="shared" si="231"/>
        <v>1.8200202224469164E-2</v>
      </c>
      <c r="BM37" s="57">
        <f t="shared" si="231"/>
        <v>1.5888778550148919E-2</v>
      </c>
      <c r="BN37" s="57">
        <f t="shared" si="231"/>
        <v>1.9550342130987275E-2</v>
      </c>
      <c r="BO37" s="57">
        <f t="shared" si="231"/>
        <v>1.9175455417066223E-2</v>
      </c>
      <c r="BP37" s="57">
        <f t="shared" si="231"/>
        <v>1.0348071495766664E-2</v>
      </c>
      <c r="BQ37" s="57">
        <f t="shared" si="231"/>
        <v>1.3966480446927276E-2</v>
      </c>
      <c r="BR37" s="57">
        <f t="shared" si="231"/>
        <v>1.469237832874204E-2</v>
      </c>
      <c r="BS37" s="57">
        <f t="shared" si="231"/>
        <v>8.1447963800904688E-3</v>
      </c>
      <c r="BT37" s="57">
        <f t="shared" si="231"/>
        <v>1.0771992818671361E-2</v>
      </c>
      <c r="BU37" s="57">
        <f t="shared" si="231"/>
        <v>7.9928952042629398E-3</v>
      </c>
      <c r="BV37" s="57">
        <f t="shared" si="231"/>
        <v>7.9295154185021755E-3</v>
      </c>
      <c r="BW37" s="57">
        <f t="shared" si="231"/>
        <v>1.6608391608391671E-2</v>
      </c>
      <c r="BX37" s="57">
        <f t="shared" si="231"/>
        <v>1.0318142734307756E-2</v>
      </c>
      <c r="BY37" s="57">
        <f t="shared" si="231"/>
        <v>7.6595744680851841E-3</v>
      </c>
      <c r="BZ37" s="57">
        <f t="shared" si="231"/>
        <v>5.0675675675675436E-3</v>
      </c>
      <c r="CA37" s="57">
        <f t="shared" si="231"/>
        <v>1.0924369747899121E-2</v>
      </c>
      <c r="CB37" s="57">
        <f t="shared" si="231"/>
        <v>1.2468827930174564E-2</v>
      </c>
      <c r="CC37" s="57">
        <f t="shared" si="231"/>
        <v>1.0673234811165777E-2</v>
      </c>
      <c r="CD37" s="57">
        <f t="shared" ref="CD37:CV37" si="232">(CD36/CC36)-1</f>
        <v>1.2997562956945652E-2</v>
      </c>
      <c r="CE37" s="57">
        <f t="shared" si="232"/>
        <v>1.2830793905372895E-2</v>
      </c>
      <c r="CF37" s="57">
        <f t="shared" si="232"/>
        <v>-1</v>
      </c>
      <c r="CG37" s="57" t="e">
        <f t="shared" si="232"/>
        <v>#DIV/0!</v>
      </c>
      <c r="CH37" s="57" t="e">
        <f t="shared" si="232"/>
        <v>#DIV/0!</v>
      </c>
      <c r="CI37" s="57" t="e">
        <f t="shared" si="232"/>
        <v>#DIV/0!</v>
      </c>
      <c r="CJ37" s="57" t="e">
        <f t="shared" si="232"/>
        <v>#DIV/0!</v>
      </c>
      <c r="CK37" s="57" t="e">
        <f t="shared" si="232"/>
        <v>#DIV/0!</v>
      </c>
      <c r="CL37" s="57" t="e">
        <f t="shared" si="232"/>
        <v>#DIV/0!</v>
      </c>
      <c r="CM37" s="57" t="e">
        <f t="shared" si="232"/>
        <v>#DIV/0!</v>
      </c>
      <c r="CN37" s="57" t="e">
        <f t="shared" si="232"/>
        <v>#DIV/0!</v>
      </c>
      <c r="CO37" s="57" t="e">
        <f t="shared" si="232"/>
        <v>#DIV/0!</v>
      </c>
      <c r="CP37" s="57" t="e">
        <f t="shared" si="232"/>
        <v>#DIV/0!</v>
      </c>
      <c r="CQ37" s="57" t="e">
        <f t="shared" si="232"/>
        <v>#DIV/0!</v>
      </c>
      <c r="CR37" s="57" t="e">
        <f t="shared" si="232"/>
        <v>#DIV/0!</v>
      </c>
      <c r="CS37" s="57" t="e">
        <f t="shared" si="232"/>
        <v>#DIV/0!</v>
      </c>
      <c r="CT37" s="57" t="e">
        <f t="shared" si="232"/>
        <v>#DIV/0!</v>
      </c>
      <c r="CU37" s="57" t="e">
        <f t="shared" si="232"/>
        <v>#DIV/0!</v>
      </c>
      <c r="CV37" s="57" t="e">
        <f t="shared" si="232"/>
        <v>#DIV/0!</v>
      </c>
    </row>
    <row r="38" spans="2:100" ht="17" thickBot="1">
      <c r="B38" s="58" t="s">
        <v>92</v>
      </c>
      <c r="D38" s="58"/>
      <c r="E38" s="76">
        <f>E36</f>
        <v>0</v>
      </c>
      <c r="F38" s="76">
        <f t="shared" ref="F38:AK38" si="233">F36-E36</f>
        <v>0</v>
      </c>
      <c r="G38" s="76">
        <f t="shared" si="233"/>
        <v>0</v>
      </c>
      <c r="H38" s="76">
        <f t="shared" si="233"/>
        <v>0</v>
      </c>
      <c r="I38" s="76">
        <f t="shared" si="233"/>
        <v>0</v>
      </c>
      <c r="J38" s="76">
        <f t="shared" si="233"/>
        <v>0</v>
      </c>
      <c r="K38" s="76">
        <f t="shared" si="233"/>
        <v>0</v>
      </c>
      <c r="L38" s="76">
        <f t="shared" si="233"/>
        <v>0</v>
      </c>
      <c r="M38" s="76">
        <f t="shared" si="233"/>
        <v>0</v>
      </c>
      <c r="N38" s="76">
        <f t="shared" si="233"/>
        <v>0</v>
      </c>
      <c r="O38" s="76">
        <f t="shared" si="233"/>
        <v>0</v>
      </c>
      <c r="P38" s="76">
        <f t="shared" si="233"/>
        <v>0</v>
      </c>
      <c r="Q38" s="76">
        <f t="shared" si="233"/>
        <v>0</v>
      </c>
      <c r="R38" s="76">
        <f t="shared" si="233"/>
        <v>0</v>
      </c>
      <c r="S38" s="76">
        <f t="shared" si="233"/>
        <v>1</v>
      </c>
      <c r="T38" s="76">
        <f t="shared" si="233"/>
        <v>0</v>
      </c>
      <c r="U38" s="76">
        <f t="shared" si="233"/>
        <v>2</v>
      </c>
      <c r="V38" s="76">
        <f t="shared" si="233"/>
        <v>3</v>
      </c>
      <c r="W38" s="76">
        <f t="shared" si="233"/>
        <v>6</v>
      </c>
      <c r="X38" s="76">
        <f t="shared" si="233"/>
        <v>2</v>
      </c>
      <c r="Y38" s="76">
        <f t="shared" si="233"/>
        <v>9</v>
      </c>
      <c r="Z38" s="76">
        <f t="shared" si="233"/>
        <v>10</v>
      </c>
      <c r="AA38" s="76">
        <f t="shared" si="233"/>
        <v>10</v>
      </c>
      <c r="AB38" s="76">
        <f t="shared" si="233"/>
        <v>17</v>
      </c>
      <c r="AC38" s="76">
        <f t="shared" si="233"/>
        <v>16</v>
      </c>
      <c r="AD38" s="76">
        <f t="shared" si="233"/>
        <v>24</v>
      </c>
      <c r="AE38" s="76">
        <f t="shared" si="233"/>
        <v>19</v>
      </c>
      <c r="AF38" s="76">
        <f t="shared" si="233"/>
        <v>21</v>
      </c>
      <c r="AG38" s="76">
        <f t="shared" si="233"/>
        <v>20</v>
      </c>
      <c r="AH38" s="76">
        <f t="shared" si="233"/>
        <v>27</v>
      </c>
      <c r="AI38" s="76">
        <f t="shared" si="233"/>
        <v>22</v>
      </c>
      <c r="AJ38" s="76">
        <f t="shared" si="233"/>
        <v>37</v>
      </c>
      <c r="AK38" s="76">
        <f t="shared" si="233"/>
        <v>20</v>
      </c>
      <c r="AL38" s="76">
        <f t="shared" ref="AL38:BQ38" si="234">AL36-AK36</f>
        <v>29</v>
      </c>
      <c r="AM38" s="76">
        <f t="shared" si="234"/>
        <v>16</v>
      </c>
      <c r="AN38" s="76">
        <f t="shared" si="234"/>
        <v>34</v>
      </c>
      <c r="AO38" s="76">
        <f t="shared" si="234"/>
        <v>35</v>
      </c>
      <c r="AP38" s="76">
        <f t="shared" si="234"/>
        <v>29</v>
      </c>
      <c r="AQ38" s="76">
        <f t="shared" si="234"/>
        <v>26</v>
      </c>
      <c r="AR38" s="76">
        <f t="shared" si="234"/>
        <v>35</v>
      </c>
      <c r="AS38" s="76">
        <f t="shared" si="234"/>
        <v>34</v>
      </c>
      <c r="AT38" s="76">
        <f t="shared" si="234"/>
        <v>31</v>
      </c>
      <c r="AU38" s="76">
        <f t="shared" si="234"/>
        <v>32</v>
      </c>
      <c r="AV38" s="76">
        <f t="shared" si="234"/>
        <v>32</v>
      </c>
      <c r="AW38" s="76">
        <f t="shared" si="234"/>
        <v>30</v>
      </c>
      <c r="AX38" s="76">
        <f t="shared" si="234"/>
        <v>28</v>
      </c>
      <c r="AY38" s="76">
        <f t="shared" si="234"/>
        <v>30</v>
      </c>
      <c r="AZ38" s="76">
        <f t="shared" si="234"/>
        <v>27</v>
      </c>
      <c r="BA38" s="76">
        <f t="shared" si="234"/>
        <v>21</v>
      </c>
      <c r="BB38" s="76">
        <f t="shared" si="234"/>
        <v>27</v>
      </c>
      <c r="BC38" s="76">
        <f t="shared" si="234"/>
        <v>23</v>
      </c>
      <c r="BD38" s="76">
        <f t="shared" si="234"/>
        <v>35</v>
      </c>
      <c r="BE38" s="76">
        <f t="shared" si="234"/>
        <v>34</v>
      </c>
      <c r="BF38" s="76">
        <f t="shared" si="234"/>
        <v>26</v>
      </c>
      <c r="BG38" s="76">
        <f t="shared" si="234"/>
        <v>23</v>
      </c>
      <c r="BH38" s="76">
        <f t="shared" si="234"/>
        <v>25</v>
      </c>
      <c r="BI38" s="76">
        <f t="shared" si="234"/>
        <v>20</v>
      </c>
      <c r="BJ38" s="76">
        <f t="shared" si="234"/>
        <v>25</v>
      </c>
      <c r="BK38" s="76">
        <f t="shared" si="234"/>
        <v>16</v>
      </c>
      <c r="BL38" s="76">
        <f t="shared" si="234"/>
        <v>18</v>
      </c>
      <c r="BM38" s="76">
        <f t="shared" si="234"/>
        <v>16</v>
      </c>
      <c r="BN38" s="76">
        <f t="shared" si="234"/>
        <v>20</v>
      </c>
      <c r="BO38" s="76">
        <f t="shared" si="234"/>
        <v>20</v>
      </c>
      <c r="BP38" s="76">
        <f t="shared" si="234"/>
        <v>11</v>
      </c>
      <c r="BQ38" s="76">
        <f t="shared" si="234"/>
        <v>15</v>
      </c>
      <c r="BR38" s="76">
        <f t="shared" ref="BR38:CC38" si="235">BR36-BQ36</f>
        <v>16</v>
      </c>
      <c r="BS38" s="76">
        <f t="shared" si="235"/>
        <v>9</v>
      </c>
      <c r="BT38" s="76">
        <f t="shared" si="235"/>
        <v>12</v>
      </c>
      <c r="BU38" s="76">
        <f t="shared" si="235"/>
        <v>9</v>
      </c>
      <c r="BV38" s="76">
        <f t="shared" si="235"/>
        <v>9</v>
      </c>
      <c r="BW38" s="76">
        <f t="shared" si="235"/>
        <v>19</v>
      </c>
      <c r="BX38" s="76">
        <f t="shared" si="235"/>
        <v>12</v>
      </c>
      <c r="BY38" s="76">
        <f t="shared" si="235"/>
        <v>9</v>
      </c>
      <c r="BZ38" s="76">
        <f t="shared" si="235"/>
        <v>6</v>
      </c>
      <c r="CA38" s="76">
        <f t="shared" si="235"/>
        <v>13</v>
      </c>
      <c r="CB38" s="76">
        <f t="shared" si="235"/>
        <v>15</v>
      </c>
      <c r="CC38" s="76">
        <f t="shared" si="235"/>
        <v>13</v>
      </c>
      <c r="CD38" s="76">
        <f t="shared" ref="CD38:CV38" si="236">CD36-CC36</f>
        <v>16</v>
      </c>
      <c r="CE38" s="76">
        <f t="shared" si="236"/>
        <v>16</v>
      </c>
      <c r="CF38" s="76">
        <f t="shared" si="236"/>
        <v>-1263</v>
      </c>
      <c r="CG38" s="76">
        <f t="shared" si="236"/>
        <v>0</v>
      </c>
      <c r="CH38" s="76">
        <f t="shared" si="236"/>
        <v>0</v>
      </c>
      <c r="CI38" s="76">
        <f t="shared" si="236"/>
        <v>0</v>
      </c>
      <c r="CJ38" s="76">
        <f t="shared" si="236"/>
        <v>0</v>
      </c>
      <c r="CK38" s="76">
        <f t="shared" si="236"/>
        <v>0</v>
      </c>
      <c r="CL38" s="76">
        <f t="shared" si="236"/>
        <v>0</v>
      </c>
      <c r="CM38" s="76">
        <f t="shared" si="236"/>
        <v>0</v>
      </c>
      <c r="CN38" s="76">
        <f t="shared" si="236"/>
        <v>0</v>
      </c>
      <c r="CO38" s="76">
        <f t="shared" si="236"/>
        <v>0</v>
      </c>
      <c r="CP38" s="76">
        <f t="shared" si="236"/>
        <v>0</v>
      </c>
      <c r="CQ38" s="76">
        <f t="shared" si="236"/>
        <v>0</v>
      </c>
      <c r="CR38" s="76">
        <f t="shared" si="236"/>
        <v>0</v>
      </c>
      <c r="CS38" s="76">
        <f t="shared" si="236"/>
        <v>0</v>
      </c>
      <c r="CT38" s="76">
        <f t="shared" si="236"/>
        <v>0</v>
      </c>
      <c r="CU38" s="76">
        <f t="shared" si="236"/>
        <v>0</v>
      </c>
      <c r="CV38" s="76">
        <f t="shared" si="236"/>
        <v>0</v>
      </c>
    </row>
    <row r="41" spans="2:100">
      <c r="G41" s="39"/>
      <c r="H41" s="39"/>
      <c r="I41" s="39"/>
      <c r="J41" s="39"/>
      <c r="K41" s="39"/>
    </row>
  </sheetData>
  <mergeCells count="22"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M87" sqref="M87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8" t="s">
        <v>11</v>
      </c>
      <c r="B1" s="89"/>
      <c r="C1" s="83" t="s">
        <v>0</v>
      </c>
      <c r="D1" s="84"/>
      <c r="E1" s="83" t="s">
        <v>2</v>
      </c>
      <c r="F1" s="84"/>
      <c r="G1" s="83" t="s">
        <v>1</v>
      </c>
      <c r="H1" s="84"/>
      <c r="I1" s="83" t="s">
        <v>3</v>
      </c>
      <c r="J1" s="84"/>
      <c r="K1" s="83" t="s">
        <v>4</v>
      </c>
      <c r="L1" s="84"/>
      <c r="M1" s="83" t="s">
        <v>5</v>
      </c>
      <c r="N1" s="85"/>
      <c r="O1" s="86" t="s">
        <v>6</v>
      </c>
      <c r="P1" s="87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16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145</v>
      </c>
      <c r="P87" s="6">
        <v>15</v>
      </c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2"/>
  <sheetViews>
    <sheetView topLeftCell="A57" workbookViewId="0">
      <selection activeCell="D86" sqref="D86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79</v>
      </c>
      <c r="D1" t="s">
        <v>62</v>
      </c>
      <c r="E1" t="s">
        <v>80</v>
      </c>
      <c r="F1" t="s">
        <v>81</v>
      </c>
      <c r="G1" t="s">
        <v>82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78</v>
      </c>
      <c r="F2" s="31" t="s">
        <v>78</v>
      </c>
      <c r="G2" s="31" t="s">
        <v>78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78</v>
      </c>
      <c r="F3" s="31" t="s">
        <v>78</v>
      </c>
      <c r="G3" s="31" t="s">
        <v>78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78</v>
      </c>
      <c r="F4" s="31" t="s">
        <v>78</v>
      </c>
      <c r="G4" s="31" t="s">
        <v>78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78</v>
      </c>
      <c r="F5" s="31" t="s">
        <v>78</v>
      </c>
      <c r="G5" s="31" t="s">
        <v>78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78</v>
      </c>
      <c r="F6" s="31" t="s">
        <v>78</v>
      </c>
      <c r="G6" s="31" t="s">
        <v>78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78</v>
      </c>
      <c r="F7" s="31" t="s">
        <v>78</v>
      </c>
      <c r="G7" s="31" t="s">
        <v>78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78</v>
      </c>
      <c r="F8" s="31" t="s">
        <v>78</v>
      </c>
      <c r="G8" s="31" t="s">
        <v>78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  <row r="82" spans="1:7">
      <c r="A82" s="26">
        <v>81</v>
      </c>
      <c r="B82" s="28">
        <v>43970</v>
      </c>
      <c r="C82" s="27">
        <v>223</v>
      </c>
      <c r="D82" s="27">
        <v>81</v>
      </c>
      <c r="E82" s="27">
        <v>0.92489980000000005</v>
      </c>
      <c r="F82" s="27">
        <v>0.87898220000000005</v>
      </c>
      <c r="G82" s="27">
        <v>0.97197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0"/>
  <sheetViews>
    <sheetView topLeftCell="E58" zoomScale="302" workbookViewId="0">
      <selection activeCell="J38" sqref="J38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75</v>
      </c>
      <c r="J1" t="s">
        <v>76</v>
      </c>
      <c r="K1" t="s">
        <v>74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2.2179487179487101</v>
      </c>
      <c r="J2">
        <v>1.3914529914529901</v>
      </c>
      <c r="K2">
        <v>3.24615384615384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1.8957264957264901</v>
      </c>
      <c r="J3">
        <v>1.2170940170940101</v>
      </c>
      <c r="K3">
        <v>2.72991452991453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1.99487179487179</v>
      </c>
      <c r="J4">
        <v>1.35213675213675</v>
      </c>
      <c r="K4">
        <v>2.72478632478632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1.7743589743589701</v>
      </c>
      <c r="J8">
        <v>1.4102564102564099</v>
      </c>
      <c r="K8">
        <v>2.18461538461538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1.9418803418803401</v>
      </c>
      <c r="J9">
        <v>1.5948717948717901</v>
      </c>
      <c r="K9">
        <v>2.3299145299145301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2.0008547008547</v>
      </c>
      <c r="J10">
        <v>1.6923076923076901</v>
      </c>
      <c r="K10">
        <v>2.3390313390313402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1.8034188034187999</v>
      </c>
      <c r="J11">
        <v>1.55042735042735</v>
      </c>
      <c r="K11">
        <v>2.0786324786324699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1.65213675213675</v>
      </c>
      <c r="J12">
        <v>1.44957264957265</v>
      </c>
      <c r="K12">
        <v>1.87692307692307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1.58205128205128</v>
      </c>
      <c r="J13">
        <v>1.38290598290598</v>
      </c>
      <c r="K13">
        <v>1.7931623931623899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1.5128205128205101</v>
      </c>
      <c r="J14">
        <v>1.3282051282051199</v>
      </c>
      <c r="K14">
        <v>1.7076923076923001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1.6615384615384601</v>
      </c>
      <c r="J15">
        <v>1.5042735042735</v>
      </c>
      <c r="K15">
        <v>1.8606837606837601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1.6008547008547001</v>
      </c>
      <c r="J16">
        <v>1.4470085470085401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1.84786324786324</v>
      </c>
      <c r="J18">
        <v>1.70940170940171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1.8034188034187999</v>
      </c>
      <c r="J19">
        <v>1.6717948717948701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1.82222222222222</v>
      </c>
      <c r="J20">
        <v>1.71965811965812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1.8752136752136701</v>
      </c>
      <c r="J21">
        <v>1.7880341880341799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1.83247863247863</v>
      </c>
      <c r="J22">
        <v>1.74529914529914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1.82735042735042</v>
      </c>
      <c r="J23">
        <v>1.7470085470085399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1.7777777777777699</v>
      </c>
      <c r="J24">
        <v>1.7008547008546999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1.6854700854700799</v>
      </c>
      <c r="J25">
        <v>1.61709401709401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1.6555555555555499</v>
      </c>
      <c r="J26">
        <v>1.5846153846153801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1.5757359924026499</v>
      </c>
      <c r="J27">
        <v>1.5042735042735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1.52136752136752</v>
      </c>
      <c r="J28">
        <v>1.46723646723646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1.42022792022792</v>
      </c>
      <c r="J29">
        <v>1.37321937321937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1.37986704653371</v>
      </c>
      <c r="J30">
        <v>1.3395061728394999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1.36324786324786</v>
      </c>
      <c r="J31">
        <v>1.3276353276353201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1.30864197530864</v>
      </c>
      <c r="J32">
        <v>1.27540360873694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1.2765906932573601</v>
      </c>
      <c r="J33">
        <v>1.2386039886039799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1.2196106362773</v>
      </c>
      <c r="J34">
        <v>1.1887464387464399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1.1721272554605799</v>
      </c>
      <c r="J35">
        <v>1.13888888888888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1.1240503323836599</v>
      </c>
      <c r="J36">
        <v>1.0985280151946799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1.07953466286799</v>
      </c>
      <c r="J37">
        <v>1.0486704653371299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1.0035612535612499</v>
      </c>
      <c r="J39">
        <v>0.97625830959164295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0.98812915479582197</v>
      </c>
      <c r="J40">
        <v>0.95845204178537602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0.95726495726495797</v>
      </c>
      <c r="J41">
        <v>0.93114909781576405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0.94183285849952603</v>
      </c>
      <c r="J42">
        <v>0.91571699905033199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0.95489078822412199</v>
      </c>
      <c r="J43">
        <v>0.929962013295346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0.97032288698955405</v>
      </c>
      <c r="J44">
        <v>0.94658119658119599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0.97507122507122501</v>
      </c>
      <c r="J45">
        <v>0.94301994301994396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0.97032288698955405</v>
      </c>
      <c r="J46">
        <v>0.94776828110161404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0.94420702754036001</v>
      </c>
      <c r="J47">
        <v>0.91690408357075004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0.95311016144349503</v>
      </c>
      <c r="J48">
        <v>0.93114909781576405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0.94301994301994096</v>
      </c>
      <c r="J49">
        <v>0.91571699905033199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0.93708452041785195</v>
      </c>
      <c r="J50">
        <v>0.91334283000949601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0.91334283000949601</v>
      </c>
      <c r="J51">
        <v>0.88366571699905005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0.89197530864197505</v>
      </c>
      <c r="J52">
        <v>0.86585944919278302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0.90384615384615496</v>
      </c>
      <c r="J53">
        <v>0.87179487179487203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0.89672364672364702</v>
      </c>
      <c r="J54">
        <v>0.87298195631528996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0.890788224121557</v>
      </c>
      <c r="J55">
        <v>0.85636277302943997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0.88603988603988704</v>
      </c>
      <c r="J56">
        <v>0.859924026590693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0.88247863247863201</v>
      </c>
      <c r="J57">
        <v>0.85398860398860399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0.88603988603988504</v>
      </c>
      <c r="J58">
        <v>0.86229819563152899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0.87891737891737898</v>
      </c>
      <c r="J59">
        <v>0.85398860398860399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0.85517568850902204</v>
      </c>
      <c r="J60">
        <v>0.82431149097815803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0.87179487179487203</v>
      </c>
      <c r="J61">
        <v>0.84449192782526095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0.88366571699904894</v>
      </c>
      <c r="J62">
        <v>0.86111111111111105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0.88485280151946899</v>
      </c>
      <c r="J63">
        <v>0.85873694207027496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0.88841405508072302</v>
      </c>
      <c r="J64">
        <v>0.86942070275403605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0.887820512820511</v>
      </c>
      <c r="J65">
        <v>0.86229819563152899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0.88010446343779702</v>
      </c>
      <c r="J66">
        <v>0.907407407407407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0.93292972459638901</v>
      </c>
      <c r="J67">
        <v>0.90800094966761302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0.94420702754036001</v>
      </c>
      <c r="J68">
        <v>0.91927825261158702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0.96438746438746203</v>
      </c>
      <c r="J69">
        <v>0.94183285849952603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0.97981956315289498</v>
      </c>
      <c r="J70">
        <v>0.95726495726495797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0.98931623931624002</v>
      </c>
      <c r="J71">
        <v>0.95963912630579196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1.0041547958214601</v>
      </c>
      <c r="J72">
        <v>0.97150997150997198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1.0154320987654299</v>
      </c>
      <c r="J73">
        <v>0.98694207027540404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1.0237416904083501</v>
      </c>
      <c r="J74">
        <v>0.99406457739791099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0.99050332383665696</v>
      </c>
      <c r="J75">
        <v>1.02255460588793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1.0083095916429199</v>
      </c>
      <c r="J76">
        <v>0.98219373219373196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1.0249287749287701</v>
      </c>
      <c r="J77">
        <v>0.99643874643874697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0.99406457739791099</v>
      </c>
      <c r="J78">
        <v>0.96320037986704599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0.94420702754036001</v>
      </c>
      <c r="J79">
        <v>0.91927825261158702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0.91512345679012597</v>
      </c>
      <c r="J80">
        <v>0.88960113960113896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K85"/>
  <sheetViews>
    <sheetView tabSelected="1" workbookViewId="0">
      <selection activeCell="F7" sqref="F7"/>
    </sheetView>
  </sheetViews>
  <sheetFormatPr baseColWidth="10" defaultRowHeight="16"/>
  <cols>
    <col min="1" max="1" width="45.5" bestFit="1" customWidth="1"/>
    <col min="2" max="2" width="25.33203125" bestFit="1" customWidth="1"/>
    <col min="11" max="11" width="45.5" bestFit="1" customWidth="1"/>
    <col min="12" max="12" width="22.33203125" bestFit="1" customWidth="1"/>
  </cols>
  <sheetData>
    <row r="1" spans="1:2" ht="22">
      <c r="A1" s="71" t="s">
        <v>114</v>
      </c>
    </row>
    <row r="2" spans="1:2" ht="19">
      <c r="A2" s="72"/>
      <c r="B2" s="72" t="s">
        <v>103</v>
      </c>
    </row>
    <row r="3" spans="1:2" ht="19">
      <c r="A3" s="73" t="s">
        <v>104</v>
      </c>
      <c r="B3" s="73" t="s">
        <v>105</v>
      </c>
    </row>
    <row r="4" spans="1:2" ht="19">
      <c r="A4" s="73" t="s">
        <v>106</v>
      </c>
      <c r="B4" s="73" t="s">
        <v>107</v>
      </c>
    </row>
    <row r="5" spans="1:2" ht="19">
      <c r="A5" s="73" t="s">
        <v>108</v>
      </c>
      <c r="B5" s="73" t="s">
        <v>109</v>
      </c>
    </row>
    <row r="6" spans="1:2" ht="19">
      <c r="A6" s="73" t="s">
        <v>110</v>
      </c>
      <c r="B6" s="73" t="s">
        <v>111</v>
      </c>
    </row>
    <row r="7" spans="1:2" ht="19">
      <c r="A7" s="73" t="s">
        <v>112</v>
      </c>
      <c r="B7" s="73" t="s">
        <v>113</v>
      </c>
    </row>
    <row r="13" spans="1:2" ht="22">
      <c r="A13" s="71" t="s">
        <v>118</v>
      </c>
    </row>
    <row r="14" spans="1:2" ht="19">
      <c r="A14" s="72"/>
      <c r="B14" s="72" t="s">
        <v>103</v>
      </c>
    </row>
    <row r="15" spans="1:2" ht="19">
      <c r="A15" s="73" t="s">
        <v>104</v>
      </c>
      <c r="B15" s="73" t="s">
        <v>115</v>
      </c>
    </row>
    <row r="16" spans="1:2" ht="19">
      <c r="A16" s="73" t="s">
        <v>106</v>
      </c>
      <c r="B16" s="73" t="s">
        <v>107</v>
      </c>
    </row>
    <row r="17" spans="1:2" ht="19">
      <c r="A17" s="73" t="s">
        <v>108</v>
      </c>
      <c r="B17" s="73" t="s">
        <v>109</v>
      </c>
    </row>
    <row r="18" spans="1:2" ht="19">
      <c r="A18" s="73" t="s">
        <v>110</v>
      </c>
      <c r="B18" s="73" t="s">
        <v>116</v>
      </c>
    </row>
    <row r="19" spans="1:2" ht="19">
      <c r="A19" s="73" t="s">
        <v>112</v>
      </c>
      <c r="B19" s="73" t="s">
        <v>117</v>
      </c>
    </row>
    <row r="20" spans="1:2">
      <c r="B20" s="25"/>
    </row>
    <row r="21" spans="1:2">
      <c r="B21" s="25"/>
    </row>
    <row r="22" spans="1:2">
      <c r="B22" s="25"/>
    </row>
    <row r="23" spans="1:2">
      <c r="B23" s="25"/>
    </row>
    <row r="24" spans="1:2">
      <c r="B24" s="25"/>
    </row>
    <row r="25" spans="1:2">
      <c r="B25" s="25"/>
    </row>
    <row r="26" spans="1:2">
      <c r="B26" s="25"/>
    </row>
    <row r="27" spans="1:2">
      <c r="B27" s="25"/>
    </row>
    <row r="28" spans="1:2">
      <c r="B28" s="25"/>
    </row>
    <row r="29" spans="1:2">
      <c r="B29" s="25"/>
    </row>
    <row r="30" spans="1:2">
      <c r="B30" s="25"/>
    </row>
    <row r="31" spans="1:2">
      <c r="B31" s="25"/>
    </row>
    <row r="32" spans="1:2">
      <c r="B32" s="25"/>
    </row>
    <row r="33" spans="2:2"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  <row r="38" spans="2:2">
      <c r="B38" s="25"/>
    </row>
    <row r="39" spans="2:2">
      <c r="B39" s="25"/>
    </row>
    <row r="40" spans="2:2">
      <c r="B40" s="25"/>
    </row>
    <row r="41" spans="2:2">
      <c r="B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  <row r="46" spans="2:2">
      <c r="B46" s="25"/>
    </row>
    <row r="47" spans="2:2">
      <c r="B47" s="25"/>
    </row>
    <row r="48" spans="2:2">
      <c r="B4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  <row r="53" spans="2:2">
      <c r="B53" s="25"/>
    </row>
    <row r="54" spans="2:2">
      <c r="B54" s="25"/>
    </row>
    <row r="55" spans="2:2">
      <c r="B55" s="25"/>
    </row>
    <row r="56" spans="2:2">
      <c r="B56" s="25"/>
    </row>
    <row r="57" spans="2:2">
      <c r="B57" s="25"/>
    </row>
    <row r="58" spans="2:2">
      <c r="B58" s="25"/>
    </row>
    <row r="59" spans="2:2">
      <c r="B59" s="25"/>
    </row>
    <row r="60" spans="2:2">
      <c r="B60" s="25"/>
    </row>
    <row r="61" spans="2:2">
      <c r="B61" s="25"/>
    </row>
    <row r="62" spans="2:2">
      <c r="B62" s="25"/>
    </row>
    <row r="63" spans="2:2">
      <c r="B63" s="25"/>
    </row>
    <row r="64" spans="2:2">
      <c r="B64" s="25"/>
    </row>
    <row r="65" spans="2:2">
      <c r="B65" s="25"/>
    </row>
    <row r="66" spans="2:2">
      <c r="B66" s="25"/>
    </row>
    <row r="67" spans="2:2">
      <c r="B67" s="25"/>
    </row>
    <row r="68" spans="2:2">
      <c r="B68" s="25"/>
    </row>
    <row r="69" spans="2:2">
      <c r="B69" s="25"/>
    </row>
    <row r="70" spans="2:2">
      <c r="B70" s="25"/>
    </row>
    <row r="71" spans="2:2">
      <c r="B71" s="25"/>
    </row>
    <row r="72" spans="2:2">
      <c r="B72" s="25"/>
    </row>
    <row r="73" spans="2:2">
      <c r="B73" s="25"/>
    </row>
    <row r="74" spans="2:2">
      <c r="B74" s="25"/>
    </row>
    <row r="75" spans="2:2">
      <c r="B75" s="25"/>
    </row>
    <row r="76" spans="2:2">
      <c r="B76" s="25"/>
    </row>
    <row r="77" spans="2:2">
      <c r="B77" s="25"/>
    </row>
    <row r="78" spans="2:2">
      <c r="B78" s="25"/>
    </row>
    <row r="79" spans="2:2">
      <c r="B79" s="25"/>
    </row>
    <row r="80" spans="2:2">
      <c r="B80" s="25"/>
    </row>
    <row r="85" spans="11:11" ht="45">
      <c r="K85" s="9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39"/>
  <sheetViews>
    <sheetView workbookViewId="0">
      <selection activeCell="I29" sqref="I29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2020-05-20T20:06:23Z</dcterms:modified>
</cp:coreProperties>
</file>