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1DFA5320-10B4-3240-BF58-FEC5F9D1423D}" xr6:coauthVersionLast="45" xr6:coauthVersionMax="45" xr10:uidLastSave="{00000000-0000-0000-0000-000000000000}"/>
  <bookViews>
    <workbookView xWindow="0" yWindow="460" windowWidth="28800" windowHeight="16740" activeTab="3" xr2:uid="{47C6AFC8-4B9D-1645-AE0A-12E26D4B0EBF}"/>
  </bookViews>
  <sheets>
    <sheet name="EKL &amp; VOST" sheetId="44" r:id="rId1"/>
    <sheet name="DGS - Regiões" sheetId="47" r:id="rId2"/>
    <sheet name="EKL - Rt-PT-7" sheetId="26" r:id="rId3"/>
    <sheet name="INSA-DGS - Rt-PT" sheetId="38" r:id="rId4"/>
    <sheet name="Sheet4" sheetId="56" r:id="rId5"/>
    <sheet name="BEAR PT - EKL" sheetId="6" state="hidden" r:id="rId6"/>
    <sheet name="INSA-DGS - Rt-Norte" sheetId="49" r:id="rId7"/>
    <sheet name="INSA-DGS - Rt-Sul" sheetId="50" r:id="rId8"/>
    <sheet name="INSA-DGS - Centro" sheetId="52" r:id="rId9"/>
  </sheets>
  <externalReferences>
    <externalReference r:id="rId10"/>
    <externalReference r:id="rId11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25" i="44" l="1"/>
  <c r="AQ2" i="38"/>
  <c r="BI2" i="38" s="1"/>
  <c r="AW2" i="38"/>
  <c r="BO2" i="38" s="1"/>
  <c r="CA2" i="38" s="1"/>
  <c r="BC2" i="38"/>
  <c r="AQ3" i="38"/>
  <c r="BI3" i="38" s="1"/>
  <c r="AW3" i="38"/>
  <c r="BC3" i="38"/>
  <c r="BU3" i="38" s="1"/>
  <c r="CG3" i="38" s="1"/>
  <c r="AQ4" i="38"/>
  <c r="BI4" i="38" s="1"/>
  <c r="AW4" i="38"/>
  <c r="BO4" i="38" s="1"/>
  <c r="BC4" i="38"/>
  <c r="BU4" i="38"/>
  <c r="CG4" i="38" s="1"/>
  <c r="AQ5" i="38"/>
  <c r="AW5" i="38"/>
  <c r="BC5" i="38"/>
  <c r="BO5" i="38"/>
  <c r="CA5" i="38" s="1"/>
  <c r="BU5" i="38"/>
  <c r="CG5" i="38" s="1"/>
  <c r="AQ6" i="38"/>
  <c r="AW6" i="38"/>
  <c r="BO6" i="38" s="1"/>
  <c r="CA6" i="38" s="1"/>
  <c r="BC6" i="38"/>
  <c r="BI6" i="38"/>
  <c r="AQ7" i="38"/>
  <c r="AW7" i="38"/>
  <c r="BC7" i="38"/>
  <c r="BU7" i="38" s="1"/>
  <c r="CG7" i="38" s="1"/>
  <c r="BI7" i="38"/>
  <c r="AQ8" i="38"/>
  <c r="BI8" i="38" s="1"/>
  <c r="AW8" i="38"/>
  <c r="BO8" i="38" s="1"/>
  <c r="CA8" i="38" s="1"/>
  <c r="BC8" i="38"/>
  <c r="BU8" i="38" s="1"/>
  <c r="CG8" i="38" s="1"/>
  <c r="AQ9" i="38"/>
  <c r="BI9" i="38" s="1"/>
  <c r="AW9" i="38"/>
  <c r="BO9" i="38" s="1"/>
  <c r="CA9" i="38" s="1"/>
  <c r="BC9" i="38"/>
  <c r="BU9" i="38" s="1"/>
  <c r="CG9" i="38" s="1"/>
  <c r="AQ10" i="38"/>
  <c r="BI10" i="38" s="1"/>
  <c r="AW10" i="38"/>
  <c r="BC10" i="38"/>
  <c r="BO10" i="38"/>
  <c r="CA10" i="38" s="1"/>
  <c r="AQ11" i="38"/>
  <c r="AW11" i="38"/>
  <c r="BC11" i="38"/>
  <c r="BU11" i="38" s="1"/>
  <c r="CG11" i="38" s="1"/>
  <c r="BI11" i="38"/>
  <c r="AQ12" i="38"/>
  <c r="BI12" i="38" s="1"/>
  <c r="AW12" i="38"/>
  <c r="BO12" i="38" s="1"/>
  <c r="BC12" i="38"/>
  <c r="BU12" i="38" s="1"/>
  <c r="CG12" i="38" s="1"/>
  <c r="AQ13" i="38"/>
  <c r="AW13" i="38"/>
  <c r="BO13" i="38" s="1"/>
  <c r="CA13" i="38" s="1"/>
  <c r="BC13" i="38"/>
  <c r="BU13" i="38" s="1"/>
  <c r="CG13" i="38" s="1"/>
  <c r="AQ14" i="38"/>
  <c r="AW14" i="38"/>
  <c r="BO14" i="38" s="1"/>
  <c r="CA14" i="38" s="1"/>
  <c r="BC14" i="38"/>
  <c r="BU14" i="38" s="1"/>
  <c r="CG14" i="38" s="1"/>
  <c r="AQ15" i="38"/>
  <c r="AW15" i="38"/>
  <c r="BC15" i="38"/>
  <c r="BU15" i="38" s="1"/>
  <c r="CG15" i="38" s="1"/>
  <c r="BI15" i="38"/>
  <c r="AQ16" i="38"/>
  <c r="BI16" i="38" s="1"/>
  <c r="AW16" i="38"/>
  <c r="BO16" i="38" s="1"/>
  <c r="CA16" i="38" s="1"/>
  <c r="BC16" i="38"/>
  <c r="BU16" i="38" s="1"/>
  <c r="CG16" i="38" s="1"/>
  <c r="AQ17" i="38"/>
  <c r="BI17" i="38" s="1"/>
  <c r="AW17" i="38"/>
  <c r="BC17" i="38"/>
  <c r="BU17" i="38" s="1"/>
  <c r="CG17" i="38" s="1"/>
  <c r="AQ18" i="38"/>
  <c r="BI18" i="38" s="1"/>
  <c r="AW18" i="38"/>
  <c r="BO18" i="38" s="1"/>
  <c r="CA18" i="38" s="1"/>
  <c r="BC18" i="38"/>
  <c r="AQ19" i="38"/>
  <c r="BI19" i="38" s="1"/>
  <c r="AW19" i="38"/>
  <c r="BC19" i="38"/>
  <c r="BU19" i="38" s="1"/>
  <c r="CG19" i="38" s="1"/>
  <c r="AQ20" i="38"/>
  <c r="BI20" i="38" s="1"/>
  <c r="AW20" i="38"/>
  <c r="BC20" i="38"/>
  <c r="BU20" i="38" s="1"/>
  <c r="CG20" i="38" s="1"/>
  <c r="BO20" i="38"/>
  <c r="AQ21" i="38"/>
  <c r="AW21" i="38"/>
  <c r="BC21" i="38"/>
  <c r="BU21" i="38" s="1"/>
  <c r="CG21" i="38" s="1"/>
  <c r="BO21" i="38"/>
  <c r="CA21" i="38" s="1"/>
  <c r="AQ22" i="38"/>
  <c r="AW22" i="38"/>
  <c r="BO22" i="38" s="1"/>
  <c r="CA22" i="38" s="1"/>
  <c r="BC22" i="38"/>
  <c r="BU22" i="38" s="1"/>
  <c r="CG22" i="38" s="1"/>
  <c r="AQ23" i="38"/>
  <c r="BI23" i="38" s="1"/>
  <c r="AW23" i="38"/>
  <c r="BC23" i="38"/>
  <c r="BU23" i="38"/>
  <c r="CG23" i="38" s="1"/>
  <c r="AQ24" i="38"/>
  <c r="BI24" i="38" s="1"/>
  <c r="AW24" i="38"/>
  <c r="BO24" i="38" s="1"/>
  <c r="CA24" i="38" s="1"/>
  <c r="BC24" i="38"/>
  <c r="BU24" i="38"/>
  <c r="CG24" i="38" s="1"/>
  <c r="AQ25" i="38"/>
  <c r="BI25" i="38" s="1"/>
  <c r="AW25" i="38"/>
  <c r="BC25" i="38"/>
  <c r="BU25" i="38" s="1"/>
  <c r="CG25" i="38" s="1"/>
  <c r="AQ26" i="38"/>
  <c r="BI26" i="38" s="1"/>
  <c r="AW26" i="38"/>
  <c r="BO26" i="38" s="1"/>
  <c r="CA26" i="38" s="1"/>
  <c r="BC26" i="38"/>
  <c r="AQ27" i="38"/>
  <c r="AW27" i="38"/>
  <c r="BC27" i="38"/>
  <c r="BU27" i="38" s="1"/>
  <c r="CG27" i="38" s="1"/>
  <c r="BI27" i="38"/>
  <c r="AQ28" i="38"/>
  <c r="BI28" i="38" s="1"/>
  <c r="AW28" i="38"/>
  <c r="BO28" i="38" s="1"/>
  <c r="BC28" i="38"/>
  <c r="BU28" i="38" s="1"/>
  <c r="CG28" i="38" s="1"/>
  <c r="AQ29" i="38"/>
  <c r="AW29" i="38"/>
  <c r="BO29" i="38" s="1"/>
  <c r="CA29" i="38" s="1"/>
  <c r="BC29" i="38"/>
  <c r="BU29" i="38" s="1"/>
  <c r="CG29" i="38" s="1"/>
  <c r="AQ30" i="38"/>
  <c r="AW30" i="38"/>
  <c r="BO30" i="38" s="1"/>
  <c r="CA30" i="38" s="1"/>
  <c r="BC30" i="38"/>
  <c r="BU30" i="38" s="1"/>
  <c r="CG30" i="38"/>
  <c r="AQ31" i="38"/>
  <c r="BI31" i="38" s="1"/>
  <c r="AW31" i="38"/>
  <c r="BC31" i="38"/>
  <c r="BU31" i="38"/>
  <c r="CG31" i="38" s="1"/>
  <c r="AQ32" i="38"/>
  <c r="BI32" i="38" s="1"/>
  <c r="AW32" i="38"/>
  <c r="BO32" i="38" s="1"/>
  <c r="CA32" i="38" s="1"/>
  <c r="BC32" i="38"/>
  <c r="BU32" i="38"/>
  <c r="CG32" i="38" s="1"/>
  <c r="AQ33" i="38"/>
  <c r="AW33" i="38"/>
  <c r="BC33" i="38"/>
  <c r="BU33" i="38" s="1"/>
  <c r="CG33" i="38" s="1"/>
  <c r="BI33" i="38"/>
  <c r="AQ34" i="38"/>
  <c r="BI34" i="38" s="1"/>
  <c r="AW34" i="38"/>
  <c r="BO34" i="38" s="1"/>
  <c r="CA34" i="38" s="1"/>
  <c r="BC34" i="38"/>
  <c r="AQ35" i="38"/>
  <c r="BI35" i="38" s="1"/>
  <c r="AW35" i="38"/>
  <c r="BC35" i="38"/>
  <c r="BU35" i="38" s="1"/>
  <c r="CG35" i="38" s="1"/>
  <c r="AQ36" i="38"/>
  <c r="BI36" i="38" s="1"/>
  <c r="AW36" i="38"/>
  <c r="BC36" i="38"/>
  <c r="BU36" i="38" s="1"/>
  <c r="CG36" i="38" s="1"/>
  <c r="BO36" i="38"/>
  <c r="AQ37" i="38"/>
  <c r="AW37" i="38"/>
  <c r="BC37" i="38"/>
  <c r="BU37" i="38" s="1"/>
  <c r="CG37" i="38" s="1"/>
  <c r="BO37" i="38"/>
  <c r="CA37" i="38" s="1"/>
  <c r="AQ38" i="38"/>
  <c r="AW38" i="38"/>
  <c r="BO38" i="38" s="1"/>
  <c r="CA38" i="38" s="1"/>
  <c r="BC38" i="38"/>
  <c r="BU38" i="38" s="1"/>
  <c r="CG38" i="38" s="1"/>
  <c r="AQ39" i="38"/>
  <c r="BI39" i="38" s="1"/>
  <c r="AW39" i="38"/>
  <c r="BC39" i="38"/>
  <c r="BU39" i="38"/>
  <c r="CG39" i="38" s="1"/>
  <c r="AQ40" i="38"/>
  <c r="BI40" i="38" s="1"/>
  <c r="AW40" i="38"/>
  <c r="BO40" i="38" s="1"/>
  <c r="CA40" i="38" s="1"/>
  <c r="BC40" i="38"/>
  <c r="BU40" i="38"/>
  <c r="CG40" i="38" s="1"/>
  <c r="AQ41" i="38"/>
  <c r="BI41" i="38" s="1"/>
  <c r="AW41" i="38"/>
  <c r="BC41" i="38"/>
  <c r="BU41" i="38" s="1"/>
  <c r="CG41" i="38" s="1"/>
  <c r="AQ42" i="38"/>
  <c r="BI42" i="38" s="1"/>
  <c r="AW42" i="38"/>
  <c r="BO42" i="38" s="1"/>
  <c r="CA42" i="38" s="1"/>
  <c r="BC42" i="38"/>
  <c r="AQ43" i="38"/>
  <c r="AW43" i="38"/>
  <c r="BC43" i="38"/>
  <c r="BU43" i="38" s="1"/>
  <c r="CG43" i="38" s="1"/>
  <c r="BI43" i="38"/>
  <c r="AQ44" i="38"/>
  <c r="BI44" i="38" s="1"/>
  <c r="AW44" i="38"/>
  <c r="BO44" i="38" s="1"/>
  <c r="BC44" i="38"/>
  <c r="BU44" i="38" s="1"/>
  <c r="CG44" i="38" s="1"/>
  <c r="AQ45" i="38"/>
  <c r="AW45" i="38"/>
  <c r="BO45" i="38" s="1"/>
  <c r="CA45" i="38" s="1"/>
  <c r="BC45" i="38"/>
  <c r="BU45" i="38" s="1"/>
  <c r="CG45" i="38" s="1"/>
  <c r="AQ46" i="38"/>
  <c r="AW46" i="38"/>
  <c r="BO46" i="38" s="1"/>
  <c r="CA46" i="38" s="1"/>
  <c r="BC46" i="38"/>
  <c r="BU46" i="38" s="1"/>
  <c r="CG46" i="38"/>
  <c r="AQ47" i="38"/>
  <c r="BI47" i="38" s="1"/>
  <c r="AW47" i="38"/>
  <c r="BC47" i="38"/>
  <c r="BU47" i="38"/>
  <c r="CG47" i="38" s="1"/>
  <c r="AQ48" i="38"/>
  <c r="BI48" i="38" s="1"/>
  <c r="AW48" i="38"/>
  <c r="BO48" i="38" s="1"/>
  <c r="CA48" i="38" s="1"/>
  <c r="BC48" i="38"/>
  <c r="BU48" i="38"/>
  <c r="CG48" i="38" s="1"/>
  <c r="AQ49" i="38"/>
  <c r="AW49" i="38"/>
  <c r="BC49" i="38"/>
  <c r="BU49" i="38" s="1"/>
  <c r="CG49" i="38" s="1"/>
  <c r="BI49" i="38"/>
  <c r="AQ50" i="38"/>
  <c r="BI50" i="38" s="1"/>
  <c r="AW50" i="38"/>
  <c r="BO50" i="38" s="1"/>
  <c r="CA50" i="38" s="1"/>
  <c r="BC50" i="38"/>
  <c r="AQ51" i="38"/>
  <c r="BI51" i="38" s="1"/>
  <c r="AW51" i="38"/>
  <c r="BC51" i="38"/>
  <c r="BU51" i="38" s="1"/>
  <c r="CG51" i="38" s="1"/>
  <c r="AQ52" i="38"/>
  <c r="BI52" i="38" s="1"/>
  <c r="AW52" i="38"/>
  <c r="BO52" i="38" s="1"/>
  <c r="BC52" i="38"/>
  <c r="BU52" i="38" s="1"/>
  <c r="CG52" i="38" s="1"/>
  <c r="AQ53" i="38"/>
  <c r="AW53" i="38"/>
  <c r="BC53" i="38"/>
  <c r="BU53" i="38" s="1"/>
  <c r="CG53" i="38" s="1"/>
  <c r="BO53" i="38"/>
  <c r="CA53" i="38" s="1"/>
  <c r="AQ54" i="38"/>
  <c r="AW54" i="38"/>
  <c r="BO54" i="38" s="1"/>
  <c r="CA54" i="38" s="1"/>
  <c r="BC54" i="38"/>
  <c r="BU54" i="38" s="1"/>
  <c r="CG54" i="38" s="1"/>
  <c r="AQ55" i="38"/>
  <c r="BI55" i="38" s="1"/>
  <c r="AW55" i="38"/>
  <c r="BC55" i="38"/>
  <c r="BU55" i="38"/>
  <c r="CG55" i="38" s="1"/>
  <c r="AQ56" i="38"/>
  <c r="BI56" i="38" s="1"/>
  <c r="AW56" i="38"/>
  <c r="BO56" i="38" s="1"/>
  <c r="CA56" i="38" s="1"/>
  <c r="BC56" i="38"/>
  <c r="BU56" i="38"/>
  <c r="CG56" i="38" s="1"/>
  <c r="AQ57" i="38"/>
  <c r="BI57" i="38" s="1"/>
  <c r="AW57" i="38"/>
  <c r="BC57" i="38"/>
  <c r="BU57" i="38" s="1"/>
  <c r="CG57" i="38" s="1"/>
  <c r="AQ58" i="38"/>
  <c r="BI58" i="38" s="1"/>
  <c r="AW58" i="38"/>
  <c r="BO58" i="38" s="1"/>
  <c r="CA58" i="38" s="1"/>
  <c r="BC58" i="38"/>
  <c r="AQ59" i="38"/>
  <c r="AW59" i="38"/>
  <c r="BO59" i="38" s="1"/>
  <c r="CA59" i="38" s="1"/>
  <c r="BC59" i="38"/>
  <c r="BU59" i="38" s="1"/>
  <c r="CG59" i="38" s="1"/>
  <c r="BI59" i="38"/>
  <c r="AQ60" i="38"/>
  <c r="BI60" i="38" s="1"/>
  <c r="AW60" i="38"/>
  <c r="BC60" i="38"/>
  <c r="BU60" i="38"/>
  <c r="CG60" i="38" s="1"/>
  <c r="AQ61" i="38"/>
  <c r="BI61" i="38" s="1"/>
  <c r="AW61" i="38"/>
  <c r="BO61" i="38" s="1"/>
  <c r="CA61" i="38" s="1"/>
  <c r="BC61" i="38"/>
  <c r="BU61" i="38" s="1"/>
  <c r="CG61" i="38" s="1"/>
  <c r="AQ62" i="38"/>
  <c r="BI62" i="38" s="1"/>
  <c r="AW62" i="38"/>
  <c r="BO62" i="38" s="1"/>
  <c r="CA62" i="38" s="1"/>
  <c r="BC62" i="38"/>
  <c r="AQ63" i="38"/>
  <c r="BI63" i="38" s="1"/>
  <c r="AW63" i="38"/>
  <c r="BO63" i="38" s="1"/>
  <c r="CA63" i="38" s="1"/>
  <c r="BC63" i="38"/>
  <c r="BU63" i="38" s="1"/>
  <c r="CG63" i="38" s="1"/>
  <c r="AQ64" i="38"/>
  <c r="BI64" i="38" s="1"/>
  <c r="AW64" i="38"/>
  <c r="BC64" i="38"/>
  <c r="BU64" i="38" s="1"/>
  <c r="CG64" i="38" s="1"/>
  <c r="AQ65" i="38"/>
  <c r="BI65" i="38" s="1"/>
  <c r="AW65" i="38"/>
  <c r="BO65" i="38" s="1"/>
  <c r="CA65" i="38" s="1"/>
  <c r="BC65" i="38"/>
  <c r="BU65" i="38" s="1"/>
  <c r="CG65" i="38" s="1"/>
  <c r="AQ66" i="38"/>
  <c r="BI66" i="38" s="1"/>
  <c r="AW66" i="38"/>
  <c r="BO66" i="38" s="1"/>
  <c r="CA66" i="38" s="1"/>
  <c r="BC66" i="38"/>
  <c r="AQ67" i="38"/>
  <c r="AW67" i="38"/>
  <c r="BC67" i="38"/>
  <c r="BU67" i="38" s="1"/>
  <c r="CG67" i="38" s="1"/>
  <c r="BI67" i="38"/>
  <c r="AQ68" i="38"/>
  <c r="BI68" i="38" s="1"/>
  <c r="AW68" i="38"/>
  <c r="BO68" i="38" s="1"/>
  <c r="BC68" i="38"/>
  <c r="BU68" i="38"/>
  <c r="CG68" i="38" s="1"/>
  <c r="AQ69" i="38"/>
  <c r="AW69" i="38"/>
  <c r="BO69" i="38" s="1"/>
  <c r="CA69" i="38" s="1"/>
  <c r="BC69" i="38"/>
  <c r="BU69" i="38" s="1"/>
  <c r="CG69" i="38" s="1"/>
  <c r="BI69" i="38"/>
  <c r="AQ70" i="38"/>
  <c r="BI70" i="38" s="1"/>
  <c r="AW70" i="38"/>
  <c r="BO70" i="38" s="1"/>
  <c r="CA70" i="38" s="1"/>
  <c r="BC70" i="38"/>
  <c r="AQ71" i="38"/>
  <c r="BI71" i="38" s="1"/>
  <c r="AW71" i="38"/>
  <c r="BC71" i="38"/>
  <c r="BU71" i="38"/>
  <c r="CG71" i="38" s="1"/>
  <c r="AQ72" i="38"/>
  <c r="BI72" i="38" s="1"/>
  <c r="AW72" i="38"/>
  <c r="BO72" i="38" s="1"/>
  <c r="BC72" i="38"/>
  <c r="BU72" i="38"/>
  <c r="CG72" i="38" s="1"/>
  <c r="AQ73" i="38"/>
  <c r="BI73" i="38" s="1"/>
  <c r="AW73" i="38"/>
  <c r="BO73" i="38" s="1"/>
  <c r="CA73" i="38" s="1"/>
  <c r="BC73" i="38"/>
  <c r="BU73" i="38"/>
  <c r="CG73" i="38" s="1"/>
  <c r="AQ74" i="38"/>
  <c r="BI74" i="38" s="1"/>
  <c r="AW74" i="38"/>
  <c r="BO74" i="38" s="1"/>
  <c r="CA74" i="38" s="1"/>
  <c r="BC74" i="38"/>
  <c r="AQ75" i="38"/>
  <c r="BI75" i="38" s="1"/>
  <c r="AW75" i="38"/>
  <c r="BC75" i="38"/>
  <c r="BU75" i="38"/>
  <c r="CG75" i="38" s="1"/>
  <c r="AQ76" i="38"/>
  <c r="BI76" i="38" s="1"/>
  <c r="AW76" i="38"/>
  <c r="BC76" i="38"/>
  <c r="BU76" i="38" s="1"/>
  <c r="CG76" i="38" s="1"/>
  <c r="BO76" i="38"/>
  <c r="CA76" i="38" s="1"/>
  <c r="AQ77" i="38"/>
  <c r="BI77" i="38" s="1"/>
  <c r="AW77" i="38"/>
  <c r="BO77" i="38" s="1"/>
  <c r="CA77" i="38" s="1"/>
  <c r="BC77" i="38"/>
  <c r="BU77" i="38" s="1"/>
  <c r="CG77" i="38" s="1"/>
  <c r="AQ78" i="38"/>
  <c r="BI78" i="38" s="1"/>
  <c r="AW78" i="38"/>
  <c r="BO78" i="38" s="1"/>
  <c r="CA78" i="38" s="1"/>
  <c r="BC78" i="38"/>
  <c r="AQ79" i="38"/>
  <c r="BI79" i="38" s="1"/>
  <c r="AW79" i="38"/>
  <c r="BC79" i="38"/>
  <c r="BU79" i="38" s="1"/>
  <c r="CG79" i="38" s="1"/>
  <c r="AQ80" i="38"/>
  <c r="BI80" i="38" s="1"/>
  <c r="AW80" i="38"/>
  <c r="BO80" i="38" s="1"/>
  <c r="CA80" i="38" s="1"/>
  <c r="BC80" i="38"/>
  <c r="BU80" i="38" s="1"/>
  <c r="CG80" i="38" s="1"/>
  <c r="AQ81" i="38"/>
  <c r="BI81" i="38" s="1"/>
  <c r="AW81" i="38"/>
  <c r="BO81" i="38" s="1"/>
  <c r="CA81" i="38" s="1"/>
  <c r="BC81" i="38"/>
  <c r="BU81" i="38" s="1"/>
  <c r="CG81" i="38" s="1"/>
  <c r="CJ81" i="38" s="1"/>
  <c r="AQ82" i="38"/>
  <c r="BI82" i="38" s="1"/>
  <c r="AW82" i="38"/>
  <c r="BO82" i="38" s="1"/>
  <c r="CA82" i="38" s="1"/>
  <c r="BC82" i="38"/>
  <c r="AQ83" i="38"/>
  <c r="BI83" i="38" s="1"/>
  <c r="AW83" i="38"/>
  <c r="BC83" i="38"/>
  <c r="BU83" i="38" s="1"/>
  <c r="CG83" i="38" s="1"/>
  <c r="AQ84" i="38"/>
  <c r="BI84" i="38" s="1"/>
  <c r="AW84" i="38"/>
  <c r="BO84" i="38" s="1"/>
  <c r="BC84" i="38"/>
  <c r="BU84" i="38"/>
  <c r="CG84" i="38" s="1"/>
  <c r="AQ85" i="38"/>
  <c r="BI85" i="38" s="1"/>
  <c r="AW85" i="38"/>
  <c r="BC85" i="38"/>
  <c r="BU85" i="38" s="1"/>
  <c r="CG85" i="38" s="1"/>
  <c r="BO85" i="38"/>
  <c r="CA85" i="38" s="1"/>
  <c r="AQ86" i="38"/>
  <c r="BI86" i="38" s="1"/>
  <c r="AW86" i="38"/>
  <c r="BO86" i="38" s="1"/>
  <c r="CA86" i="38" s="1"/>
  <c r="BC86" i="38"/>
  <c r="AQ87" i="38"/>
  <c r="BI87" i="38" s="1"/>
  <c r="AW87" i="38"/>
  <c r="BC87" i="38"/>
  <c r="BU87" i="38" s="1"/>
  <c r="CG87" i="38" s="1"/>
  <c r="AQ88" i="38"/>
  <c r="BI88" i="38" s="1"/>
  <c r="AW88" i="38"/>
  <c r="BO88" i="38" s="1"/>
  <c r="BC88" i="38"/>
  <c r="BU88" i="38" s="1"/>
  <c r="CG88" i="38" s="1"/>
  <c r="AQ89" i="38"/>
  <c r="BI89" i="38" s="1"/>
  <c r="AW89" i="38"/>
  <c r="BO89" i="38" s="1"/>
  <c r="CA89" i="38" s="1"/>
  <c r="BC89" i="38"/>
  <c r="BU89" i="38"/>
  <c r="CG89" i="38" s="1"/>
  <c r="AQ90" i="38"/>
  <c r="BI90" i="38" s="1"/>
  <c r="AW90" i="38"/>
  <c r="BO90" i="38" s="1"/>
  <c r="CA90" i="38" s="1"/>
  <c r="BC90" i="38"/>
  <c r="AQ91" i="38"/>
  <c r="BI91" i="38" s="1"/>
  <c r="AW91" i="38"/>
  <c r="BC91" i="38"/>
  <c r="BU91" i="38"/>
  <c r="CG91" i="38" s="1"/>
  <c r="AQ92" i="38"/>
  <c r="BI92" i="38" s="1"/>
  <c r="AW92" i="38"/>
  <c r="BO92" i="38" s="1"/>
  <c r="CA92" i="38" s="1"/>
  <c r="BC92" i="38"/>
  <c r="BU92" i="38"/>
  <c r="CG92" i="38" s="1"/>
  <c r="AQ93" i="38"/>
  <c r="BI93" i="38" s="1"/>
  <c r="AW93" i="38"/>
  <c r="BC93" i="38"/>
  <c r="BU93" i="38" s="1"/>
  <c r="CG93" i="38" s="1"/>
  <c r="BO93" i="38"/>
  <c r="CA93" i="38" s="1"/>
  <c r="AQ94" i="38"/>
  <c r="BI94" i="38" s="1"/>
  <c r="AW94" i="38"/>
  <c r="BO94" i="38" s="1"/>
  <c r="CA94" i="38" s="1"/>
  <c r="BC94" i="38"/>
  <c r="AQ95" i="38"/>
  <c r="BI95" i="38" s="1"/>
  <c r="AW95" i="38"/>
  <c r="BC95" i="38"/>
  <c r="BU95" i="38" s="1"/>
  <c r="CG95" i="38" s="1"/>
  <c r="AQ96" i="38"/>
  <c r="BI96" i="38" s="1"/>
  <c r="AW96" i="38"/>
  <c r="BO96" i="38" s="1"/>
  <c r="CA96" i="38" s="1"/>
  <c r="BC96" i="38"/>
  <c r="BU96" i="38" s="1"/>
  <c r="CG96" i="38" s="1"/>
  <c r="AQ97" i="38"/>
  <c r="BI97" i="38" s="1"/>
  <c r="AW97" i="38"/>
  <c r="BO97" i="38" s="1"/>
  <c r="CA97" i="38" s="1"/>
  <c r="BC97" i="38"/>
  <c r="BU97" i="38" s="1"/>
  <c r="CG97" i="38" s="1"/>
  <c r="AQ98" i="38"/>
  <c r="BI98" i="38" s="1"/>
  <c r="AW98" i="38"/>
  <c r="BO98" i="38" s="1"/>
  <c r="CA98" i="38" s="1"/>
  <c r="BC98" i="38"/>
  <c r="AQ99" i="38"/>
  <c r="BI99" i="38" s="1"/>
  <c r="AW99" i="38"/>
  <c r="BC99" i="38"/>
  <c r="BU99" i="38" s="1"/>
  <c r="CG99" i="38" s="1"/>
  <c r="Q2" i="38"/>
  <c r="W2" i="38" s="1"/>
  <c r="AC2" i="38" s="1"/>
  <c r="Q3" i="38"/>
  <c r="W3" i="38" s="1"/>
  <c r="AC3" i="38" s="1"/>
  <c r="Q4" i="38"/>
  <c r="W4" i="38" s="1"/>
  <c r="AC4" i="38" s="1"/>
  <c r="Q5" i="38"/>
  <c r="W5" i="38" s="1"/>
  <c r="AC5" i="38" s="1"/>
  <c r="Q6" i="38"/>
  <c r="W6" i="38" s="1"/>
  <c r="AC6" i="38" s="1"/>
  <c r="Q7" i="38"/>
  <c r="W7" i="38"/>
  <c r="AC7" i="38" s="1"/>
  <c r="Q8" i="38"/>
  <c r="W8" i="38" s="1"/>
  <c r="AC8" i="38" s="1"/>
  <c r="Q9" i="38"/>
  <c r="W9" i="38" s="1"/>
  <c r="AC9" i="38" s="1"/>
  <c r="Q10" i="38"/>
  <c r="W10" i="38" s="1"/>
  <c r="AC10" i="38" s="1"/>
  <c r="Q11" i="38"/>
  <c r="W11" i="38"/>
  <c r="AC11" i="38"/>
  <c r="Q12" i="38"/>
  <c r="W12" i="38" s="1"/>
  <c r="AC12" i="38" s="1"/>
  <c r="Q13" i="38"/>
  <c r="W13" i="38" s="1"/>
  <c r="AC13" i="38" s="1"/>
  <c r="Q14" i="38"/>
  <c r="W14" i="38"/>
  <c r="AC14" i="38" s="1"/>
  <c r="Q15" i="38"/>
  <c r="W15" i="38" s="1"/>
  <c r="AC15" i="38" s="1"/>
  <c r="Q16" i="38"/>
  <c r="W16" i="38" s="1"/>
  <c r="AC16" i="38" s="1"/>
  <c r="Q17" i="38"/>
  <c r="W17" i="38" s="1"/>
  <c r="AC17" i="38" s="1"/>
  <c r="Q18" i="38"/>
  <c r="W18" i="38"/>
  <c r="AC18" i="38" s="1"/>
  <c r="Q19" i="38"/>
  <c r="W19" i="38" s="1"/>
  <c r="AC19" i="38" s="1"/>
  <c r="Q20" i="38"/>
  <c r="W20" i="38" s="1"/>
  <c r="AC20" i="38" s="1"/>
  <c r="Q21" i="38"/>
  <c r="W21" i="38" s="1"/>
  <c r="AC21" i="38" s="1"/>
  <c r="Q22" i="38"/>
  <c r="W22" i="38" s="1"/>
  <c r="AC22" i="38" s="1"/>
  <c r="Q23" i="38"/>
  <c r="W23" i="38"/>
  <c r="AC23" i="38" s="1"/>
  <c r="Q24" i="38"/>
  <c r="W24" i="38" s="1"/>
  <c r="AC24" i="38" s="1"/>
  <c r="Q25" i="38"/>
  <c r="W25" i="38" s="1"/>
  <c r="AC25" i="38" s="1"/>
  <c r="Q26" i="38"/>
  <c r="W26" i="38" s="1"/>
  <c r="AC26" i="38" s="1"/>
  <c r="Q27" i="38"/>
  <c r="W27" i="38"/>
  <c r="AC27" i="38"/>
  <c r="Q28" i="38"/>
  <c r="W28" i="38" s="1"/>
  <c r="AC28" i="38" s="1"/>
  <c r="Q29" i="38"/>
  <c r="W29" i="38" s="1"/>
  <c r="AC29" i="38" s="1"/>
  <c r="Q30" i="38"/>
  <c r="W30" i="38"/>
  <c r="AC30" i="38" s="1"/>
  <c r="Q31" i="38"/>
  <c r="W31" i="38" s="1"/>
  <c r="AC31" i="38" s="1"/>
  <c r="Q32" i="38"/>
  <c r="W32" i="38" s="1"/>
  <c r="AC32" i="38" s="1"/>
  <c r="Q33" i="38"/>
  <c r="W33" i="38" s="1"/>
  <c r="AC33" i="38" s="1"/>
  <c r="Q34" i="38"/>
  <c r="W34" i="38"/>
  <c r="AC34" i="38" s="1"/>
  <c r="Q35" i="38"/>
  <c r="W35" i="38" s="1"/>
  <c r="AC35" i="38" s="1"/>
  <c r="Q36" i="38"/>
  <c r="W36" i="38" s="1"/>
  <c r="AC36" i="38" s="1"/>
  <c r="Q37" i="38"/>
  <c r="W37" i="38" s="1"/>
  <c r="AC37" i="38" s="1"/>
  <c r="Q38" i="38"/>
  <c r="W38" i="38" s="1"/>
  <c r="AC38" i="38" s="1"/>
  <c r="Q39" i="38"/>
  <c r="W39" i="38"/>
  <c r="AC39" i="38" s="1"/>
  <c r="Q40" i="38"/>
  <c r="W40" i="38" s="1"/>
  <c r="AC40" i="38" s="1"/>
  <c r="Q41" i="38"/>
  <c r="W41" i="38" s="1"/>
  <c r="AC41" i="38" s="1"/>
  <c r="Q42" i="38"/>
  <c r="W42" i="38" s="1"/>
  <c r="AC42" i="38" s="1"/>
  <c r="Q43" i="38"/>
  <c r="W43" i="38"/>
  <c r="AC43" i="38"/>
  <c r="Q44" i="38"/>
  <c r="W44" i="38" s="1"/>
  <c r="AC44" i="38" s="1"/>
  <c r="Q45" i="38"/>
  <c r="W45" i="38" s="1"/>
  <c r="AC45" i="38" s="1"/>
  <c r="Q46" i="38"/>
  <c r="W46" i="38"/>
  <c r="AC46" i="38" s="1"/>
  <c r="Q47" i="38"/>
  <c r="W47" i="38" s="1"/>
  <c r="AC47" i="38" s="1"/>
  <c r="Q48" i="38"/>
  <c r="W48" i="38" s="1"/>
  <c r="AC48" i="38" s="1"/>
  <c r="Q49" i="38"/>
  <c r="W49" i="38" s="1"/>
  <c r="AC49" i="38" s="1"/>
  <c r="Q50" i="38"/>
  <c r="W50" i="38"/>
  <c r="AC50" i="38" s="1"/>
  <c r="Q51" i="38"/>
  <c r="W51" i="38" s="1"/>
  <c r="AC51" i="38" s="1"/>
  <c r="Q52" i="38"/>
  <c r="W52" i="38" s="1"/>
  <c r="AC52" i="38" s="1"/>
  <c r="Q53" i="38"/>
  <c r="W53" i="38" s="1"/>
  <c r="AC53" i="38" s="1"/>
  <c r="Q54" i="38"/>
  <c r="W54" i="38" s="1"/>
  <c r="AC54" i="38" s="1"/>
  <c r="Q55" i="38"/>
  <c r="W55" i="38"/>
  <c r="AC55" i="38" s="1"/>
  <c r="Q56" i="38"/>
  <c r="W56" i="38" s="1"/>
  <c r="AC56" i="38" s="1"/>
  <c r="Q57" i="38"/>
  <c r="W57" i="38" s="1"/>
  <c r="AC57" i="38" s="1"/>
  <c r="Q58" i="38"/>
  <c r="W58" i="38" s="1"/>
  <c r="AC58" i="38" s="1"/>
  <c r="Q59" i="38"/>
  <c r="W59" i="38"/>
  <c r="AC59" i="38"/>
  <c r="Q60" i="38"/>
  <c r="W60" i="38" s="1"/>
  <c r="AC60" i="38" s="1"/>
  <c r="Q61" i="38"/>
  <c r="W61" i="38" s="1"/>
  <c r="AC61" i="38" s="1"/>
  <c r="Q62" i="38"/>
  <c r="W62" i="38"/>
  <c r="AC62" i="38" s="1"/>
  <c r="Q63" i="38"/>
  <c r="W63" i="38" s="1"/>
  <c r="AC63" i="38" s="1"/>
  <c r="Q64" i="38"/>
  <c r="W64" i="38" s="1"/>
  <c r="AC64" i="38" s="1"/>
  <c r="Q65" i="38"/>
  <c r="W65" i="38" s="1"/>
  <c r="AC65" i="38" s="1"/>
  <c r="Q66" i="38"/>
  <c r="W66" i="38"/>
  <c r="AC66" i="38" s="1"/>
  <c r="Q67" i="38"/>
  <c r="W67" i="38" s="1"/>
  <c r="AC67" i="38" s="1"/>
  <c r="Q68" i="38"/>
  <c r="W68" i="38" s="1"/>
  <c r="AC68" i="38" s="1"/>
  <c r="Q69" i="38"/>
  <c r="W69" i="38" s="1"/>
  <c r="AC69" i="38" s="1"/>
  <c r="Q70" i="38"/>
  <c r="W70" i="38" s="1"/>
  <c r="AC70" i="38" s="1"/>
  <c r="Q71" i="38"/>
  <c r="W71" i="38"/>
  <c r="AC71" i="38" s="1"/>
  <c r="Q72" i="38"/>
  <c r="W72" i="38" s="1"/>
  <c r="AC72" i="38" s="1"/>
  <c r="Q73" i="38"/>
  <c r="W73" i="38" s="1"/>
  <c r="AC73" i="38" s="1"/>
  <c r="Q74" i="38"/>
  <c r="W74" i="38" s="1"/>
  <c r="AC74" i="38" s="1"/>
  <c r="Q75" i="38"/>
  <c r="W75" i="38"/>
  <c r="AC75" i="38"/>
  <c r="Q76" i="38"/>
  <c r="W76" i="38" s="1"/>
  <c r="AC76" i="38" s="1"/>
  <c r="Q77" i="38"/>
  <c r="W77" i="38" s="1"/>
  <c r="AC77" i="38" s="1"/>
  <c r="Q78" i="38"/>
  <c r="W78" i="38"/>
  <c r="AC78" i="38" s="1"/>
  <c r="Q79" i="38"/>
  <c r="W79" i="38" s="1"/>
  <c r="AC79" i="38" s="1"/>
  <c r="Q80" i="38"/>
  <c r="W80" i="38" s="1"/>
  <c r="AC80" i="38" s="1"/>
  <c r="Q81" i="38"/>
  <c r="W81" i="38" s="1"/>
  <c r="AC81" i="38" s="1"/>
  <c r="Q82" i="38"/>
  <c r="W82" i="38"/>
  <c r="AC82" i="38" s="1"/>
  <c r="Q83" i="38"/>
  <c r="W83" i="38" s="1"/>
  <c r="AC83" i="38" s="1"/>
  <c r="Q84" i="38"/>
  <c r="W84" i="38" s="1"/>
  <c r="AC84" i="38" s="1"/>
  <c r="Q85" i="38"/>
  <c r="W85" i="38" s="1"/>
  <c r="AC85" i="38" s="1"/>
  <c r="Q86" i="38"/>
  <c r="W86" i="38" s="1"/>
  <c r="AC86" i="38" s="1"/>
  <c r="Q87" i="38"/>
  <c r="W87" i="38"/>
  <c r="AC87" i="38" s="1"/>
  <c r="Q88" i="38"/>
  <c r="W88" i="38" s="1"/>
  <c r="AC88" i="38" s="1"/>
  <c r="Q89" i="38"/>
  <c r="W89" i="38" s="1"/>
  <c r="AC89" i="38" s="1"/>
  <c r="Q90" i="38"/>
  <c r="W90" i="38" s="1"/>
  <c r="AC90" i="38" s="1"/>
  <c r="Q91" i="38"/>
  <c r="W91" i="38"/>
  <c r="AC91" i="38"/>
  <c r="Q92" i="38"/>
  <c r="W92" i="38" s="1"/>
  <c r="AC92" i="38" s="1"/>
  <c r="Q93" i="38"/>
  <c r="W93" i="38" s="1"/>
  <c r="AC93" i="38" s="1"/>
  <c r="Q94" i="38"/>
  <c r="W94" i="38"/>
  <c r="AC94" i="38" s="1"/>
  <c r="Q95" i="38"/>
  <c r="W95" i="38" s="1"/>
  <c r="AC95" i="38" s="1"/>
  <c r="Q96" i="38"/>
  <c r="W96" i="38" s="1"/>
  <c r="AC96" i="38" s="1"/>
  <c r="Q97" i="38"/>
  <c r="W97" i="38" s="1"/>
  <c r="AC97" i="38" s="1"/>
  <c r="Q98" i="38"/>
  <c r="W98" i="38"/>
  <c r="AC98" i="38" s="1"/>
  <c r="Q99" i="38"/>
  <c r="W99" i="38" s="1"/>
  <c r="AC99" i="38" s="1"/>
  <c r="Q100" i="38"/>
  <c r="BC100" i="38"/>
  <c r="AW100" i="38"/>
  <c r="AQ100" i="38"/>
  <c r="CW25" i="44"/>
  <c r="CX25" i="44"/>
  <c r="CY25" i="44"/>
  <c r="CJ97" i="38" l="1"/>
  <c r="CJ69" i="38"/>
  <c r="CJ85" i="38"/>
  <c r="CA68" i="38"/>
  <c r="CJ68" i="38"/>
  <c r="CA84" i="38"/>
  <c r="CJ84" i="38" s="1"/>
  <c r="CA72" i="38"/>
  <c r="CJ72" i="38" s="1"/>
  <c r="CA88" i="38"/>
  <c r="CJ88" i="38" s="1"/>
  <c r="BO91" i="38"/>
  <c r="CA91" i="38" s="1"/>
  <c r="BI45" i="38"/>
  <c r="CJ45" i="38"/>
  <c r="BU34" i="38"/>
  <c r="CG34" i="38" s="1"/>
  <c r="BI29" i="38"/>
  <c r="CJ29" i="38"/>
  <c r="CJ89" i="38"/>
  <c r="BU86" i="38"/>
  <c r="CG86" i="38" s="1"/>
  <c r="CJ73" i="38"/>
  <c r="BU70" i="38"/>
  <c r="CG70" i="38" s="1"/>
  <c r="CA44" i="38"/>
  <c r="CJ44" i="38" s="1"/>
  <c r="BI22" i="38"/>
  <c r="CJ22" i="38"/>
  <c r="CA12" i="38"/>
  <c r="CJ12" i="38" s="1"/>
  <c r="BO99" i="38"/>
  <c r="CA99" i="38" s="1"/>
  <c r="CJ93" i="38"/>
  <c r="CJ92" i="38"/>
  <c r="BU90" i="38"/>
  <c r="CG90" i="38" s="1"/>
  <c r="BO83" i="38"/>
  <c r="CA83" i="38" s="1"/>
  <c r="CJ77" i="38"/>
  <c r="CJ76" i="38"/>
  <c r="CJ74" i="38"/>
  <c r="BU74" i="38"/>
  <c r="CG74" i="38" s="1"/>
  <c r="BO67" i="38"/>
  <c r="CA67" i="38" s="1"/>
  <c r="CJ61" i="38"/>
  <c r="BU58" i="38"/>
  <c r="CG58" i="38" s="1"/>
  <c r="BI53" i="38"/>
  <c r="CJ53" i="38"/>
  <c r="BU42" i="38"/>
  <c r="CG42" i="38" s="1"/>
  <c r="BI37" i="38"/>
  <c r="CJ37" i="38"/>
  <c r="BU26" i="38"/>
  <c r="CG26" i="38" s="1"/>
  <c r="BI21" i="38"/>
  <c r="CJ21" i="38"/>
  <c r="CJ8" i="38"/>
  <c r="BU98" i="38"/>
  <c r="CG98" i="38" s="1"/>
  <c r="BU82" i="38"/>
  <c r="CG82" i="38" s="1"/>
  <c r="BO75" i="38"/>
  <c r="CA75" i="38" s="1"/>
  <c r="BU66" i="38"/>
  <c r="CG66" i="38" s="1"/>
  <c r="BO64" i="38"/>
  <c r="CA64" i="38" s="1"/>
  <c r="CJ64" i="38"/>
  <c r="BU50" i="38"/>
  <c r="CG50" i="38" s="1"/>
  <c r="BU18" i="38"/>
  <c r="CG18" i="38" s="1"/>
  <c r="BI13" i="38"/>
  <c r="CJ13" i="38" s="1"/>
  <c r="BI5" i="38"/>
  <c r="CJ5" i="38" s="1"/>
  <c r="BO95" i="38"/>
  <c r="CA95" i="38" s="1"/>
  <c r="BO79" i="38"/>
  <c r="CA79" i="38" s="1"/>
  <c r="BI54" i="38"/>
  <c r="CJ54" i="38" s="1"/>
  <c r="BI38" i="38"/>
  <c r="CJ38" i="38" s="1"/>
  <c r="CA28" i="38"/>
  <c r="CJ28" i="38" s="1"/>
  <c r="CJ96" i="38"/>
  <c r="BU94" i="38"/>
  <c r="CG94" i="38" s="1"/>
  <c r="BO87" i="38"/>
  <c r="CA87" i="38" s="1"/>
  <c r="CJ80" i="38"/>
  <c r="BU78" i="38"/>
  <c r="CG78" i="38" s="1"/>
  <c r="BO71" i="38"/>
  <c r="CA71" i="38" s="1"/>
  <c r="CJ65" i="38"/>
  <c r="BO60" i="38"/>
  <c r="CA60" i="38" s="1"/>
  <c r="CA52" i="38"/>
  <c r="CJ52" i="38" s="1"/>
  <c r="BI46" i="38"/>
  <c r="CJ46" i="38"/>
  <c r="CA36" i="38"/>
  <c r="CJ36" i="38" s="1"/>
  <c r="BI30" i="38"/>
  <c r="CJ30" i="38"/>
  <c r="CA20" i="38"/>
  <c r="CJ20" i="38" s="1"/>
  <c r="BI14" i="38"/>
  <c r="CJ14" i="38" s="1"/>
  <c r="BO7" i="38"/>
  <c r="CA7" i="38" s="1"/>
  <c r="CA4" i="38"/>
  <c r="CJ4" i="38" s="1"/>
  <c r="BO35" i="38"/>
  <c r="CA35" i="38" s="1"/>
  <c r="BO27" i="38"/>
  <c r="CA27" i="38" s="1"/>
  <c r="BO19" i="38"/>
  <c r="CA19" i="38" s="1"/>
  <c r="BO11" i="38"/>
  <c r="CA11" i="38" s="1"/>
  <c r="BU2" i="38"/>
  <c r="CG2" i="38" s="1"/>
  <c r="CJ63" i="38"/>
  <c r="BU62" i="38"/>
  <c r="CG62" i="38" s="1"/>
  <c r="CJ59" i="38"/>
  <c r="BO57" i="38"/>
  <c r="CA57" i="38" s="1"/>
  <c r="BO49" i="38"/>
  <c r="CA49" i="38" s="1"/>
  <c r="BO41" i="38"/>
  <c r="CA41" i="38" s="1"/>
  <c r="BO33" i="38"/>
  <c r="CA33" i="38" s="1"/>
  <c r="BO25" i="38"/>
  <c r="CA25" i="38" s="1"/>
  <c r="BO17" i="38"/>
  <c r="CA17" i="38" s="1"/>
  <c r="CJ9" i="38"/>
  <c r="BU6" i="38"/>
  <c r="CG6" i="38" s="1"/>
  <c r="BO51" i="38"/>
  <c r="CA51" i="38" s="1"/>
  <c r="BO43" i="38"/>
  <c r="CA43" i="38" s="1"/>
  <c r="CJ56" i="38"/>
  <c r="BO55" i="38"/>
  <c r="CA55" i="38" s="1"/>
  <c r="CJ48" i="38"/>
  <c r="BO47" i="38"/>
  <c r="CA47" i="38" s="1"/>
  <c r="CJ40" i="38"/>
  <c r="BO39" i="38"/>
  <c r="CA39" i="38" s="1"/>
  <c r="CJ32" i="38"/>
  <c r="BO31" i="38"/>
  <c r="CA31" i="38" s="1"/>
  <c r="CJ31" i="38"/>
  <c r="CJ24" i="38"/>
  <c r="BO23" i="38"/>
  <c r="CA23" i="38" s="1"/>
  <c r="CJ16" i="38"/>
  <c r="BO15" i="38"/>
  <c r="CA15" i="38" s="1"/>
  <c r="BU10" i="38"/>
  <c r="CG10" i="38" s="1"/>
  <c r="BO3" i="38"/>
  <c r="CA3" i="38" s="1"/>
  <c r="Y145" i="52"/>
  <c r="AE145" i="52" s="1"/>
  <c r="A145" i="52"/>
  <c r="AE144" i="52"/>
  <c r="Y144" i="52"/>
  <c r="A144" i="52"/>
  <c r="Y143" i="52"/>
  <c r="AE143" i="52" s="1"/>
  <c r="A143" i="52"/>
  <c r="Y142" i="52"/>
  <c r="AE142" i="52" s="1"/>
  <c r="A142" i="52"/>
  <c r="Y141" i="52"/>
  <c r="AE141" i="52" s="1"/>
  <c r="A141" i="52"/>
  <c r="AE140" i="52"/>
  <c r="Y140" i="52"/>
  <c r="A140" i="52"/>
  <c r="AE139" i="52"/>
  <c r="Y139" i="52"/>
  <c r="A139" i="52"/>
  <c r="Y138" i="52"/>
  <c r="AE138" i="52" s="1"/>
  <c r="A138" i="52"/>
  <c r="Y137" i="52"/>
  <c r="AE137" i="52" s="1"/>
  <c r="A137" i="52"/>
  <c r="AE136" i="52"/>
  <c r="Y136" i="52"/>
  <c r="A136" i="52"/>
  <c r="AE135" i="52"/>
  <c r="Y135" i="52"/>
  <c r="A135" i="52"/>
  <c r="Y134" i="52"/>
  <c r="AE134" i="52" s="1"/>
  <c r="A134" i="52"/>
  <c r="Y133" i="52"/>
  <c r="AE133" i="52" s="1"/>
  <c r="A133" i="52"/>
  <c r="AE132" i="52"/>
  <c r="Y132" i="52"/>
  <c r="A132" i="52"/>
  <c r="AE131" i="52"/>
  <c r="Y131" i="52"/>
  <c r="A131" i="52"/>
  <c r="Y130" i="52"/>
  <c r="AE130" i="52" s="1"/>
  <c r="A130" i="52"/>
  <c r="Y129" i="52"/>
  <c r="AE129" i="52" s="1"/>
  <c r="A129" i="52"/>
  <c r="AE128" i="52"/>
  <c r="Y128" i="52"/>
  <c r="A128" i="52"/>
  <c r="AE127" i="52"/>
  <c r="Y127" i="52"/>
  <c r="A127" i="52"/>
  <c r="Y126" i="52"/>
  <c r="AE126" i="52" s="1"/>
  <c r="A126" i="52"/>
  <c r="Y125" i="52"/>
  <c r="AE125" i="52" s="1"/>
  <c r="A125" i="52"/>
  <c r="AE124" i="52"/>
  <c r="Y124" i="52"/>
  <c r="A124" i="52"/>
  <c r="AE123" i="52"/>
  <c r="Y123" i="52"/>
  <c r="A123" i="52"/>
  <c r="Y122" i="52"/>
  <c r="AE122" i="52" s="1"/>
  <c r="A122" i="52"/>
  <c r="Y121" i="52"/>
  <c r="AE121" i="52" s="1"/>
  <c r="A121" i="52"/>
  <c r="AE120" i="52"/>
  <c r="Y120" i="52"/>
  <c r="A120" i="52"/>
  <c r="AE119" i="52"/>
  <c r="Y119" i="52"/>
  <c r="A119" i="52"/>
  <c r="Y118" i="52"/>
  <c r="AE118" i="52" s="1"/>
  <c r="A118" i="52"/>
  <c r="Y117" i="52"/>
  <c r="AE117" i="52" s="1"/>
  <c r="A117" i="52"/>
  <c r="AE116" i="52"/>
  <c r="Y116" i="52"/>
  <c r="A116" i="52"/>
  <c r="AE115" i="52"/>
  <c r="Y115" i="52"/>
  <c r="A115" i="52"/>
  <c r="Y114" i="52"/>
  <c r="AE114" i="52" s="1"/>
  <c r="A114" i="52"/>
  <c r="Y113" i="52"/>
  <c r="AE113" i="52" s="1"/>
  <c r="A113" i="52"/>
  <c r="AE112" i="52"/>
  <c r="Y112" i="52"/>
  <c r="A112" i="52"/>
  <c r="AE111" i="52"/>
  <c r="Y111" i="52"/>
  <c r="A111" i="52"/>
  <c r="Y110" i="52"/>
  <c r="AE110" i="52" s="1"/>
  <c r="A110" i="52"/>
  <c r="Y109" i="52"/>
  <c r="AE109" i="52" s="1"/>
  <c r="A109" i="52"/>
  <c r="AE108" i="52"/>
  <c r="Y108" i="52"/>
  <c r="A108" i="52"/>
  <c r="AE107" i="52"/>
  <c r="Y107" i="52"/>
  <c r="A107" i="52"/>
  <c r="Y106" i="52"/>
  <c r="AE106" i="52" s="1"/>
  <c r="A106" i="52"/>
  <c r="Y105" i="52"/>
  <c r="AE105" i="52" s="1"/>
  <c r="A105" i="52"/>
  <c r="AE104" i="52"/>
  <c r="Y104" i="52"/>
  <c r="A104" i="52"/>
  <c r="AE103" i="52"/>
  <c r="Y103" i="52"/>
  <c r="A103" i="52"/>
  <c r="Y102" i="52"/>
  <c r="AE102" i="52" s="1"/>
  <c r="A102" i="52"/>
  <c r="Y101" i="52"/>
  <c r="AE101" i="52" s="1"/>
  <c r="A101" i="52"/>
  <c r="AE100" i="52"/>
  <c r="Y100" i="52"/>
  <c r="A100" i="52"/>
  <c r="AE99" i="52"/>
  <c r="Y99" i="52"/>
  <c r="A99" i="52"/>
  <c r="Y98" i="52"/>
  <c r="AE98" i="52" s="1"/>
  <c r="A98" i="52"/>
  <c r="Y97" i="52"/>
  <c r="AE97" i="52" s="1"/>
  <c r="A97" i="52"/>
  <c r="AE96" i="52"/>
  <c r="Y96" i="52"/>
  <c r="A96" i="52"/>
  <c r="AE95" i="52"/>
  <c r="Y95" i="52"/>
  <c r="A95" i="52"/>
  <c r="AE94" i="52"/>
  <c r="Y94" i="52"/>
  <c r="A94" i="52"/>
  <c r="Y93" i="52"/>
  <c r="AE93" i="52" s="1"/>
  <c r="A93" i="52"/>
  <c r="AE92" i="52"/>
  <c r="Y92" i="52"/>
  <c r="A92" i="52"/>
  <c r="AE91" i="52"/>
  <c r="Y91" i="52"/>
  <c r="A91" i="52"/>
  <c r="Y90" i="52"/>
  <c r="AE90" i="52" s="1"/>
  <c r="A90" i="52"/>
  <c r="Y89" i="52"/>
  <c r="AE89" i="52" s="1"/>
  <c r="A89" i="52"/>
  <c r="AE88" i="52"/>
  <c r="Y88" i="52"/>
  <c r="A88" i="52"/>
  <c r="AE87" i="52"/>
  <c r="Y87" i="52"/>
  <c r="A87" i="52"/>
  <c r="AE86" i="52"/>
  <c r="Y86" i="52"/>
  <c r="A86" i="52"/>
  <c r="Y85" i="52"/>
  <c r="AE85" i="52" s="1"/>
  <c r="A85" i="52"/>
  <c r="AE84" i="52"/>
  <c r="Y84" i="52"/>
  <c r="A84" i="52"/>
  <c r="AE83" i="52"/>
  <c r="Y83" i="52"/>
  <c r="A83" i="52"/>
  <c r="Y82" i="52"/>
  <c r="AE82" i="52" s="1"/>
  <c r="A82" i="52"/>
  <c r="Y81" i="52"/>
  <c r="AE81" i="52" s="1"/>
  <c r="A81" i="52"/>
  <c r="BE80" i="52"/>
  <c r="BW80" i="52" s="1"/>
  <c r="CI80" i="52" s="1"/>
  <c r="AY80" i="52"/>
  <c r="BQ80" i="52" s="1"/>
  <c r="CC80" i="52" s="1"/>
  <c r="AS80" i="52"/>
  <c r="BK80" i="52" s="1"/>
  <c r="Y80" i="52"/>
  <c r="AE80" i="52" s="1"/>
  <c r="A80" i="52"/>
  <c r="BE79" i="52"/>
  <c r="BW79" i="52" s="1"/>
  <c r="CI79" i="52" s="1"/>
  <c r="AY79" i="52"/>
  <c r="BQ79" i="52" s="1"/>
  <c r="CC79" i="52" s="1"/>
  <c r="AS79" i="52"/>
  <c r="BK79" i="52" s="1"/>
  <c r="Y79" i="52"/>
  <c r="AE79" i="52" s="1"/>
  <c r="A79" i="52"/>
  <c r="BE78" i="52"/>
  <c r="BW78" i="52" s="1"/>
  <c r="CI78" i="52" s="1"/>
  <c r="AY78" i="52"/>
  <c r="BQ78" i="52" s="1"/>
  <c r="CC78" i="52" s="1"/>
  <c r="AS78" i="52"/>
  <c r="BK78" i="52" s="1"/>
  <c r="Y78" i="52"/>
  <c r="AE78" i="52" s="1"/>
  <c r="A78" i="52"/>
  <c r="BE77" i="52"/>
  <c r="BW77" i="52" s="1"/>
  <c r="CI77" i="52" s="1"/>
  <c r="AY77" i="52"/>
  <c r="BQ77" i="52" s="1"/>
  <c r="CC77" i="52" s="1"/>
  <c r="AS77" i="52"/>
  <c r="BK77" i="52" s="1"/>
  <c r="Y77" i="52"/>
  <c r="AE77" i="52" s="1"/>
  <c r="A77" i="52"/>
  <c r="BQ76" i="52"/>
  <c r="CC76" i="52" s="1"/>
  <c r="BE76" i="52"/>
  <c r="BW76" i="52" s="1"/>
  <c r="CI76" i="52" s="1"/>
  <c r="AY76" i="52"/>
  <c r="AS76" i="52"/>
  <c r="BK76" i="52" s="1"/>
  <c r="Y76" i="52"/>
  <c r="AE76" i="52" s="1"/>
  <c r="A76" i="52"/>
  <c r="BE75" i="52"/>
  <c r="BW75" i="52" s="1"/>
  <c r="CI75" i="52" s="1"/>
  <c r="AY75" i="52"/>
  <c r="BQ75" i="52" s="1"/>
  <c r="CC75" i="52" s="1"/>
  <c r="AS75" i="52"/>
  <c r="BK75" i="52" s="1"/>
  <c r="Y75" i="52"/>
  <c r="AE75" i="52" s="1"/>
  <c r="A75" i="52"/>
  <c r="BE74" i="52"/>
  <c r="BW74" i="52" s="1"/>
  <c r="CI74" i="52" s="1"/>
  <c r="AY74" i="52"/>
  <c r="BQ74" i="52" s="1"/>
  <c r="CC74" i="52" s="1"/>
  <c r="AS74" i="52"/>
  <c r="BK74" i="52" s="1"/>
  <c r="Y74" i="52"/>
  <c r="AE74" i="52" s="1"/>
  <c r="A74" i="52"/>
  <c r="BQ73" i="52"/>
  <c r="CC73" i="52" s="1"/>
  <c r="BE73" i="52"/>
  <c r="BW73" i="52" s="1"/>
  <c r="CI73" i="52" s="1"/>
  <c r="AY73" i="52"/>
  <c r="AS73" i="52"/>
  <c r="BK73" i="52" s="1"/>
  <c r="Y73" i="52"/>
  <c r="AE73" i="52" s="1"/>
  <c r="A73" i="52"/>
  <c r="BQ72" i="52"/>
  <c r="CC72" i="52" s="1"/>
  <c r="BE72" i="52"/>
  <c r="BW72" i="52" s="1"/>
  <c r="CI72" i="52" s="1"/>
  <c r="AY72" i="52"/>
  <c r="AS72" i="52"/>
  <c r="BK72" i="52" s="1"/>
  <c r="Y72" i="52"/>
  <c r="AE72" i="52" s="1"/>
  <c r="A72" i="52"/>
  <c r="BE71" i="52"/>
  <c r="BW71" i="52" s="1"/>
  <c r="CI71" i="52" s="1"/>
  <c r="AY71" i="52"/>
  <c r="BQ71" i="52" s="1"/>
  <c r="CC71" i="52" s="1"/>
  <c r="AS71" i="52"/>
  <c r="BK71" i="52" s="1"/>
  <c r="Y71" i="52"/>
  <c r="AE71" i="52" s="1"/>
  <c r="A71" i="52"/>
  <c r="BE70" i="52"/>
  <c r="BW70" i="52" s="1"/>
  <c r="CI70" i="52" s="1"/>
  <c r="AY70" i="52"/>
  <c r="BQ70" i="52" s="1"/>
  <c r="CC70" i="52" s="1"/>
  <c r="AS70" i="52"/>
  <c r="BK70" i="52" s="1"/>
  <c r="Y70" i="52"/>
  <c r="AE70" i="52" s="1"/>
  <c r="A70" i="52"/>
  <c r="BQ69" i="52"/>
  <c r="CC69" i="52" s="1"/>
  <c r="BE69" i="52"/>
  <c r="BW69" i="52" s="1"/>
  <c r="CI69" i="52" s="1"/>
  <c r="AY69" i="52"/>
  <c r="AS69" i="52"/>
  <c r="BK69" i="52" s="1"/>
  <c r="Y69" i="52"/>
  <c r="AE69" i="52" s="1"/>
  <c r="A69" i="52"/>
  <c r="BQ68" i="52"/>
  <c r="CC68" i="52" s="1"/>
  <c r="BE68" i="52"/>
  <c r="BW68" i="52" s="1"/>
  <c r="CI68" i="52" s="1"/>
  <c r="AY68" i="52"/>
  <c r="AS68" i="52"/>
  <c r="BK68" i="52" s="1"/>
  <c r="Y68" i="52"/>
  <c r="AE68" i="52" s="1"/>
  <c r="A68" i="52"/>
  <c r="BE67" i="52"/>
  <c r="BW67" i="52" s="1"/>
  <c r="CI67" i="52" s="1"/>
  <c r="AY67" i="52"/>
  <c r="BQ67" i="52" s="1"/>
  <c r="CC67" i="52" s="1"/>
  <c r="AS67" i="52"/>
  <c r="BK67" i="52" s="1"/>
  <c r="Y67" i="52"/>
  <c r="AE67" i="52" s="1"/>
  <c r="A67" i="52"/>
  <c r="BE66" i="52"/>
  <c r="BW66" i="52" s="1"/>
  <c r="CI66" i="52" s="1"/>
  <c r="AY66" i="52"/>
  <c r="BQ66" i="52" s="1"/>
  <c r="CC66" i="52" s="1"/>
  <c r="AS66" i="52"/>
  <c r="BK66" i="52" s="1"/>
  <c r="Y66" i="52"/>
  <c r="AE66" i="52" s="1"/>
  <c r="A66" i="52"/>
  <c r="BQ65" i="52"/>
  <c r="CC65" i="52" s="1"/>
  <c r="BE65" i="52"/>
  <c r="BW65" i="52" s="1"/>
  <c r="CI65" i="52" s="1"/>
  <c r="AY65" i="52"/>
  <c r="AS65" i="52"/>
  <c r="BK65" i="52" s="1"/>
  <c r="Y65" i="52"/>
  <c r="AE65" i="52" s="1"/>
  <c r="A65" i="52"/>
  <c r="BQ64" i="52"/>
  <c r="CC64" i="52" s="1"/>
  <c r="BE64" i="52"/>
  <c r="BW64" i="52" s="1"/>
  <c r="CI64" i="52" s="1"/>
  <c r="AY64" i="52"/>
  <c r="AS64" i="52"/>
  <c r="BK64" i="52" s="1"/>
  <c r="Y64" i="52"/>
  <c r="AE64" i="52" s="1"/>
  <c r="A64" i="52"/>
  <c r="BW63" i="52"/>
  <c r="CI63" i="52" s="1"/>
  <c r="BE63" i="52"/>
  <c r="AY63" i="52"/>
  <c r="BQ63" i="52" s="1"/>
  <c r="CC63" i="52" s="1"/>
  <c r="AS63" i="52"/>
  <c r="BK63" i="52" s="1"/>
  <c r="Y63" i="52"/>
  <c r="AE63" i="52" s="1"/>
  <c r="A63" i="52"/>
  <c r="BE62" i="52"/>
  <c r="BW62" i="52" s="1"/>
  <c r="CI62" i="52" s="1"/>
  <c r="AY62" i="52"/>
  <c r="BQ62" i="52" s="1"/>
  <c r="CC62" i="52" s="1"/>
  <c r="AS62" i="52"/>
  <c r="BK62" i="52" s="1"/>
  <c r="Y62" i="52"/>
  <c r="AE62" i="52" s="1"/>
  <c r="A62" i="52"/>
  <c r="BQ61" i="52"/>
  <c r="CC61" i="52" s="1"/>
  <c r="BE61" i="52"/>
  <c r="BW61" i="52" s="1"/>
  <c r="CI61" i="52" s="1"/>
  <c r="AY61" i="52"/>
  <c r="AS61" i="52"/>
  <c r="BK61" i="52" s="1"/>
  <c r="Y61" i="52"/>
  <c r="AE61" i="52" s="1"/>
  <c r="A61" i="52"/>
  <c r="BQ60" i="52"/>
  <c r="CC60" i="52" s="1"/>
  <c r="BE60" i="52"/>
  <c r="BW60" i="52" s="1"/>
  <c r="CI60" i="52" s="1"/>
  <c r="AY60" i="52"/>
  <c r="AS60" i="52"/>
  <c r="BK60" i="52" s="1"/>
  <c r="Y60" i="52"/>
  <c r="AE60" i="52" s="1"/>
  <c r="A60" i="52"/>
  <c r="BW59" i="52"/>
  <c r="CI59" i="52" s="1"/>
  <c r="BE59" i="52"/>
  <c r="AY59" i="52"/>
  <c r="BQ59" i="52" s="1"/>
  <c r="CC59" i="52" s="1"/>
  <c r="AS59" i="52"/>
  <c r="BK59" i="52" s="1"/>
  <c r="Y59" i="52"/>
  <c r="AE59" i="52" s="1"/>
  <c r="A59" i="52"/>
  <c r="BE58" i="52"/>
  <c r="BW58" i="52" s="1"/>
  <c r="CI58" i="52" s="1"/>
  <c r="AY58" i="52"/>
  <c r="BQ58" i="52" s="1"/>
  <c r="CC58" i="52" s="1"/>
  <c r="AS58" i="52"/>
  <c r="BK58" i="52" s="1"/>
  <c r="Y58" i="52"/>
  <c r="AE58" i="52" s="1"/>
  <c r="A58" i="52"/>
  <c r="BE57" i="52"/>
  <c r="BW57" i="52" s="1"/>
  <c r="CI57" i="52" s="1"/>
  <c r="AY57" i="52"/>
  <c r="BQ57" i="52" s="1"/>
  <c r="CC57" i="52" s="1"/>
  <c r="AS57" i="52"/>
  <c r="BK57" i="52" s="1"/>
  <c r="Y57" i="52"/>
  <c r="A57" i="52"/>
  <c r="CC56" i="52"/>
  <c r="BQ56" i="52"/>
  <c r="BE56" i="52"/>
  <c r="BW56" i="52" s="1"/>
  <c r="CI56" i="52" s="1"/>
  <c r="AY56" i="52"/>
  <c r="AS56" i="52"/>
  <c r="BK56" i="52" s="1"/>
  <c r="Y56" i="52"/>
  <c r="A56" i="52"/>
  <c r="BQ55" i="52"/>
  <c r="CC55" i="52" s="1"/>
  <c r="BE55" i="52"/>
  <c r="BW55" i="52" s="1"/>
  <c r="CI55" i="52" s="1"/>
  <c r="AY55" i="52"/>
  <c r="AS55" i="52"/>
  <c r="BK55" i="52" s="1"/>
  <c r="Y55" i="52"/>
  <c r="A55" i="52"/>
  <c r="BE54" i="52"/>
  <c r="BW54" i="52" s="1"/>
  <c r="CI54" i="52" s="1"/>
  <c r="AY54" i="52"/>
  <c r="BQ54" i="52" s="1"/>
  <c r="CC54" i="52" s="1"/>
  <c r="AS54" i="52"/>
  <c r="BK54" i="52" s="1"/>
  <c r="Y54" i="52"/>
  <c r="A54" i="52"/>
  <c r="BE53" i="52"/>
  <c r="BW53" i="52" s="1"/>
  <c r="CI53" i="52" s="1"/>
  <c r="AY53" i="52"/>
  <c r="BQ53" i="52" s="1"/>
  <c r="CC53" i="52" s="1"/>
  <c r="AS53" i="52"/>
  <c r="BK53" i="52" s="1"/>
  <c r="Y53" i="52"/>
  <c r="A53" i="52"/>
  <c r="CC52" i="52"/>
  <c r="BQ52" i="52"/>
  <c r="BE52" i="52"/>
  <c r="BW52" i="52" s="1"/>
  <c r="CI52" i="52" s="1"/>
  <c r="AY52" i="52"/>
  <c r="AS52" i="52"/>
  <c r="BK52" i="52" s="1"/>
  <c r="Y52" i="52"/>
  <c r="A52" i="52"/>
  <c r="BQ51" i="52"/>
  <c r="CC51" i="52" s="1"/>
  <c r="BE51" i="52"/>
  <c r="BW51" i="52" s="1"/>
  <c r="CI51" i="52" s="1"/>
  <c r="AY51" i="52"/>
  <c r="AS51" i="52"/>
  <c r="BK51" i="52" s="1"/>
  <c r="Y51" i="52"/>
  <c r="AE51" i="52" s="1"/>
  <c r="A51" i="52"/>
  <c r="BE50" i="52"/>
  <c r="BW50" i="52" s="1"/>
  <c r="CI50" i="52" s="1"/>
  <c r="AY50" i="52"/>
  <c r="BQ50" i="52" s="1"/>
  <c r="CC50" i="52" s="1"/>
  <c r="AS50" i="52"/>
  <c r="BK50" i="52" s="1"/>
  <c r="Y50" i="52"/>
  <c r="AE50" i="52" s="1"/>
  <c r="A50" i="52"/>
  <c r="BE49" i="52"/>
  <c r="BW49" i="52" s="1"/>
  <c r="CI49" i="52" s="1"/>
  <c r="AY49" i="52"/>
  <c r="BQ49" i="52" s="1"/>
  <c r="CC49" i="52" s="1"/>
  <c r="AS49" i="52"/>
  <c r="BK49" i="52" s="1"/>
  <c r="Y49" i="52"/>
  <c r="AE49" i="52" s="1"/>
  <c r="A49" i="52"/>
  <c r="BQ48" i="52"/>
  <c r="CC48" i="52" s="1"/>
  <c r="BE48" i="52"/>
  <c r="BW48" i="52" s="1"/>
  <c r="CI48" i="52" s="1"/>
  <c r="AY48" i="52"/>
  <c r="AS48" i="52"/>
  <c r="BK48" i="52" s="1"/>
  <c r="Y48" i="52"/>
  <c r="AE48" i="52" s="1"/>
  <c r="A48" i="52"/>
  <c r="BQ47" i="52"/>
  <c r="CC47" i="52" s="1"/>
  <c r="BE47" i="52"/>
  <c r="BW47" i="52" s="1"/>
  <c r="CI47" i="52" s="1"/>
  <c r="AY47" i="52"/>
  <c r="AS47" i="52"/>
  <c r="BK47" i="52" s="1"/>
  <c r="Y47" i="52"/>
  <c r="AE47" i="52" s="1"/>
  <c r="A47" i="52"/>
  <c r="BE46" i="52"/>
  <c r="BW46" i="52" s="1"/>
  <c r="CI46" i="52" s="1"/>
  <c r="AY46" i="52"/>
  <c r="BQ46" i="52" s="1"/>
  <c r="CC46" i="52" s="1"/>
  <c r="AS46" i="52"/>
  <c r="BK46" i="52" s="1"/>
  <c r="Y46" i="52"/>
  <c r="AE46" i="52" s="1"/>
  <c r="A46" i="52"/>
  <c r="BE45" i="52"/>
  <c r="BW45" i="52" s="1"/>
  <c r="CI45" i="52" s="1"/>
  <c r="AY45" i="52"/>
  <c r="BQ45" i="52" s="1"/>
  <c r="CC45" i="52" s="1"/>
  <c r="AS45" i="52"/>
  <c r="BK45" i="52" s="1"/>
  <c r="Y45" i="52"/>
  <c r="AE45" i="52" s="1"/>
  <c r="A45" i="52"/>
  <c r="BQ44" i="52"/>
  <c r="CC44" i="52" s="1"/>
  <c r="BE44" i="52"/>
  <c r="BW44" i="52" s="1"/>
  <c r="CI44" i="52" s="1"/>
  <c r="AY44" i="52"/>
  <c r="AS44" i="52"/>
  <c r="BK44" i="52" s="1"/>
  <c r="Y44" i="52"/>
  <c r="AE44" i="52" s="1"/>
  <c r="A44" i="52"/>
  <c r="BQ43" i="52"/>
  <c r="CC43" i="52" s="1"/>
  <c r="BE43" i="52"/>
  <c r="BW43" i="52" s="1"/>
  <c r="CI43" i="52" s="1"/>
  <c r="AY43" i="52"/>
  <c r="AS43" i="52"/>
  <c r="BK43" i="52" s="1"/>
  <c r="Y43" i="52"/>
  <c r="AE43" i="52" s="1"/>
  <c r="A43" i="52"/>
  <c r="BE42" i="52"/>
  <c r="BW42" i="52" s="1"/>
  <c r="CI42" i="52" s="1"/>
  <c r="AY42" i="52"/>
  <c r="BQ42" i="52" s="1"/>
  <c r="CC42" i="52" s="1"/>
  <c r="AS42" i="52"/>
  <c r="BK42" i="52" s="1"/>
  <c r="Y42" i="52"/>
  <c r="AE42" i="52" s="1"/>
  <c r="A42" i="52"/>
  <c r="BE41" i="52"/>
  <c r="BW41" i="52" s="1"/>
  <c r="CI41" i="52" s="1"/>
  <c r="AY41" i="52"/>
  <c r="BQ41" i="52" s="1"/>
  <c r="CC41" i="52" s="1"/>
  <c r="AS41" i="52"/>
  <c r="BK41" i="52" s="1"/>
  <c r="Y41" i="52"/>
  <c r="AE41" i="52" s="1"/>
  <c r="A41" i="52"/>
  <c r="BQ40" i="52"/>
  <c r="CC40" i="52" s="1"/>
  <c r="BE40" i="52"/>
  <c r="BW40" i="52" s="1"/>
  <c r="CI40" i="52" s="1"/>
  <c r="AY40" i="52"/>
  <c r="AS40" i="52"/>
  <c r="BK40" i="52" s="1"/>
  <c r="Y40" i="52"/>
  <c r="AE40" i="52" s="1"/>
  <c r="A40" i="52"/>
  <c r="BE39" i="52"/>
  <c r="BW39" i="52" s="1"/>
  <c r="CI39" i="52" s="1"/>
  <c r="AY39" i="52"/>
  <c r="BQ39" i="52" s="1"/>
  <c r="CC39" i="52" s="1"/>
  <c r="AS39" i="52"/>
  <c r="BK39" i="52" s="1"/>
  <c r="Y39" i="52"/>
  <c r="AE39" i="52" s="1"/>
  <c r="A39" i="52"/>
  <c r="BE38" i="52"/>
  <c r="BW38" i="52" s="1"/>
  <c r="CI38" i="52" s="1"/>
  <c r="AY38" i="52"/>
  <c r="BQ38" i="52" s="1"/>
  <c r="AS38" i="52"/>
  <c r="BK38" i="52" s="1"/>
  <c r="Y38" i="52"/>
  <c r="AE38" i="52" s="1"/>
  <c r="A38" i="52"/>
  <c r="BE37" i="52"/>
  <c r="BW37" i="52" s="1"/>
  <c r="CI37" i="52" s="1"/>
  <c r="AY37" i="52"/>
  <c r="BQ37" i="52" s="1"/>
  <c r="CC37" i="52" s="1"/>
  <c r="AS37" i="52"/>
  <c r="BK37" i="52" s="1"/>
  <c r="AE37" i="52"/>
  <c r="Y37" i="52"/>
  <c r="A37" i="52"/>
  <c r="BK36" i="52"/>
  <c r="BE36" i="52"/>
  <c r="BW36" i="52" s="1"/>
  <c r="CI36" i="52" s="1"/>
  <c r="AY36" i="52"/>
  <c r="BQ36" i="52" s="1"/>
  <c r="CC36" i="52" s="1"/>
  <c r="AS36" i="52"/>
  <c r="AE36" i="52"/>
  <c r="Y36" i="52"/>
  <c r="A36" i="52"/>
  <c r="BK35" i="52"/>
  <c r="BE35" i="52"/>
  <c r="BW35" i="52" s="1"/>
  <c r="CI35" i="52" s="1"/>
  <c r="AY35" i="52"/>
  <c r="BQ35" i="52" s="1"/>
  <c r="CC35" i="52" s="1"/>
  <c r="AS35" i="52"/>
  <c r="AE35" i="52"/>
  <c r="Y35" i="52"/>
  <c r="A35" i="52"/>
  <c r="BK34" i="52"/>
  <c r="BE34" i="52"/>
  <c r="BW34" i="52" s="1"/>
  <c r="CI34" i="52" s="1"/>
  <c r="AY34" i="52"/>
  <c r="BQ34" i="52" s="1"/>
  <c r="CC34" i="52" s="1"/>
  <c r="AS34" i="52"/>
  <c r="AE34" i="52"/>
  <c r="Y34" i="52"/>
  <c r="A34" i="52"/>
  <c r="BE33" i="52"/>
  <c r="BW33" i="52" s="1"/>
  <c r="CI33" i="52" s="1"/>
  <c r="AY33" i="52"/>
  <c r="BQ33" i="52" s="1"/>
  <c r="CC33" i="52" s="1"/>
  <c r="AS33" i="52"/>
  <c r="BK33" i="52" s="1"/>
  <c r="AE33" i="52"/>
  <c r="Y33" i="52"/>
  <c r="A33" i="52"/>
  <c r="BK32" i="52"/>
  <c r="BE32" i="52"/>
  <c r="BW32" i="52" s="1"/>
  <c r="CI32" i="52" s="1"/>
  <c r="AY32" i="52"/>
  <c r="BQ32" i="52" s="1"/>
  <c r="CC32" i="52" s="1"/>
  <c r="AS32" i="52"/>
  <c r="AE32" i="52"/>
  <c r="Y32" i="52"/>
  <c r="A32" i="52"/>
  <c r="BK31" i="52"/>
  <c r="BE31" i="52"/>
  <c r="BW31" i="52" s="1"/>
  <c r="CI31" i="52" s="1"/>
  <c r="AY31" i="52"/>
  <c r="BQ31" i="52" s="1"/>
  <c r="CC31" i="52" s="1"/>
  <c r="AS31" i="52"/>
  <c r="AE31" i="52"/>
  <c r="Y31" i="52"/>
  <c r="A31" i="52"/>
  <c r="BK30" i="52"/>
  <c r="BE30" i="52"/>
  <c r="BW30" i="52" s="1"/>
  <c r="CI30" i="52" s="1"/>
  <c r="AY30" i="52"/>
  <c r="BQ30" i="52" s="1"/>
  <c r="CC30" i="52" s="1"/>
  <c r="AS30" i="52"/>
  <c r="AE30" i="52"/>
  <c r="Y30" i="52"/>
  <c r="A30" i="52"/>
  <c r="BE29" i="52"/>
  <c r="BW29" i="52" s="1"/>
  <c r="CI29" i="52" s="1"/>
  <c r="AY29" i="52"/>
  <c r="BQ29" i="52" s="1"/>
  <c r="CC29" i="52" s="1"/>
  <c r="AS29" i="52"/>
  <c r="BK29" i="52" s="1"/>
  <c r="AE29" i="52"/>
  <c r="Y29" i="52"/>
  <c r="A29" i="52"/>
  <c r="BK28" i="52"/>
  <c r="BE28" i="52"/>
  <c r="BW28" i="52" s="1"/>
  <c r="CI28" i="52" s="1"/>
  <c r="AY28" i="52"/>
  <c r="BQ28" i="52" s="1"/>
  <c r="CC28" i="52" s="1"/>
  <c r="AS28" i="52"/>
  <c r="AE28" i="52"/>
  <c r="Y28" i="52"/>
  <c r="A28" i="52"/>
  <c r="BK27" i="52"/>
  <c r="BE27" i="52"/>
  <c r="BW27" i="52" s="1"/>
  <c r="CI27" i="52" s="1"/>
  <c r="AY27" i="52"/>
  <c r="BQ27" i="52" s="1"/>
  <c r="CC27" i="52" s="1"/>
  <c r="AS27" i="52"/>
  <c r="AE27" i="52"/>
  <c r="Y27" i="52"/>
  <c r="A27" i="52"/>
  <c r="BK26" i="52"/>
  <c r="BE26" i="52"/>
  <c r="BW26" i="52" s="1"/>
  <c r="CI26" i="52" s="1"/>
  <c r="AY26" i="52"/>
  <c r="BQ26" i="52" s="1"/>
  <c r="CC26" i="52" s="1"/>
  <c r="AS26" i="52"/>
  <c r="AE26" i="52"/>
  <c r="Y26" i="52"/>
  <c r="A26" i="52"/>
  <c r="BE25" i="52"/>
  <c r="BW25" i="52" s="1"/>
  <c r="CI25" i="52" s="1"/>
  <c r="AY25" i="52"/>
  <c r="BQ25" i="52" s="1"/>
  <c r="CC25" i="52" s="1"/>
  <c r="AS25" i="52"/>
  <c r="BK25" i="52" s="1"/>
  <c r="AE25" i="52"/>
  <c r="Y25" i="52"/>
  <c r="A25" i="52"/>
  <c r="BK24" i="52"/>
  <c r="BE24" i="52"/>
  <c r="BW24" i="52" s="1"/>
  <c r="CI24" i="52" s="1"/>
  <c r="AY24" i="52"/>
  <c r="BQ24" i="52" s="1"/>
  <c r="CC24" i="52" s="1"/>
  <c r="AS24" i="52"/>
  <c r="AE24" i="52"/>
  <c r="Y24" i="52"/>
  <c r="A24" i="52"/>
  <c r="BK23" i="52"/>
  <c r="BE23" i="52"/>
  <c r="BW23" i="52" s="1"/>
  <c r="CI23" i="52" s="1"/>
  <c r="AY23" i="52"/>
  <c r="BQ23" i="52" s="1"/>
  <c r="CC23" i="52" s="1"/>
  <c r="AS23" i="52"/>
  <c r="AE23" i="52"/>
  <c r="Y23" i="52"/>
  <c r="CL23" i="52" s="1"/>
  <c r="A23" i="52"/>
  <c r="BK22" i="52"/>
  <c r="BE22" i="52"/>
  <c r="BW22" i="52" s="1"/>
  <c r="CI22" i="52" s="1"/>
  <c r="AY22" i="52"/>
  <c r="BQ22" i="52" s="1"/>
  <c r="CC22" i="52" s="1"/>
  <c r="AS22" i="52"/>
  <c r="AE22" i="52"/>
  <c r="Y22" i="52"/>
  <c r="A22" i="52"/>
  <c r="BE21" i="52"/>
  <c r="BW21" i="52" s="1"/>
  <c r="CI21" i="52" s="1"/>
  <c r="AY21" i="52"/>
  <c r="BQ21" i="52" s="1"/>
  <c r="CC21" i="52" s="1"/>
  <c r="AS21" i="52"/>
  <c r="BK21" i="52" s="1"/>
  <c r="AE21" i="52"/>
  <c r="Y21" i="52"/>
  <c r="A21" i="52"/>
  <c r="BK20" i="52"/>
  <c r="BE20" i="52"/>
  <c r="BW20" i="52" s="1"/>
  <c r="CI20" i="52" s="1"/>
  <c r="AY20" i="52"/>
  <c r="BQ20" i="52" s="1"/>
  <c r="CC20" i="52" s="1"/>
  <c r="AS20" i="52"/>
  <c r="AE20" i="52"/>
  <c r="Y20" i="52"/>
  <c r="A20" i="52"/>
  <c r="BK19" i="52"/>
  <c r="BE19" i="52"/>
  <c r="BW19" i="52" s="1"/>
  <c r="CI19" i="52" s="1"/>
  <c r="AY19" i="52"/>
  <c r="BQ19" i="52" s="1"/>
  <c r="CC19" i="52" s="1"/>
  <c r="AS19" i="52"/>
  <c r="AE19" i="52"/>
  <c r="Y19" i="52"/>
  <c r="CL19" i="52" s="1"/>
  <c r="A19" i="52"/>
  <c r="BK18" i="52"/>
  <c r="BE18" i="52"/>
  <c r="BW18" i="52" s="1"/>
  <c r="CI18" i="52" s="1"/>
  <c r="AY18" i="52"/>
  <c r="BQ18" i="52" s="1"/>
  <c r="CC18" i="52" s="1"/>
  <c r="AS18" i="52"/>
  <c r="AE18" i="52"/>
  <c r="Y18" i="52"/>
  <c r="A18" i="52"/>
  <c r="BE17" i="52"/>
  <c r="BW17" i="52" s="1"/>
  <c r="CI17" i="52" s="1"/>
  <c r="AY17" i="52"/>
  <c r="BQ17" i="52" s="1"/>
  <c r="CC17" i="52" s="1"/>
  <c r="AS17" i="52"/>
  <c r="BK17" i="52" s="1"/>
  <c r="AE17" i="52"/>
  <c r="Y17" i="52"/>
  <c r="A17" i="52"/>
  <c r="BK16" i="52"/>
  <c r="BE16" i="52"/>
  <c r="BW16" i="52" s="1"/>
  <c r="CI16" i="52" s="1"/>
  <c r="AY16" i="52"/>
  <c r="BQ16" i="52" s="1"/>
  <c r="CC16" i="52" s="1"/>
  <c r="AS16" i="52"/>
  <c r="AE16" i="52"/>
  <c r="Y16" i="52"/>
  <c r="A16" i="52"/>
  <c r="BE15" i="52"/>
  <c r="BW15" i="52" s="1"/>
  <c r="CI15" i="52" s="1"/>
  <c r="AY15" i="52"/>
  <c r="BQ15" i="52" s="1"/>
  <c r="CC15" i="52" s="1"/>
  <c r="AS15" i="52"/>
  <c r="BK15" i="52" s="1"/>
  <c r="AE15" i="52"/>
  <c r="Y15" i="52"/>
  <c r="A15" i="52"/>
  <c r="BK14" i="52"/>
  <c r="BE14" i="52"/>
  <c r="BW14" i="52" s="1"/>
  <c r="CI14" i="52" s="1"/>
  <c r="AY14" i="52"/>
  <c r="BQ14" i="52" s="1"/>
  <c r="CC14" i="52" s="1"/>
  <c r="AS14" i="52"/>
  <c r="AE14" i="52"/>
  <c r="Y14" i="52"/>
  <c r="A14" i="52"/>
  <c r="BE13" i="52"/>
  <c r="BW13" i="52" s="1"/>
  <c r="CI13" i="52" s="1"/>
  <c r="AY13" i="52"/>
  <c r="BQ13" i="52" s="1"/>
  <c r="CC13" i="52" s="1"/>
  <c r="AS13" i="52"/>
  <c r="BK13" i="52" s="1"/>
  <c r="AE13" i="52"/>
  <c r="Y13" i="52"/>
  <c r="A13" i="52"/>
  <c r="BK12" i="52"/>
  <c r="BE12" i="52"/>
  <c r="BW12" i="52" s="1"/>
  <c r="CI12" i="52" s="1"/>
  <c r="AY12" i="52"/>
  <c r="BQ12" i="52" s="1"/>
  <c r="CC12" i="52" s="1"/>
  <c r="AS12" i="52"/>
  <c r="AE12" i="52"/>
  <c r="Y12" i="52"/>
  <c r="A12" i="52"/>
  <c r="BE11" i="52"/>
  <c r="BW11" i="52" s="1"/>
  <c r="CI11" i="52" s="1"/>
  <c r="AY11" i="52"/>
  <c r="BQ11" i="52" s="1"/>
  <c r="CC11" i="52" s="1"/>
  <c r="AS11" i="52"/>
  <c r="BK11" i="52" s="1"/>
  <c r="AE11" i="52"/>
  <c r="Y11" i="52"/>
  <c r="A11" i="52"/>
  <c r="BK10" i="52"/>
  <c r="BE10" i="52"/>
  <c r="BW10" i="52" s="1"/>
  <c r="CI10" i="52" s="1"/>
  <c r="AY10" i="52"/>
  <c r="BQ10" i="52" s="1"/>
  <c r="CC10" i="52" s="1"/>
  <c r="AS10" i="52"/>
  <c r="AE10" i="52"/>
  <c r="Y10" i="52"/>
  <c r="A10" i="52"/>
  <c r="BE9" i="52"/>
  <c r="BW9" i="52" s="1"/>
  <c r="CI9" i="52" s="1"/>
  <c r="AY9" i="52"/>
  <c r="BQ9" i="52" s="1"/>
  <c r="CC9" i="52" s="1"/>
  <c r="AS9" i="52"/>
  <c r="BK9" i="52" s="1"/>
  <c r="AE9" i="52"/>
  <c r="Y9" i="52"/>
  <c r="A9" i="52"/>
  <c r="BK8" i="52"/>
  <c r="BE8" i="52"/>
  <c r="BW8" i="52" s="1"/>
  <c r="CI8" i="52" s="1"/>
  <c r="AY8" i="52"/>
  <c r="BQ8" i="52" s="1"/>
  <c r="CC8" i="52" s="1"/>
  <c r="AS8" i="52"/>
  <c r="AE8" i="52"/>
  <c r="Y8" i="52"/>
  <c r="A8" i="52"/>
  <c r="BE7" i="52"/>
  <c r="BW7" i="52" s="1"/>
  <c r="CI7" i="52" s="1"/>
  <c r="AY7" i="52"/>
  <c r="BQ7" i="52" s="1"/>
  <c r="CC7" i="52" s="1"/>
  <c r="AS7" i="52"/>
  <c r="BK7" i="52" s="1"/>
  <c r="AE7" i="52"/>
  <c r="Y7" i="52"/>
  <c r="A7" i="52"/>
  <c r="BK6" i="52"/>
  <c r="BE6" i="52"/>
  <c r="BW6" i="52" s="1"/>
  <c r="CI6" i="52" s="1"/>
  <c r="AY6" i="52"/>
  <c r="BQ6" i="52" s="1"/>
  <c r="CC6" i="52" s="1"/>
  <c r="AS6" i="52"/>
  <c r="AE6" i="52"/>
  <c r="Y6" i="52"/>
  <c r="A6" i="52"/>
  <c r="BE5" i="52"/>
  <c r="BW5" i="52" s="1"/>
  <c r="CI5" i="52" s="1"/>
  <c r="AY5" i="52"/>
  <c r="BQ5" i="52" s="1"/>
  <c r="CC5" i="52" s="1"/>
  <c r="AS5" i="52"/>
  <c r="BK5" i="52" s="1"/>
  <c r="AE5" i="52"/>
  <c r="Y5" i="52"/>
  <c r="A5" i="52"/>
  <c r="BK4" i="52"/>
  <c r="BE4" i="52"/>
  <c r="BW4" i="52" s="1"/>
  <c r="CI4" i="52" s="1"/>
  <c r="AY4" i="52"/>
  <c r="BQ4" i="52" s="1"/>
  <c r="CC4" i="52" s="1"/>
  <c r="AS4" i="52"/>
  <c r="AE4" i="52"/>
  <c r="Y4" i="52"/>
  <c r="A4" i="52"/>
  <c r="BE3" i="52"/>
  <c r="BW3" i="52" s="1"/>
  <c r="CI3" i="52" s="1"/>
  <c r="AY3" i="52"/>
  <c r="BQ3" i="52" s="1"/>
  <c r="CC3" i="52" s="1"/>
  <c r="AS3" i="52"/>
  <c r="BK3" i="52" s="1"/>
  <c r="AE3" i="52"/>
  <c r="Y3" i="52"/>
  <c r="A3" i="52"/>
  <c r="BK2" i="52"/>
  <c r="BE2" i="52"/>
  <c r="BW2" i="52" s="1"/>
  <c r="CI2" i="52" s="1"/>
  <c r="AY2" i="52"/>
  <c r="BQ2" i="52" s="1"/>
  <c r="CC2" i="52" s="1"/>
  <c r="AS2" i="52"/>
  <c r="AE2" i="52"/>
  <c r="Y2" i="52"/>
  <c r="A2" i="52"/>
  <c r="Y145" i="50"/>
  <c r="AE145" i="50" s="1"/>
  <c r="A145" i="50"/>
  <c r="Y144" i="50"/>
  <c r="AE144" i="50" s="1"/>
  <c r="A144" i="50"/>
  <c r="Y143" i="50"/>
  <c r="AE143" i="50" s="1"/>
  <c r="A143" i="50"/>
  <c r="Y142" i="50"/>
  <c r="AE142" i="50" s="1"/>
  <c r="A142" i="50"/>
  <c r="Y141" i="50"/>
  <c r="AE141" i="50" s="1"/>
  <c r="A141" i="50"/>
  <c r="AE140" i="50"/>
  <c r="Y140" i="50"/>
  <c r="A140" i="50"/>
  <c r="Y139" i="50"/>
  <c r="AE139" i="50" s="1"/>
  <c r="A139" i="50"/>
  <c r="Y138" i="50"/>
  <c r="AE138" i="50" s="1"/>
  <c r="A138" i="50"/>
  <c r="AE137" i="50"/>
  <c r="Y137" i="50"/>
  <c r="A137" i="50"/>
  <c r="AE136" i="50"/>
  <c r="Y136" i="50"/>
  <c r="A136" i="50"/>
  <c r="Y135" i="50"/>
  <c r="AE135" i="50" s="1"/>
  <c r="A135" i="50"/>
  <c r="Y134" i="50"/>
  <c r="AE134" i="50" s="1"/>
  <c r="A134" i="50"/>
  <c r="AE133" i="50"/>
  <c r="Y133" i="50"/>
  <c r="A133" i="50"/>
  <c r="AE132" i="50"/>
  <c r="Y132" i="50"/>
  <c r="A132" i="50"/>
  <c r="Y131" i="50"/>
  <c r="AE131" i="50" s="1"/>
  <c r="A131" i="50"/>
  <c r="Y130" i="50"/>
  <c r="AE130" i="50" s="1"/>
  <c r="A130" i="50"/>
  <c r="AE129" i="50"/>
  <c r="Y129" i="50"/>
  <c r="A129" i="50"/>
  <c r="AE128" i="50"/>
  <c r="Y128" i="50"/>
  <c r="A128" i="50"/>
  <c r="Y127" i="50"/>
  <c r="AE127" i="50" s="1"/>
  <c r="A127" i="50"/>
  <c r="Y126" i="50"/>
  <c r="AE126" i="50" s="1"/>
  <c r="A126" i="50"/>
  <c r="AE125" i="50"/>
  <c r="Y125" i="50"/>
  <c r="A125" i="50"/>
  <c r="AE124" i="50"/>
  <c r="Y124" i="50"/>
  <c r="A124" i="50"/>
  <c r="Y123" i="50"/>
  <c r="AE123" i="50" s="1"/>
  <c r="A123" i="50"/>
  <c r="Y122" i="50"/>
  <c r="AE122" i="50" s="1"/>
  <c r="A122" i="50"/>
  <c r="AE121" i="50"/>
  <c r="Y121" i="50"/>
  <c r="A121" i="50"/>
  <c r="AE120" i="50"/>
  <c r="Y120" i="50"/>
  <c r="A120" i="50"/>
  <c r="Y119" i="50"/>
  <c r="AE119" i="50" s="1"/>
  <c r="A119" i="50"/>
  <c r="Y118" i="50"/>
  <c r="AE118" i="50" s="1"/>
  <c r="A118" i="50"/>
  <c r="AE117" i="50"/>
  <c r="Y117" i="50"/>
  <c r="A117" i="50"/>
  <c r="AE116" i="50"/>
  <c r="Y116" i="50"/>
  <c r="A116" i="50"/>
  <c r="Y115" i="50"/>
  <c r="AE115" i="50" s="1"/>
  <c r="A115" i="50"/>
  <c r="AE114" i="50"/>
  <c r="Y114" i="50"/>
  <c r="A114" i="50"/>
  <c r="AE113" i="50"/>
  <c r="Y113" i="50"/>
  <c r="A113" i="50"/>
  <c r="AE112" i="50"/>
  <c r="Y112" i="50"/>
  <c r="A112" i="50"/>
  <c r="Y111" i="50"/>
  <c r="AE111" i="50" s="1"/>
  <c r="A111" i="50"/>
  <c r="Y110" i="50"/>
  <c r="AE110" i="50" s="1"/>
  <c r="A110" i="50"/>
  <c r="AE109" i="50"/>
  <c r="Y109" i="50"/>
  <c r="A109" i="50"/>
  <c r="AE108" i="50"/>
  <c r="Y108" i="50"/>
  <c r="A108" i="50"/>
  <c r="Y107" i="50"/>
  <c r="AE107" i="50" s="1"/>
  <c r="A107" i="50"/>
  <c r="Y106" i="50"/>
  <c r="AE106" i="50" s="1"/>
  <c r="A106" i="50"/>
  <c r="AE105" i="50"/>
  <c r="Y105" i="50"/>
  <c r="A105" i="50"/>
  <c r="AE104" i="50"/>
  <c r="Y104" i="50"/>
  <c r="A104" i="50"/>
  <c r="Y103" i="50"/>
  <c r="AE103" i="50" s="1"/>
  <c r="A103" i="50"/>
  <c r="Y102" i="50"/>
  <c r="AE102" i="50" s="1"/>
  <c r="A102" i="50"/>
  <c r="AE101" i="50"/>
  <c r="Y101" i="50"/>
  <c r="A101" i="50"/>
  <c r="AE100" i="50"/>
  <c r="Y100" i="50"/>
  <c r="A100" i="50"/>
  <c r="Y99" i="50"/>
  <c r="AE99" i="50" s="1"/>
  <c r="A99" i="50"/>
  <c r="Y98" i="50"/>
  <c r="AE98" i="50" s="1"/>
  <c r="A98" i="50"/>
  <c r="AE97" i="50"/>
  <c r="Y97" i="50"/>
  <c r="A97" i="50"/>
  <c r="AE96" i="50"/>
  <c r="Y96" i="50"/>
  <c r="A96" i="50"/>
  <c r="Y95" i="50"/>
  <c r="AE95" i="50" s="1"/>
  <c r="A95" i="50"/>
  <c r="Y94" i="50"/>
  <c r="AE94" i="50" s="1"/>
  <c r="A94" i="50"/>
  <c r="AE93" i="50"/>
  <c r="Y93" i="50"/>
  <c r="A93" i="50"/>
  <c r="AE92" i="50"/>
  <c r="Y92" i="50"/>
  <c r="A92" i="50"/>
  <c r="Y91" i="50"/>
  <c r="AE91" i="50" s="1"/>
  <c r="A91" i="50"/>
  <c r="Y90" i="50"/>
  <c r="AE90" i="50" s="1"/>
  <c r="A90" i="50"/>
  <c r="AE89" i="50"/>
  <c r="Y89" i="50"/>
  <c r="A89" i="50"/>
  <c r="AE88" i="50"/>
  <c r="Y88" i="50"/>
  <c r="A88" i="50"/>
  <c r="Y87" i="50"/>
  <c r="AE87" i="50" s="1"/>
  <c r="A87" i="50"/>
  <c r="Y86" i="50"/>
  <c r="AE86" i="50" s="1"/>
  <c r="A86" i="50"/>
  <c r="AE85" i="50"/>
  <c r="Y85" i="50"/>
  <c r="A85" i="50"/>
  <c r="AE84" i="50"/>
  <c r="Y84" i="50"/>
  <c r="A84" i="50"/>
  <c r="Y83" i="50"/>
  <c r="AE83" i="50" s="1"/>
  <c r="A83" i="50"/>
  <c r="Y82" i="50"/>
  <c r="AE82" i="50" s="1"/>
  <c r="A82" i="50"/>
  <c r="AE81" i="50"/>
  <c r="Y81" i="50"/>
  <c r="A81" i="50"/>
  <c r="BE80" i="50"/>
  <c r="BW80" i="50" s="1"/>
  <c r="CI80" i="50" s="1"/>
  <c r="AY80" i="50"/>
  <c r="BQ80" i="50" s="1"/>
  <c r="CC80" i="50" s="1"/>
  <c r="AS80" i="50"/>
  <c r="BK80" i="50" s="1"/>
  <c r="AE80" i="50"/>
  <c r="Y80" i="50"/>
  <c r="A80" i="50"/>
  <c r="BE79" i="50"/>
  <c r="BW79" i="50" s="1"/>
  <c r="CI79" i="50" s="1"/>
  <c r="AY79" i="50"/>
  <c r="BQ79" i="50" s="1"/>
  <c r="CC79" i="50" s="1"/>
  <c r="AS79" i="50"/>
  <c r="BK79" i="50" s="1"/>
  <c r="AE79" i="50"/>
  <c r="Y79" i="50"/>
  <c r="A79" i="50"/>
  <c r="BE78" i="50"/>
  <c r="BW78" i="50" s="1"/>
  <c r="CI78" i="50" s="1"/>
  <c r="AY78" i="50"/>
  <c r="BQ78" i="50" s="1"/>
  <c r="CC78" i="50" s="1"/>
  <c r="AS78" i="50"/>
  <c r="BK78" i="50" s="1"/>
  <c r="Y78" i="50"/>
  <c r="AE78" i="50" s="1"/>
  <c r="A78" i="50"/>
  <c r="BE77" i="50"/>
  <c r="BW77" i="50" s="1"/>
  <c r="CI77" i="50" s="1"/>
  <c r="AY77" i="50"/>
  <c r="BQ77" i="50" s="1"/>
  <c r="CC77" i="50" s="1"/>
  <c r="AS77" i="50"/>
  <c r="BK77" i="50" s="1"/>
  <c r="Y77" i="50"/>
  <c r="AE77" i="50" s="1"/>
  <c r="A77" i="50"/>
  <c r="BQ76" i="50"/>
  <c r="CC76" i="50" s="1"/>
  <c r="BE76" i="50"/>
  <c r="BW76" i="50" s="1"/>
  <c r="CI76" i="50" s="1"/>
  <c r="AY76" i="50"/>
  <c r="AS76" i="50"/>
  <c r="BK76" i="50" s="1"/>
  <c r="Y76" i="50"/>
  <c r="AE76" i="50" s="1"/>
  <c r="CL76" i="50" s="1"/>
  <c r="A76" i="50"/>
  <c r="BE75" i="50"/>
  <c r="BW75" i="50" s="1"/>
  <c r="CI75" i="50" s="1"/>
  <c r="AY75" i="50"/>
  <c r="BQ75" i="50" s="1"/>
  <c r="CC75" i="50" s="1"/>
  <c r="AS75" i="50"/>
  <c r="BK75" i="50" s="1"/>
  <c r="Y75" i="50"/>
  <c r="AE75" i="50" s="1"/>
  <c r="A75" i="50"/>
  <c r="BQ74" i="50"/>
  <c r="CC74" i="50" s="1"/>
  <c r="BE74" i="50"/>
  <c r="BW74" i="50" s="1"/>
  <c r="CI74" i="50" s="1"/>
  <c r="AY74" i="50"/>
  <c r="AS74" i="50"/>
  <c r="BK74" i="50" s="1"/>
  <c r="Y74" i="50"/>
  <c r="AE74" i="50" s="1"/>
  <c r="CL74" i="50" s="1"/>
  <c r="A74" i="50"/>
  <c r="BE73" i="50"/>
  <c r="BW73" i="50" s="1"/>
  <c r="CI73" i="50" s="1"/>
  <c r="AY73" i="50"/>
  <c r="BQ73" i="50" s="1"/>
  <c r="CC73" i="50" s="1"/>
  <c r="AS73" i="50"/>
  <c r="BK73" i="50" s="1"/>
  <c r="Y73" i="50"/>
  <c r="AE73" i="50" s="1"/>
  <c r="A73" i="50"/>
  <c r="BQ72" i="50"/>
  <c r="CC72" i="50" s="1"/>
  <c r="BE72" i="50"/>
  <c r="BW72" i="50" s="1"/>
  <c r="CI72" i="50" s="1"/>
  <c r="AY72" i="50"/>
  <c r="AS72" i="50"/>
  <c r="BK72" i="50" s="1"/>
  <c r="Y72" i="50"/>
  <c r="AE72" i="50" s="1"/>
  <c r="CL72" i="50" s="1"/>
  <c r="A72" i="50"/>
  <c r="BE71" i="50"/>
  <c r="BW71" i="50" s="1"/>
  <c r="CI71" i="50" s="1"/>
  <c r="AY71" i="50"/>
  <c r="BQ71" i="50" s="1"/>
  <c r="CC71" i="50" s="1"/>
  <c r="AS71" i="50"/>
  <c r="BK71" i="50" s="1"/>
  <c r="Y71" i="50"/>
  <c r="AE71" i="50" s="1"/>
  <c r="A71" i="50"/>
  <c r="BQ70" i="50"/>
  <c r="CC70" i="50" s="1"/>
  <c r="BE70" i="50"/>
  <c r="BW70" i="50" s="1"/>
  <c r="CI70" i="50" s="1"/>
  <c r="AY70" i="50"/>
  <c r="AS70" i="50"/>
  <c r="BK70" i="50" s="1"/>
  <c r="Y70" i="50"/>
  <c r="AE70" i="50" s="1"/>
  <c r="CL70" i="50" s="1"/>
  <c r="A70" i="50"/>
  <c r="BE69" i="50"/>
  <c r="BW69" i="50" s="1"/>
  <c r="CI69" i="50" s="1"/>
  <c r="AY69" i="50"/>
  <c r="BQ69" i="50" s="1"/>
  <c r="CC69" i="50" s="1"/>
  <c r="AS69" i="50"/>
  <c r="BK69" i="50" s="1"/>
  <c r="Y69" i="50"/>
  <c r="AE69" i="50" s="1"/>
  <c r="A69" i="50"/>
  <c r="BQ68" i="50"/>
  <c r="CC68" i="50" s="1"/>
  <c r="BE68" i="50"/>
  <c r="BW68" i="50" s="1"/>
  <c r="CI68" i="50" s="1"/>
  <c r="AY68" i="50"/>
  <c r="AS68" i="50"/>
  <c r="BK68" i="50" s="1"/>
  <c r="Y68" i="50"/>
  <c r="AE68" i="50" s="1"/>
  <c r="CL68" i="50" s="1"/>
  <c r="A68" i="50"/>
  <c r="BE67" i="50"/>
  <c r="BW67" i="50" s="1"/>
  <c r="CI67" i="50" s="1"/>
  <c r="AY67" i="50"/>
  <c r="BQ67" i="50" s="1"/>
  <c r="CC67" i="50" s="1"/>
  <c r="AS67" i="50"/>
  <c r="BK67" i="50" s="1"/>
  <c r="Y67" i="50"/>
  <c r="AE67" i="50" s="1"/>
  <c r="A67" i="50"/>
  <c r="BQ66" i="50"/>
  <c r="CC66" i="50" s="1"/>
  <c r="BE66" i="50"/>
  <c r="BW66" i="50" s="1"/>
  <c r="CI66" i="50" s="1"/>
  <c r="AY66" i="50"/>
  <c r="AS66" i="50"/>
  <c r="BK66" i="50" s="1"/>
  <c r="Y66" i="50"/>
  <c r="AE66" i="50" s="1"/>
  <c r="CL66" i="50" s="1"/>
  <c r="A66" i="50"/>
  <c r="BE65" i="50"/>
  <c r="BW65" i="50" s="1"/>
  <c r="CI65" i="50" s="1"/>
  <c r="AY65" i="50"/>
  <c r="BQ65" i="50" s="1"/>
  <c r="CC65" i="50" s="1"/>
  <c r="AS65" i="50"/>
  <c r="BK65" i="50" s="1"/>
  <c r="Y65" i="50"/>
  <c r="AE65" i="50" s="1"/>
  <c r="A65" i="50"/>
  <c r="BQ64" i="50"/>
  <c r="CC64" i="50" s="1"/>
  <c r="BE64" i="50"/>
  <c r="BW64" i="50" s="1"/>
  <c r="CI64" i="50" s="1"/>
  <c r="AY64" i="50"/>
  <c r="AS64" i="50"/>
  <c r="BK64" i="50" s="1"/>
  <c r="Y64" i="50"/>
  <c r="AE64" i="50" s="1"/>
  <c r="CL64" i="50" s="1"/>
  <c r="A64" i="50"/>
  <c r="BE63" i="50"/>
  <c r="BW63" i="50" s="1"/>
  <c r="CI63" i="50" s="1"/>
  <c r="AY63" i="50"/>
  <c r="BQ63" i="50" s="1"/>
  <c r="CC63" i="50" s="1"/>
  <c r="AS63" i="50"/>
  <c r="BK63" i="50" s="1"/>
  <c r="Y63" i="50"/>
  <c r="AE63" i="50" s="1"/>
  <c r="A63" i="50"/>
  <c r="BQ62" i="50"/>
  <c r="CC62" i="50" s="1"/>
  <c r="BE62" i="50"/>
  <c r="BW62" i="50" s="1"/>
  <c r="CI62" i="50" s="1"/>
  <c r="AY62" i="50"/>
  <c r="AS62" i="50"/>
  <c r="BK62" i="50" s="1"/>
  <c r="Y62" i="50"/>
  <c r="AE62" i="50" s="1"/>
  <c r="CL62" i="50" s="1"/>
  <c r="A62" i="50"/>
  <c r="BE61" i="50"/>
  <c r="BW61" i="50" s="1"/>
  <c r="CI61" i="50" s="1"/>
  <c r="AY61" i="50"/>
  <c r="BQ61" i="50" s="1"/>
  <c r="CC61" i="50" s="1"/>
  <c r="AS61" i="50"/>
  <c r="BK61" i="50" s="1"/>
  <c r="Y61" i="50"/>
  <c r="AE61" i="50" s="1"/>
  <c r="A61" i="50"/>
  <c r="BQ60" i="50"/>
  <c r="CC60" i="50" s="1"/>
  <c r="BE60" i="50"/>
  <c r="BW60" i="50" s="1"/>
  <c r="CI60" i="50" s="1"/>
  <c r="AY60" i="50"/>
  <c r="AS60" i="50"/>
  <c r="BK60" i="50" s="1"/>
  <c r="Y60" i="50"/>
  <c r="AE60" i="50" s="1"/>
  <c r="CL60" i="50" s="1"/>
  <c r="A60" i="50"/>
  <c r="BE59" i="50"/>
  <c r="BW59" i="50" s="1"/>
  <c r="CI59" i="50" s="1"/>
  <c r="AY59" i="50"/>
  <c r="BQ59" i="50" s="1"/>
  <c r="CC59" i="50" s="1"/>
  <c r="AS59" i="50"/>
  <c r="BK59" i="50" s="1"/>
  <c r="Y59" i="50"/>
  <c r="AE59" i="50" s="1"/>
  <c r="A59" i="50"/>
  <c r="BQ58" i="50"/>
  <c r="CC58" i="50" s="1"/>
  <c r="BE58" i="50"/>
  <c r="BW58" i="50" s="1"/>
  <c r="CI58" i="50" s="1"/>
  <c r="AY58" i="50"/>
  <c r="AS58" i="50"/>
  <c r="BK58" i="50" s="1"/>
  <c r="Y58" i="50"/>
  <c r="AE58" i="50" s="1"/>
  <c r="CL58" i="50" s="1"/>
  <c r="A58" i="50"/>
  <c r="BE57" i="50"/>
  <c r="BW57" i="50" s="1"/>
  <c r="CI57" i="50" s="1"/>
  <c r="AY57" i="50"/>
  <c r="BQ57" i="50" s="1"/>
  <c r="CC57" i="50" s="1"/>
  <c r="AS57" i="50"/>
  <c r="BK57" i="50" s="1"/>
  <c r="Y57" i="50"/>
  <c r="AE57" i="50" s="1"/>
  <c r="A57" i="50"/>
  <c r="BQ56" i="50"/>
  <c r="CC56" i="50" s="1"/>
  <c r="BE56" i="50"/>
  <c r="BW56" i="50" s="1"/>
  <c r="CI56" i="50" s="1"/>
  <c r="AY56" i="50"/>
  <c r="AS56" i="50"/>
  <c r="BK56" i="50" s="1"/>
  <c r="Y56" i="50"/>
  <c r="AE56" i="50" s="1"/>
  <c r="CL56" i="50" s="1"/>
  <c r="A56" i="50"/>
  <c r="BE55" i="50"/>
  <c r="BW55" i="50" s="1"/>
  <c r="CI55" i="50" s="1"/>
  <c r="AY55" i="50"/>
  <c r="BQ55" i="50" s="1"/>
  <c r="CC55" i="50" s="1"/>
  <c r="AS55" i="50"/>
  <c r="BK55" i="50" s="1"/>
  <c r="Y55" i="50"/>
  <c r="AE55" i="50" s="1"/>
  <c r="A55" i="50"/>
  <c r="BQ54" i="50"/>
  <c r="CC54" i="50" s="1"/>
  <c r="BE54" i="50"/>
  <c r="BW54" i="50" s="1"/>
  <c r="CI54" i="50" s="1"/>
  <c r="AY54" i="50"/>
  <c r="AS54" i="50"/>
  <c r="BK54" i="50" s="1"/>
  <c r="Y54" i="50"/>
  <c r="AE54" i="50" s="1"/>
  <c r="CL54" i="50" s="1"/>
  <c r="A54" i="50"/>
  <c r="BE53" i="50"/>
  <c r="BW53" i="50" s="1"/>
  <c r="CI53" i="50" s="1"/>
  <c r="AY53" i="50"/>
  <c r="BQ53" i="50" s="1"/>
  <c r="CC53" i="50" s="1"/>
  <c r="AS53" i="50"/>
  <c r="BK53" i="50" s="1"/>
  <c r="Y53" i="50"/>
  <c r="AE53" i="50" s="1"/>
  <c r="A53" i="50"/>
  <c r="BQ52" i="50"/>
  <c r="CC52" i="50" s="1"/>
  <c r="BE52" i="50"/>
  <c r="BW52" i="50" s="1"/>
  <c r="CI52" i="50" s="1"/>
  <c r="AY52" i="50"/>
  <c r="AS52" i="50"/>
  <c r="BK52" i="50" s="1"/>
  <c r="Y52" i="50"/>
  <c r="A52" i="50"/>
  <c r="BQ51" i="50"/>
  <c r="CC51" i="50" s="1"/>
  <c r="BE51" i="50"/>
  <c r="BW51" i="50" s="1"/>
  <c r="CI51" i="50" s="1"/>
  <c r="AY51" i="50"/>
  <c r="AS51" i="50"/>
  <c r="BK51" i="50" s="1"/>
  <c r="Y51" i="50"/>
  <c r="A51" i="50"/>
  <c r="BQ50" i="50"/>
  <c r="CC50" i="50" s="1"/>
  <c r="BE50" i="50"/>
  <c r="BW50" i="50" s="1"/>
  <c r="CI50" i="50" s="1"/>
  <c r="AY50" i="50"/>
  <c r="AS50" i="50"/>
  <c r="BK50" i="50" s="1"/>
  <c r="Y50" i="50"/>
  <c r="A50" i="50"/>
  <c r="BQ49" i="50"/>
  <c r="CC49" i="50" s="1"/>
  <c r="BE49" i="50"/>
  <c r="BW49" i="50" s="1"/>
  <c r="CI49" i="50" s="1"/>
  <c r="AY49" i="50"/>
  <c r="AS49" i="50"/>
  <c r="BK49" i="50" s="1"/>
  <c r="Y49" i="50"/>
  <c r="A49" i="50"/>
  <c r="BQ48" i="50"/>
  <c r="CC48" i="50" s="1"/>
  <c r="BE48" i="50"/>
  <c r="BW48" i="50" s="1"/>
  <c r="CI48" i="50" s="1"/>
  <c r="AY48" i="50"/>
  <c r="AS48" i="50"/>
  <c r="BK48" i="50" s="1"/>
  <c r="Y48" i="50"/>
  <c r="A48" i="50"/>
  <c r="BQ47" i="50"/>
  <c r="CC47" i="50" s="1"/>
  <c r="BE47" i="50"/>
  <c r="BW47" i="50" s="1"/>
  <c r="CI47" i="50" s="1"/>
  <c r="AY47" i="50"/>
  <c r="AS47" i="50"/>
  <c r="BK47" i="50" s="1"/>
  <c r="Y47" i="50"/>
  <c r="A47" i="50"/>
  <c r="BQ46" i="50"/>
  <c r="CC46" i="50" s="1"/>
  <c r="BE46" i="50"/>
  <c r="BW46" i="50" s="1"/>
  <c r="CI46" i="50" s="1"/>
  <c r="AY46" i="50"/>
  <c r="AS46" i="50"/>
  <c r="BK46" i="50" s="1"/>
  <c r="Y46" i="50"/>
  <c r="A46" i="50"/>
  <c r="BQ45" i="50"/>
  <c r="CC45" i="50" s="1"/>
  <c r="BE45" i="50"/>
  <c r="BW45" i="50" s="1"/>
  <c r="CI45" i="50" s="1"/>
  <c r="AY45" i="50"/>
  <c r="AS45" i="50"/>
  <c r="BK45" i="50" s="1"/>
  <c r="Y45" i="50"/>
  <c r="A45" i="50"/>
  <c r="BQ44" i="50"/>
  <c r="CC44" i="50" s="1"/>
  <c r="BE44" i="50"/>
  <c r="BW44" i="50" s="1"/>
  <c r="CI44" i="50" s="1"/>
  <c r="AY44" i="50"/>
  <c r="AS44" i="50"/>
  <c r="BK44" i="50" s="1"/>
  <c r="Y44" i="50"/>
  <c r="A44" i="50"/>
  <c r="BQ43" i="50"/>
  <c r="CC43" i="50" s="1"/>
  <c r="BE43" i="50"/>
  <c r="BW43" i="50" s="1"/>
  <c r="CI43" i="50" s="1"/>
  <c r="AY43" i="50"/>
  <c r="AS43" i="50"/>
  <c r="BK43" i="50" s="1"/>
  <c r="Y43" i="50"/>
  <c r="A43" i="50"/>
  <c r="BQ42" i="50"/>
  <c r="CC42" i="50" s="1"/>
  <c r="BE42" i="50"/>
  <c r="BW42" i="50" s="1"/>
  <c r="CI42" i="50" s="1"/>
  <c r="AY42" i="50"/>
  <c r="AS42" i="50"/>
  <c r="BK42" i="50" s="1"/>
  <c r="Y42" i="50"/>
  <c r="A42" i="50"/>
  <c r="BQ41" i="50"/>
  <c r="CC41" i="50" s="1"/>
  <c r="BE41" i="50"/>
  <c r="BW41" i="50" s="1"/>
  <c r="CI41" i="50" s="1"/>
  <c r="AY41" i="50"/>
  <c r="AS41" i="50"/>
  <c r="BK41" i="50" s="1"/>
  <c r="Y41" i="50"/>
  <c r="A41" i="50"/>
  <c r="BQ40" i="50"/>
  <c r="CC40" i="50" s="1"/>
  <c r="BE40" i="50"/>
  <c r="BW40" i="50" s="1"/>
  <c r="CI40" i="50" s="1"/>
  <c r="AY40" i="50"/>
  <c r="AS40" i="50"/>
  <c r="BK40" i="50" s="1"/>
  <c r="Y40" i="50"/>
  <c r="A40" i="50"/>
  <c r="BQ39" i="50"/>
  <c r="CC39" i="50" s="1"/>
  <c r="BE39" i="50"/>
  <c r="BW39" i="50" s="1"/>
  <c r="CI39" i="50" s="1"/>
  <c r="AY39" i="50"/>
  <c r="AS39" i="50"/>
  <c r="BK39" i="50" s="1"/>
  <c r="Y39" i="50"/>
  <c r="A39" i="50"/>
  <c r="BQ38" i="50"/>
  <c r="CC38" i="50" s="1"/>
  <c r="BE38" i="50"/>
  <c r="BW38" i="50" s="1"/>
  <c r="CI38" i="50" s="1"/>
  <c r="AY38" i="50"/>
  <c r="AS38" i="50"/>
  <c r="BK38" i="50" s="1"/>
  <c r="Y38" i="50"/>
  <c r="A38" i="50"/>
  <c r="BQ37" i="50"/>
  <c r="CC37" i="50" s="1"/>
  <c r="BE37" i="50"/>
  <c r="BW37" i="50" s="1"/>
  <c r="CI37" i="50" s="1"/>
  <c r="AY37" i="50"/>
  <c r="AS37" i="50"/>
  <c r="BK37" i="50" s="1"/>
  <c r="Y37" i="50"/>
  <c r="A37" i="50"/>
  <c r="BQ36" i="50"/>
  <c r="CC36" i="50" s="1"/>
  <c r="BE36" i="50"/>
  <c r="BW36" i="50" s="1"/>
  <c r="CI36" i="50" s="1"/>
  <c r="AY36" i="50"/>
  <c r="AS36" i="50"/>
  <c r="BK36" i="50" s="1"/>
  <c r="Y36" i="50"/>
  <c r="A36" i="50"/>
  <c r="BQ35" i="50"/>
  <c r="CC35" i="50" s="1"/>
  <c r="BE35" i="50"/>
  <c r="BW35" i="50" s="1"/>
  <c r="CI35" i="50" s="1"/>
  <c r="AY35" i="50"/>
  <c r="AS35" i="50"/>
  <c r="BK35" i="50" s="1"/>
  <c r="Y35" i="50"/>
  <c r="A35" i="50"/>
  <c r="BQ34" i="50"/>
  <c r="CC34" i="50" s="1"/>
  <c r="BE34" i="50"/>
  <c r="BW34" i="50" s="1"/>
  <c r="CI34" i="50" s="1"/>
  <c r="AY34" i="50"/>
  <c r="AS34" i="50"/>
  <c r="BK34" i="50" s="1"/>
  <c r="Y34" i="50"/>
  <c r="A34" i="50"/>
  <c r="BQ33" i="50"/>
  <c r="CC33" i="50" s="1"/>
  <c r="BE33" i="50"/>
  <c r="BW33" i="50" s="1"/>
  <c r="CI33" i="50" s="1"/>
  <c r="AY33" i="50"/>
  <c r="AS33" i="50"/>
  <c r="BK33" i="50" s="1"/>
  <c r="Y33" i="50"/>
  <c r="A33" i="50"/>
  <c r="BQ32" i="50"/>
  <c r="CC32" i="50" s="1"/>
  <c r="BE32" i="50"/>
  <c r="BW32" i="50" s="1"/>
  <c r="CI32" i="50" s="1"/>
  <c r="AY32" i="50"/>
  <c r="AS32" i="50"/>
  <c r="BK32" i="50" s="1"/>
  <c r="Y32" i="50"/>
  <c r="A32" i="50"/>
  <c r="BE31" i="50"/>
  <c r="BW31" i="50" s="1"/>
  <c r="CI31" i="50" s="1"/>
  <c r="AY31" i="50"/>
  <c r="BQ31" i="50" s="1"/>
  <c r="CC31" i="50" s="1"/>
  <c r="AS31" i="50"/>
  <c r="BK31" i="50" s="1"/>
  <c r="Y31" i="50"/>
  <c r="A31" i="50"/>
  <c r="BE30" i="50"/>
  <c r="BW30" i="50" s="1"/>
  <c r="CI30" i="50" s="1"/>
  <c r="AY30" i="50"/>
  <c r="BQ30" i="50" s="1"/>
  <c r="CC30" i="50" s="1"/>
  <c r="AS30" i="50"/>
  <c r="BK30" i="50" s="1"/>
  <c r="Y30" i="50"/>
  <c r="A30" i="50"/>
  <c r="BQ29" i="50"/>
  <c r="CC29" i="50" s="1"/>
  <c r="BE29" i="50"/>
  <c r="BW29" i="50" s="1"/>
  <c r="CI29" i="50" s="1"/>
  <c r="AY29" i="50"/>
  <c r="AS29" i="50"/>
  <c r="BK29" i="50" s="1"/>
  <c r="Y29" i="50"/>
  <c r="A29" i="50"/>
  <c r="BQ28" i="50"/>
  <c r="CC28" i="50" s="1"/>
  <c r="BE28" i="50"/>
  <c r="BW28" i="50" s="1"/>
  <c r="CI28" i="50" s="1"/>
  <c r="AY28" i="50"/>
  <c r="AS28" i="50"/>
  <c r="BK28" i="50" s="1"/>
  <c r="Y28" i="50"/>
  <c r="A28" i="50"/>
  <c r="BE27" i="50"/>
  <c r="BW27" i="50" s="1"/>
  <c r="CI27" i="50" s="1"/>
  <c r="AY27" i="50"/>
  <c r="BQ27" i="50" s="1"/>
  <c r="CC27" i="50" s="1"/>
  <c r="AS27" i="50"/>
  <c r="BK27" i="50" s="1"/>
  <c r="Y27" i="50"/>
  <c r="A27" i="50"/>
  <c r="BE26" i="50"/>
  <c r="BW26" i="50" s="1"/>
  <c r="CI26" i="50" s="1"/>
  <c r="AY26" i="50"/>
  <c r="BQ26" i="50" s="1"/>
  <c r="CC26" i="50" s="1"/>
  <c r="AS26" i="50"/>
  <c r="BK26" i="50" s="1"/>
  <c r="Y26" i="50"/>
  <c r="A26" i="50"/>
  <c r="BQ25" i="50"/>
  <c r="CC25" i="50" s="1"/>
  <c r="BE25" i="50"/>
  <c r="BW25" i="50" s="1"/>
  <c r="CI25" i="50" s="1"/>
  <c r="AY25" i="50"/>
  <c r="AS25" i="50"/>
  <c r="BK25" i="50" s="1"/>
  <c r="Y25" i="50"/>
  <c r="A25" i="50"/>
  <c r="BQ24" i="50"/>
  <c r="CC24" i="50" s="1"/>
  <c r="BE24" i="50"/>
  <c r="BW24" i="50" s="1"/>
  <c r="CI24" i="50" s="1"/>
  <c r="AY24" i="50"/>
  <c r="AS24" i="50"/>
  <c r="BK24" i="50" s="1"/>
  <c r="Y24" i="50"/>
  <c r="A24" i="50"/>
  <c r="BE23" i="50"/>
  <c r="BW23" i="50" s="1"/>
  <c r="CI23" i="50" s="1"/>
  <c r="AY23" i="50"/>
  <c r="BQ23" i="50" s="1"/>
  <c r="CC23" i="50" s="1"/>
  <c r="AS23" i="50"/>
  <c r="BK23" i="50" s="1"/>
  <c r="Y23" i="50"/>
  <c r="A23" i="50"/>
  <c r="BQ22" i="50"/>
  <c r="CC22" i="50" s="1"/>
  <c r="BE22" i="50"/>
  <c r="BW22" i="50" s="1"/>
  <c r="CI22" i="50" s="1"/>
  <c r="AY22" i="50"/>
  <c r="AS22" i="50"/>
  <c r="BK22" i="50" s="1"/>
  <c r="Y22" i="50"/>
  <c r="AE22" i="50" s="1"/>
  <c r="A22" i="50"/>
  <c r="BE21" i="50"/>
  <c r="BW21" i="50" s="1"/>
  <c r="CI21" i="50" s="1"/>
  <c r="AY21" i="50"/>
  <c r="BQ21" i="50" s="1"/>
  <c r="CC21" i="50" s="1"/>
  <c r="CL21" i="50" s="1"/>
  <c r="AS21" i="50"/>
  <c r="BK21" i="50" s="1"/>
  <c r="Y21" i="50"/>
  <c r="AE21" i="50" s="1"/>
  <c r="A21" i="50"/>
  <c r="BQ20" i="50"/>
  <c r="CC20" i="50" s="1"/>
  <c r="BE20" i="50"/>
  <c r="BW20" i="50" s="1"/>
  <c r="CI20" i="50" s="1"/>
  <c r="AY20" i="50"/>
  <c r="AS20" i="50"/>
  <c r="BK20" i="50" s="1"/>
  <c r="Y20" i="50"/>
  <c r="AE20" i="50" s="1"/>
  <c r="A20" i="50"/>
  <c r="BE19" i="50"/>
  <c r="BW19" i="50" s="1"/>
  <c r="CI19" i="50" s="1"/>
  <c r="AY19" i="50"/>
  <c r="BQ19" i="50" s="1"/>
  <c r="CC19" i="50" s="1"/>
  <c r="AS19" i="50"/>
  <c r="BK19" i="50" s="1"/>
  <c r="Y19" i="50"/>
  <c r="AE19" i="50" s="1"/>
  <c r="A19" i="50"/>
  <c r="BQ18" i="50"/>
  <c r="CC18" i="50" s="1"/>
  <c r="BE18" i="50"/>
  <c r="BW18" i="50" s="1"/>
  <c r="CI18" i="50" s="1"/>
  <c r="AY18" i="50"/>
  <c r="AS18" i="50"/>
  <c r="BK18" i="50" s="1"/>
  <c r="Y18" i="50"/>
  <c r="A18" i="50"/>
  <c r="BK17" i="50"/>
  <c r="BE17" i="50"/>
  <c r="BW17" i="50" s="1"/>
  <c r="CI17" i="50" s="1"/>
  <c r="AY17" i="50"/>
  <c r="BQ17" i="50" s="1"/>
  <c r="CC17" i="50" s="1"/>
  <c r="AS17" i="50"/>
  <c r="AE17" i="50"/>
  <c r="Y17" i="50"/>
  <c r="A17" i="50"/>
  <c r="BK16" i="50"/>
  <c r="BE16" i="50"/>
  <c r="BW16" i="50" s="1"/>
  <c r="CI16" i="50" s="1"/>
  <c r="AY16" i="50"/>
  <c r="BQ16" i="50" s="1"/>
  <c r="CC16" i="50" s="1"/>
  <c r="AS16" i="50"/>
  <c r="Y16" i="50"/>
  <c r="A16" i="50"/>
  <c r="BK15" i="50"/>
  <c r="BE15" i="50"/>
  <c r="BW15" i="50" s="1"/>
  <c r="CI15" i="50" s="1"/>
  <c r="AY15" i="50"/>
  <c r="BQ15" i="50" s="1"/>
  <c r="CC15" i="50" s="1"/>
  <c r="AS15" i="50"/>
  <c r="Y15" i="50"/>
  <c r="A15" i="50"/>
  <c r="BQ14" i="50"/>
  <c r="CC14" i="50" s="1"/>
  <c r="BE14" i="50"/>
  <c r="BW14" i="50" s="1"/>
  <c r="CI14" i="50" s="1"/>
  <c r="AY14" i="50"/>
  <c r="AS14" i="50"/>
  <c r="BK14" i="50" s="1"/>
  <c r="Y14" i="50"/>
  <c r="A14" i="50"/>
  <c r="BQ13" i="50"/>
  <c r="CC13" i="50" s="1"/>
  <c r="BK13" i="50"/>
  <c r="BE13" i="50"/>
  <c r="BW13" i="50" s="1"/>
  <c r="CI13" i="50" s="1"/>
  <c r="AY13" i="50"/>
  <c r="AS13" i="50"/>
  <c r="AE13" i="50"/>
  <c r="Y13" i="50"/>
  <c r="A13" i="50"/>
  <c r="BQ12" i="50"/>
  <c r="CC12" i="50" s="1"/>
  <c r="BK12" i="50"/>
  <c r="BE12" i="50"/>
  <c r="BW12" i="50" s="1"/>
  <c r="CI12" i="50" s="1"/>
  <c r="AY12" i="50"/>
  <c r="AS12" i="50"/>
  <c r="Y12" i="50"/>
  <c r="A12" i="50"/>
  <c r="BQ11" i="50"/>
  <c r="CC11" i="50" s="1"/>
  <c r="BK11" i="50"/>
  <c r="BE11" i="50"/>
  <c r="BW11" i="50" s="1"/>
  <c r="CI11" i="50" s="1"/>
  <c r="AY11" i="50"/>
  <c r="AS11" i="50"/>
  <c r="Y11" i="50"/>
  <c r="A11" i="50"/>
  <c r="BE10" i="50"/>
  <c r="BW10" i="50" s="1"/>
  <c r="CI10" i="50" s="1"/>
  <c r="AY10" i="50"/>
  <c r="BQ10" i="50" s="1"/>
  <c r="CC10" i="50" s="1"/>
  <c r="AS10" i="50"/>
  <c r="BK10" i="50" s="1"/>
  <c r="Y10" i="50"/>
  <c r="A10" i="50"/>
  <c r="BQ9" i="50"/>
  <c r="CC9" i="50" s="1"/>
  <c r="BK9" i="50"/>
  <c r="BE9" i="50"/>
  <c r="BW9" i="50" s="1"/>
  <c r="CI9" i="50" s="1"/>
  <c r="AY9" i="50"/>
  <c r="AS9" i="50"/>
  <c r="AE9" i="50"/>
  <c r="CL9" i="50" s="1"/>
  <c r="Y9" i="50"/>
  <c r="A9" i="50"/>
  <c r="BW8" i="50"/>
  <c r="CI8" i="50" s="1"/>
  <c r="BK8" i="50"/>
  <c r="BE8" i="50"/>
  <c r="AY8" i="50"/>
  <c r="BQ8" i="50" s="1"/>
  <c r="CC8" i="50" s="1"/>
  <c r="AS8" i="50"/>
  <c r="AE8" i="50"/>
  <c r="Y8" i="50"/>
  <c r="A8" i="50"/>
  <c r="BW7" i="50"/>
  <c r="CI7" i="50" s="1"/>
  <c r="BQ7" i="50"/>
  <c r="CC7" i="50" s="1"/>
  <c r="BK7" i="50"/>
  <c r="BE7" i="50"/>
  <c r="AY7" i="50"/>
  <c r="AS7" i="50"/>
  <c r="AE7" i="50"/>
  <c r="Y7" i="50"/>
  <c r="A7" i="50"/>
  <c r="BW6" i="50"/>
  <c r="CI6" i="50" s="1"/>
  <c r="BK6" i="50"/>
  <c r="BE6" i="50"/>
  <c r="AY6" i="50"/>
  <c r="BQ6" i="50" s="1"/>
  <c r="CC6" i="50" s="1"/>
  <c r="AS6" i="50"/>
  <c r="AE6" i="50"/>
  <c r="Y6" i="50"/>
  <c r="A6" i="50"/>
  <c r="BW5" i="50"/>
  <c r="CI5" i="50" s="1"/>
  <c r="BQ5" i="50"/>
  <c r="CC5" i="50" s="1"/>
  <c r="BK5" i="50"/>
  <c r="BE5" i="50"/>
  <c r="AY5" i="50"/>
  <c r="AS5" i="50"/>
  <c r="AE5" i="50"/>
  <c r="Y5" i="50"/>
  <c r="A5" i="50"/>
  <c r="BW4" i="50"/>
  <c r="CI4" i="50" s="1"/>
  <c r="BK4" i="50"/>
  <c r="BE4" i="50"/>
  <c r="AY4" i="50"/>
  <c r="BQ4" i="50" s="1"/>
  <c r="CC4" i="50" s="1"/>
  <c r="AS4" i="50"/>
  <c r="AE4" i="50"/>
  <c r="Y4" i="50"/>
  <c r="A4" i="50"/>
  <c r="BW3" i="50"/>
  <c r="CI3" i="50" s="1"/>
  <c r="BQ3" i="50"/>
  <c r="CC3" i="50" s="1"/>
  <c r="BK3" i="50"/>
  <c r="BE3" i="50"/>
  <c r="AY3" i="50"/>
  <c r="AS3" i="50"/>
  <c r="AE3" i="50"/>
  <c r="Y3" i="50"/>
  <c r="A3" i="50"/>
  <c r="BW2" i="50"/>
  <c r="CI2" i="50" s="1"/>
  <c r="BK2" i="50"/>
  <c r="BE2" i="50"/>
  <c r="AY2" i="50"/>
  <c r="BQ2" i="50" s="1"/>
  <c r="CC2" i="50" s="1"/>
  <c r="AS2" i="50"/>
  <c r="AE2" i="50"/>
  <c r="Y2" i="50"/>
  <c r="A2" i="50"/>
  <c r="Y145" i="49"/>
  <c r="AE145" i="49" s="1"/>
  <c r="A145" i="49"/>
  <c r="AE144" i="49"/>
  <c r="Y144" i="49"/>
  <c r="A144" i="49"/>
  <c r="Y143" i="49"/>
  <c r="AE143" i="49" s="1"/>
  <c r="A143" i="49"/>
  <c r="Y142" i="49"/>
  <c r="AE142" i="49" s="1"/>
  <c r="A142" i="49"/>
  <c r="Y141" i="49"/>
  <c r="AE141" i="49" s="1"/>
  <c r="A141" i="49"/>
  <c r="AE140" i="49"/>
  <c r="Y140" i="49"/>
  <c r="A140" i="49"/>
  <c r="Y139" i="49"/>
  <c r="AE139" i="49" s="1"/>
  <c r="A139" i="49"/>
  <c r="Y138" i="49"/>
  <c r="AE138" i="49" s="1"/>
  <c r="A138" i="49"/>
  <c r="Y137" i="49"/>
  <c r="AE137" i="49" s="1"/>
  <c r="A137" i="49"/>
  <c r="AE136" i="49"/>
  <c r="Y136" i="49"/>
  <c r="A136" i="49"/>
  <c r="Y135" i="49"/>
  <c r="AE135" i="49" s="1"/>
  <c r="A135" i="49"/>
  <c r="Y134" i="49"/>
  <c r="AE134" i="49" s="1"/>
  <c r="A134" i="49"/>
  <c r="Y133" i="49"/>
  <c r="AE133" i="49" s="1"/>
  <c r="A133" i="49"/>
  <c r="AE132" i="49"/>
  <c r="Y132" i="49"/>
  <c r="A132" i="49"/>
  <c r="Y131" i="49"/>
  <c r="AE131" i="49" s="1"/>
  <c r="A131" i="49"/>
  <c r="Y130" i="49"/>
  <c r="AE130" i="49" s="1"/>
  <c r="A130" i="49"/>
  <c r="Y129" i="49"/>
  <c r="AE129" i="49" s="1"/>
  <c r="A129" i="49"/>
  <c r="AE128" i="49"/>
  <c r="Y128" i="49"/>
  <c r="A128" i="49"/>
  <c r="Y127" i="49"/>
  <c r="AE127" i="49" s="1"/>
  <c r="A127" i="49"/>
  <c r="Y126" i="49"/>
  <c r="AE126" i="49" s="1"/>
  <c r="A126" i="49"/>
  <c r="Y125" i="49"/>
  <c r="AE125" i="49" s="1"/>
  <c r="A125" i="49"/>
  <c r="AE124" i="49"/>
  <c r="Y124" i="49"/>
  <c r="A124" i="49"/>
  <c r="Y123" i="49"/>
  <c r="AE123" i="49" s="1"/>
  <c r="A123" i="49"/>
  <c r="Y122" i="49"/>
  <c r="AE122" i="49" s="1"/>
  <c r="A122" i="49"/>
  <c r="Y121" i="49"/>
  <c r="AE121" i="49" s="1"/>
  <c r="A121" i="49"/>
  <c r="AE120" i="49"/>
  <c r="Y120" i="49"/>
  <c r="A120" i="49"/>
  <c r="Y119" i="49"/>
  <c r="AE119" i="49" s="1"/>
  <c r="A119" i="49"/>
  <c r="Y118" i="49"/>
  <c r="AE118" i="49" s="1"/>
  <c r="A118" i="49"/>
  <c r="Y117" i="49"/>
  <c r="AE117" i="49" s="1"/>
  <c r="A117" i="49"/>
  <c r="AE116" i="49"/>
  <c r="Y116" i="49"/>
  <c r="A116" i="49"/>
  <c r="Y115" i="49"/>
  <c r="AE115" i="49" s="1"/>
  <c r="A115" i="49"/>
  <c r="Y114" i="49"/>
  <c r="AE114" i="49" s="1"/>
  <c r="A114" i="49"/>
  <c r="Y113" i="49"/>
  <c r="AE113" i="49" s="1"/>
  <c r="A113" i="49"/>
  <c r="AE112" i="49"/>
  <c r="Y112" i="49"/>
  <c r="A112" i="49"/>
  <c r="Y111" i="49"/>
  <c r="AE111" i="49" s="1"/>
  <c r="A111" i="49"/>
  <c r="Y110" i="49"/>
  <c r="AE110" i="49" s="1"/>
  <c r="A110" i="49"/>
  <c r="Y109" i="49"/>
  <c r="AE109" i="49" s="1"/>
  <c r="A109" i="49"/>
  <c r="AE108" i="49"/>
  <c r="Y108" i="49"/>
  <c r="A108" i="49"/>
  <c r="Y107" i="49"/>
  <c r="AE107" i="49" s="1"/>
  <c r="A107" i="49"/>
  <c r="Y106" i="49"/>
  <c r="AE106" i="49" s="1"/>
  <c r="A106" i="49"/>
  <c r="Y105" i="49"/>
  <c r="AE105" i="49" s="1"/>
  <c r="A105" i="49"/>
  <c r="AE104" i="49"/>
  <c r="Y104" i="49"/>
  <c r="A104" i="49"/>
  <c r="Y103" i="49"/>
  <c r="AE103" i="49" s="1"/>
  <c r="A103" i="49"/>
  <c r="Y102" i="49"/>
  <c r="AE102" i="49" s="1"/>
  <c r="A102" i="49"/>
  <c r="Y101" i="49"/>
  <c r="AE101" i="49" s="1"/>
  <c r="A101" i="49"/>
  <c r="AE100" i="49"/>
  <c r="Y100" i="49"/>
  <c r="A100" i="49"/>
  <c r="Y99" i="49"/>
  <c r="AE99" i="49" s="1"/>
  <c r="A99" i="49"/>
  <c r="Y98" i="49"/>
  <c r="AE98" i="49" s="1"/>
  <c r="A98" i="49"/>
  <c r="Y97" i="49"/>
  <c r="AE97" i="49" s="1"/>
  <c r="A97" i="49"/>
  <c r="AE96" i="49"/>
  <c r="Y96" i="49"/>
  <c r="A96" i="49"/>
  <c r="Y95" i="49"/>
  <c r="AE95" i="49" s="1"/>
  <c r="A95" i="49"/>
  <c r="Y94" i="49"/>
  <c r="AE94" i="49" s="1"/>
  <c r="A94" i="49"/>
  <c r="Y93" i="49"/>
  <c r="AE93" i="49" s="1"/>
  <c r="A93" i="49"/>
  <c r="AE92" i="49"/>
  <c r="Y92" i="49"/>
  <c r="A92" i="49"/>
  <c r="Y91" i="49"/>
  <c r="AE91" i="49" s="1"/>
  <c r="A91" i="49"/>
  <c r="Y90" i="49"/>
  <c r="AE90" i="49" s="1"/>
  <c r="A90" i="49"/>
  <c r="Y89" i="49"/>
  <c r="AE89" i="49" s="1"/>
  <c r="A89" i="49"/>
  <c r="AE88" i="49"/>
  <c r="Y88" i="49"/>
  <c r="A88" i="49"/>
  <c r="Y87" i="49"/>
  <c r="AE87" i="49" s="1"/>
  <c r="A87" i="49"/>
  <c r="Y86" i="49"/>
  <c r="AE86" i="49" s="1"/>
  <c r="A86" i="49"/>
  <c r="Y85" i="49"/>
  <c r="AE85" i="49" s="1"/>
  <c r="A85" i="49"/>
  <c r="AE84" i="49"/>
  <c r="Y84" i="49"/>
  <c r="A84" i="49"/>
  <c r="Y83" i="49"/>
  <c r="AE83" i="49" s="1"/>
  <c r="A83" i="49"/>
  <c r="Y82" i="49"/>
  <c r="AE82" i="49" s="1"/>
  <c r="A82" i="49"/>
  <c r="Y81" i="49"/>
  <c r="AE81" i="49" s="1"/>
  <c r="A81" i="49"/>
  <c r="BE80" i="49"/>
  <c r="BW80" i="49" s="1"/>
  <c r="CI80" i="49" s="1"/>
  <c r="AY80" i="49"/>
  <c r="BQ80" i="49" s="1"/>
  <c r="CC80" i="49" s="1"/>
  <c r="AS80" i="49"/>
  <c r="BK80" i="49" s="1"/>
  <c r="Y80" i="49"/>
  <c r="AE80" i="49" s="1"/>
  <c r="A80" i="49"/>
  <c r="BE79" i="49"/>
  <c r="BW79" i="49" s="1"/>
  <c r="CI79" i="49" s="1"/>
  <c r="AY79" i="49"/>
  <c r="BQ79" i="49" s="1"/>
  <c r="CC79" i="49" s="1"/>
  <c r="AS79" i="49"/>
  <c r="BK79" i="49" s="1"/>
  <c r="Y79" i="49"/>
  <c r="AE79" i="49" s="1"/>
  <c r="A79" i="49"/>
  <c r="BE78" i="49"/>
  <c r="BW78" i="49" s="1"/>
  <c r="CI78" i="49" s="1"/>
  <c r="AY78" i="49"/>
  <c r="BQ78" i="49" s="1"/>
  <c r="CC78" i="49" s="1"/>
  <c r="AS78" i="49"/>
  <c r="BK78" i="49" s="1"/>
  <c r="Y78" i="49"/>
  <c r="AE78" i="49" s="1"/>
  <c r="A78" i="49"/>
  <c r="BE77" i="49"/>
  <c r="BW77" i="49" s="1"/>
  <c r="CI77" i="49" s="1"/>
  <c r="AY77" i="49"/>
  <c r="BQ77" i="49" s="1"/>
  <c r="CC77" i="49" s="1"/>
  <c r="AS77" i="49"/>
  <c r="BK77" i="49" s="1"/>
  <c r="Y77" i="49"/>
  <c r="AE77" i="49" s="1"/>
  <c r="A77" i="49"/>
  <c r="BW76" i="49"/>
  <c r="CI76" i="49" s="1"/>
  <c r="BE76" i="49"/>
  <c r="AY76" i="49"/>
  <c r="BQ76" i="49" s="1"/>
  <c r="CC76" i="49" s="1"/>
  <c r="AS76" i="49"/>
  <c r="BK76" i="49" s="1"/>
  <c r="Y76" i="49"/>
  <c r="AE76" i="49" s="1"/>
  <c r="A76" i="49"/>
  <c r="BQ75" i="49"/>
  <c r="CC75" i="49" s="1"/>
  <c r="BE75" i="49"/>
  <c r="BW75" i="49" s="1"/>
  <c r="CI75" i="49" s="1"/>
  <c r="AY75" i="49"/>
  <c r="AS75" i="49"/>
  <c r="BK75" i="49" s="1"/>
  <c r="Y75" i="49"/>
  <c r="AE75" i="49" s="1"/>
  <c r="A75" i="49"/>
  <c r="BE74" i="49"/>
  <c r="BW74" i="49" s="1"/>
  <c r="CI74" i="49" s="1"/>
  <c r="AY74" i="49"/>
  <c r="BQ74" i="49" s="1"/>
  <c r="CC74" i="49" s="1"/>
  <c r="AS74" i="49"/>
  <c r="BK74" i="49" s="1"/>
  <c r="Y74" i="49"/>
  <c r="AE74" i="49" s="1"/>
  <c r="A74" i="49"/>
  <c r="BE73" i="49"/>
  <c r="BW73" i="49" s="1"/>
  <c r="CI73" i="49" s="1"/>
  <c r="AY73" i="49"/>
  <c r="BQ73" i="49" s="1"/>
  <c r="CC73" i="49" s="1"/>
  <c r="AS73" i="49"/>
  <c r="BK73" i="49" s="1"/>
  <c r="Y73" i="49"/>
  <c r="AE73" i="49" s="1"/>
  <c r="A73" i="49"/>
  <c r="BE72" i="49"/>
  <c r="BW72" i="49" s="1"/>
  <c r="CI72" i="49" s="1"/>
  <c r="AY72" i="49"/>
  <c r="BQ72" i="49" s="1"/>
  <c r="CC72" i="49" s="1"/>
  <c r="AS72" i="49"/>
  <c r="BK72" i="49" s="1"/>
  <c r="Y72" i="49"/>
  <c r="AE72" i="49" s="1"/>
  <c r="A72" i="49"/>
  <c r="BE71" i="49"/>
  <c r="BW71" i="49" s="1"/>
  <c r="CI71" i="49" s="1"/>
  <c r="AY71" i="49"/>
  <c r="BQ71" i="49" s="1"/>
  <c r="CC71" i="49" s="1"/>
  <c r="AS71" i="49"/>
  <c r="BK71" i="49" s="1"/>
  <c r="Y71" i="49"/>
  <c r="AE71" i="49" s="1"/>
  <c r="A71" i="49"/>
  <c r="BE70" i="49"/>
  <c r="BW70" i="49" s="1"/>
  <c r="CI70" i="49" s="1"/>
  <c r="AY70" i="49"/>
  <c r="BQ70" i="49" s="1"/>
  <c r="CC70" i="49" s="1"/>
  <c r="AS70" i="49"/>
  <c r="BK70" i="49" s="1"/>
  <c r="Y70" i="49"/>
  <c r="AE70" i="49" s="1"/>
  <c r="A70" i="49"/>
  <c r="BE69" i="49"/>
  <c r="BW69" i="49" s="1"/>
  <c r="CI69" i="49" s="1"/>
  <c r="AY69" i="49"/>
  <c r="BQ69" i="49" s="1"/>
  <c r="CC69" i="49" s="1"/>
  <c r="AS69" i="49"/>
  <c r="BK69" i="49" s="1"/>
  <c r="Y69" i="49"/>
  <c r="AE69" i="49" s="1"/>
  <c r="A69" i="49"/>
  <c r="BE68" i="49"/>
  <c r="BW68" i="49" s="1"/>
  <c r="CI68" i="49" s="1"/>
  <c r="AY68" i="49"/>
  <c r="BQ68" i="49" s="1"/>
  <c r="CC68" i="49" s="1"/>
  <c r="AS68" i="49"/>
  <c r="BK68" i="49" s="1"/>
  <c r="Y68" i="49"/>
  <c r="AE68" i="49" s="1"/>
  <c r="A68" i="49"/>
  <c r="BW67" i="49"/>
  <c r="CI67" i="49" s="1"/>
  <c r="BE67" i="49"/>
  <c r="AY67" i="49"/>
  <c r="BQ67" i="49" s="1"/>
  <c r="CC67" i="49" s="1"/>
  <c r="AS67" i="49"/>
  <c r="BK67" i="49" s="1"/>
  <c r="Y67" i="49"/>
  <c r="AE67" i="49" s="1"/>
  <c r="A67" i="49"/>
  <c r="BE66" i="49"/>
  <c r="BW66" i="49" s="1"/>
  <c r="CI66" i="49" s="1"/>
  <c r="AY66" i="49"/>
  <c r="BQ66" i="49" s="1"/>
  <c r="CC66" i="49" s="1"/>
  <c r="AS66" i="49"/>
  <c r="BK66" i="49" s="1"/>
  <c r="Y66" i="49"/>
  <c r="AE66" i="49" s="1"/>
  <c r="A66" i="49"/>
  <c r="BE65" i="49"/>
  <c r="BW65" i="49" s="1"/>
  <c r="CI65" i="49" s="1"/>
  <c r="AY65" i="49"/>
  <c r="BQ65" i="49" s="1"/>
  <c r="CC65" i="49" s="1"/>
  <c r="AS65" i="49"/>
  <c r="BK65" i="49" s="1"/>
  <c r="Y65" i="49"/>
  <c r="AE65" i="49" s="1"/>
  <c r="A65" i="49"/>
  <c r="BW64" i="49"/>
  <c r="CI64" i="49" s="1"/>
  <c r="BE64" i="49"/>
  <c r="AY64" i="49"/>
  <c r="BQ64" i="49" s="1"/>
  <c r="CC64" i="49" s="1"/>
  <c r="AS64" i="49"/>
  <c r="BK64" i="49" s="1"/>
  <c r="Y64" i="49"/>
  <c r="AE64" i="49" s="1"/>
  <c r="A64" i="49"/>
  <c r="BW63" i="49"/>
  <c r="CI63" i="49" s="1"/>
  <c r="BQ63" i="49"/>
  <c r="CC63" i="49" s="1"/>
  <c r="BE63" i="49"/>
  <c r="AY63" i="49"/>
  <c r="AS63" i="49"/>
  <c r="BK63" i="49" s="1"/>
  <c r="Y63" i="49"/>
  <c r="AE63" i="49" s="1"/>
  <c r="CL63" i="49" s="1"/>
  <c r="A63" i="49"/>
  <c r="BE62" i="49"/>
  <c r="BW62" i="49" s="1"/>
  <c r="CI62" i="49" s="1"/>
  <c r="AY62" i="49"/>
  <c r="BQ62" i="49" s="1"/>
  <c r="CC62" i="49" s="1"/>
  <c r="AS62" i="49"/>
  <c r="BK62" i="49" s="1"/>
  <c r="Y62" i="49"/>
  <c r="AE62" i="49" s="1"/>
  <c r="A62" i="49"/>
  <c r="BE61" i="49"/>
  <c r="BW61" i="49" s="1"/>
  <c r="CI61" i="49" s="1"/>
  <c r="AY61" i="49"/>
  <c r="BQ61" i="49" s="1"/>
  <c r="CC61" i="49" s="1"/>
  <c r="AS61" i="49"/>
  <c r="BK61" i="49" s="1"/>
  <c r="Y61" i="49"/>
  <c r="AE61" i="49" s="1"/>
  <c r="A61" i="49"/>
  <c r="BW60" i="49"/>
  <c r="CI60" i="49" s="1"/>
  <c r="BE60" i="49"/>
  <c r="AY60" i="49"/>
  <c r="BQ60" i="49" s="1"/>
  <c r="CC60" i="49" s="1"/>
  <c r="AS60" i="49"/>
  <c r="BK60" i="49" s="1"/>
  <c r="Y60" i="49"/>
  <c r="AE60" i="49" s="1"/>
  <c r="A60" i="49"/>
  <c r="BQ59" i="49"/>
  <c r="CC59" i="49" s="1"/>
  <c r="BE59" i="49"/>
  <c r="BW59" i="49" s="1"/>
  <c r="CI59" i="49" s="1"/>
  <c r="AY59" i="49"/>
  <c r="AS59" i="49"/>
  <c r="BK59" i="49" s="1"/>
  <c r="Y59" i="49"/>
  <c r="AE59" i="49" s="1"/>
  <c r="A59" i="49"/>
  <c r="BE58" i="49"/>
  <c r="BW58" i="49" s="1"/>
  <c r="CI58" i="49" s="1"/>
  <c r="AY58" i="49"/>
  <c r="BQ58" i="49" s="1"/>
  <c r="CC58" i="49" s="1"/>
  <c r="AS58" i="49"/>
  <c r="BK58" i="49" s="1"/>
  <c r="AE58" i="49"/>
  <c r="Y58" i="49"/>
  <c r="A58" i="49"/>
  <c r="BE57" i="49"/>
  <c r="BW57" i="49" s="1"/>
  <c r="CI57" i="49" s="1"/>
  <c r="AY57" i="49"/>
  <c r="BQ57" i="49" s="1"/>
  <c r="CC57" i="49" s="1"/>
  <c r="AS57" i="49"/>
  <c r="BK57" i="49" s="1"/>
  <c r="AE57" i="49"/>
  <c r="Y57" i="49"/>
  <c r="A57" i="49"/>
  <c r="BE56" i="49"/>
  <c r="BW56" i="49" s="1"/>
  <c r="CI56" i="49" s="1"/>
  <c r="AY56" i="49"/>
  <c r="BQ56" i="49" s="1"/>
  <c r="CC56" i="49" s="1"/>
  <c r="AS56" i="49"/>
  <c r="BK56" i="49" s="1"/>
  <c r="AE56" i="49"/>
  <c r="Y56" i="49"/>
  <c r="A56" i="49"/>
  <c r="BQ55" i="49"/>
  <c r="CC55" i="49" s="1"/>
  <c r="BE55" i="49"/>
  <c r="BW55" i="49" s="1"/>
  <c r="CI55" i="49" s="1"/>
  <c r="AY55" i="49"/>
  <c r="AS55" i="49"/>
  <c r="BK55" i="49" s="1"/>
  <c r="AE55" i="49"/>
  <c r="Y55" i="49"/>
  <c r="A55" i="49"/>
  <c r="BQ54" i="49"/>
  <c r="CC54" i="49" s="1"/>
  <c r="BE54" i="49"/>
  <c r="BW54" i="49" s="1"/>
  <c r="CI54" i="49" s="1"/>
  <c r="AY54" i="49"/>
  <c r="AS54" i="49"/>
  <c r="BK54" i="49" s="1"/>
  <c r="AE54" i="49"/>
  <c r="Y54" i="49"/>
  <c r="A54" i="49"/>
  <c r="BE53" i="49"/>
  <c r="BW53" i="49" s="1"/>
  <c r="CI53" i="49" s="1"/>
  <c r="AY53" i="49"/>
  <c r="BQ53" i="49" s="1"/>
  <c r="CC53" i="49" s="1"/>
  <c r="AS53" i="49"/>
  <c r="BK53" i="49" s="1"/>
  <c r="AE53" i="49"/>
  <c r="Y53" i="49"/>
  <c r="A53" i="49"/>
  <c r="BE52" i="49"/>
  <c r="BW52" i="49" s="1"/>
  <c r="CI52" i="49" s="1"/>
  <c r="AY52" i="49"/>
  <c r="BQ52" i="49" s="1"/>
  <c r="CC52" i="49" s="1"/>
  <c r="AS52" i="49"/>
  <c r="BK52" i="49" s="1"/>
  <c r="AE52" i="49"/>
  <c r="Y52" i="49"/>
  <c r="A52" i="49"/>
  <c r="BE51" i="49"/>
  <c r="BW51" i="49" s="1"/>
  <c r="CI51" i="49" s="1"/>
  <c r="AY51" i="49"/>
  <c r="BQ51" i="49" s="1"/>
  <c r="CC51" i="49" s="1"/>
  <c r="AS51" i="49"/>
  <c r="BK51" i="49" s="1"/>
  <c r="AE51" i="49"/>
  <c r="Y51" i="49"/>
  <c r="A51" i="49"/>
  <c r="BE50" i="49"/>
  <c r="BW50" i="49" s="1"/>
  <c r="CI50" i="49" s="1"/>
  <c r="AY50" i="49"/>
  <c r="BQ50" i="49" s="1"/>
  <c r="CC50" i="49" s="1"/>
  <c r="AS50" i="49"/>
  <c r="BK50" i="49" s="1"/>
  <c r="AE50" i="49"/>
  <c r="Y50" i="49"/>
  <c r="A50" i="49"/>
  <c r="BE49" i="49"/>
  <c r="BW49" i="49" s="1"/>
  <c r="CI49" i="49" s="1"/>
  <c r="AY49" i="49"/>
  <c r="BQ49" i="49" s="1"/>
  <c r="CC49" i="49" s="1"/>
  <c r="AS49" i="49"/>
  <c r="BK49" i="49" s="1"/>
  <c r="AE49" i="49"/>
  <c r="Y49" i="49"/>
  <c r="A49" i="49"/>
  <c r="BQ48" i="49"/>
  <c r="CC48" i="49" s="1"/>
  <c r="BE48" i="49"/>
  <c r="BW48" i="49" s="1"/>
  <c r="CI48" i="49" s="1"/>
  <c r="AY48" i="49"/>
  <c r="AS48" i="49"/>
  <c r="BK48" i="49" s="1"/>
  <c r="AE48" i="49"/>
  <c r="Y48" i="49"/>
  <c r="A48" i="49"/>
  <c r="BE47" i="49"/>
  <c r="BW47" i="49" s="1"/>
  <c r="CI47" i="49" s="1"/>
  <c r="AY47" i="49"/>
  <c r="BQ47" i="49" s="1"/>
  <c r="CC47" i="49" s="1"/>
  <c r="AS47" i="49"/>
  <c r="BK47" i="49" s="1"/>
  <c r="AE47" i="49"/>
  <c r="Y47" i="49"/>
  <c r="A47" i="49"/>
  <c r="BE46" i="49"/>
  <c r="BW46" i="49" s="1"/>
  <c r="CI46" i="49" s="1"/>
  <c r="AY46" i="49"/>
  <c r="BQ46" i="49" s="1"/>
  <c r="CC46" i="49" s="1"/>
  <c r="AS46" i="49"/>
  <c r="BK46" i="49" s="1"/>
  <c r="AE46" i="49"/>
  <c r="Y46" i="49"/>
  <c r="A46" i="49"/>
  <c r="BQ45" i="49"/>
  <c r="CC45" i="49" s="1"/>
  <c r="BE45" i="49"/>
  <c r="BW45" i="49" s="1"/>
  <c r="CI45" i="49" s="1"/>
  <c r="AY45" i="49"/>
  <c r="AS45" i="49"/>
  <c r="BK45" i="49" s="1"/>
  <c r="AE45" i="49"/>
  <c r="Y45" i="49"/>
  <c r="A45" i="49"/>
  <c r="BE44" i="49"/>
  <c r="BW44" i="49" s="1"/>
  <c r="CI44" i="49" s="1"/>
  <c r="AY44" i="49"/>
  <c r="BQ44" i="49" s="1"/>
  <c r="CC44" i="49" s="1"/>
  <c r="AS44" i="49"/>
  <c r="BK44" i="49" s="1"/>
  <c r="AE44" i="49"/>
  <c r="Y44" i="49"/>
  <c r="A44" i="49"/>
  <c r="BE43" i="49"/>
  <c r="BW43" i="49" s="1"/>
  <c r="CI43" i="49" s="1"/>
  <c r="AY43" i="49"/>
  <c r="BQ43" i="49" s="1"/>
  <c r="CC43" i="49" s="1"/>
  <c r="AS43" i="49"/>
  <c r="BK43" i="49" s="1"/>
  <c r="AE43" i="49"/>
  <c r="Y43" i="49"/>
  <c r="A43" i="49"/>
  <c r="BE42" i="49"/>
  <c r="BW42" i="49" s="1"/>
  <c r="CI42" i="49" s="1"/>
  <c r="AY42" i="49"/>
  <c r="BQ42" i="49" s="1"/>
  <c r="CC42" i="49" s="1"/>
  <c r="AS42" i="49"/>
  <c r="BK42" i="49" s="1"/>
  <c r="AE42" i="49"/>
  <c r="Y42" i="49"/>
  <c r="A42" i="49"/>
  <c r="BE41" i="49"/>
  <c r="BW41" i="49" s="1"/>
  <c r="CI41" i="49" s="1"/>
  <c r="AY41" i="49"/>
  <c r="BQ41" i="49" s="1"/>
  <c r="CC41" i="49" s="1"/>
  <c r="AS41" i="49"/>
  <c r="BK41" i="49" s="1"/>
  <c r="AE41" i="49"/>
  <c r="Y41" i="49"/>
  <c r="A41" i="49"/>
  <c r="BE40" i="49"/>
  <c r="BW40" i="49" s="1"/>
  <c r="CI40" i="49" s="1"/>
  <c r="AY40" i="49"/>
  <c r="BQ40" i="49" s="1"/>
  <c r="CC40" i="49" s="1"/>
  <c r="AS40" i="49"/>
  <c r="BK40" i="49" s="1"/>
  <c r="AE40" i="49"/>
  <c r="Y40" i="49"/>
  <c r="A40" i="49"/>
  <c r="BE39" i="49"/>
  <c r="BW39" i="49" s="1"/>
  <c r="CI39" i="49" s="1"/>
  <c r="AY39" i="49"/>
  <c r="BQ39" i="49" s="1"/>
  <c r="CC39" i="49" s="1"/>
  <c r="AS39" i="49"/>
  <c r="BK39" i="49" s="1"/>
  <c r="AE39" i="49"/>
  <c r="Y39" i="49"/>
  <c r="A39" i="49"/>
  <c r="BE38" i="49"/>
  <c r="BW38" i="49" s="1"/>
  <c r="CI38" i="49" s="1"/>
  <c r="AY38" i="49"/>
  <c r="BQ38" i="49" s="1"/>
  <c r="CC38" i="49" s="1"/>
  <c r="AS38" i="49"/>
  <c r="BK38" i="49" s="1"/>
  <c r="AE38" i="49"/>
  <c r="Y38" i="49"/>
  <c r="A38" i="49"/>
  <c r="BE37" i="49"/>
  <c r="BW37" i="49" s="1"/>
  <c r="CI37" i="49" s="1"/>
  <c r="AY37" i="49"/>
  <c r="BQ37" i="49" s="1"/>
  <c r="CC37" i="49" s="1"/>
  <c r="AS37" i="49"/>
  <c r="BK37" i="49" s="1"/>
  <c r="AE37" i="49"/>
  <c r="Y37" i="49"/>
  <c r="A37" i="49"/>
  <c r="BE36" i="49"/>
  <c r="BW36" i="49" s="1"/>
  <c r="CI36" i="49" s="1"/>
  <c r="AY36" i="49"/>
  <c r="BQ36" i="49" s="1"/>
  <c r="CC36" i="49" s="1"/>
  <c r="AS36" i="49"/>
  <c r="BK36" i="49" s="1"/>
  <c r="AE36" i="49"/>
  <c r="Y36" i="49"/>
  <c r="A36" i="49"/>
  <c r="BQ35" i="49"/>
  <c r="CC35" i="49" s="1"/>
  <c r="BK35" i="49"/>
  <c r="BE35" i="49"/>
  <c r="BW35" i="49" s="1"/>
  <c r="CI35" i="49" s="1"/>
  <c r="AY35" i="49"/>
  <c r="AS35" i="49"/>
  <c r="AE35" i="49"/>
  <c r="Y35" i="49"/>
  <c r="A35" i="49"/>
  <c r="BE34" i="49"/>
  <c r="BW34" i="49" s="1"/>
  <c r="CI34" i="49" s="1"/>
  <c r="AY34" i="49"/>
  <c r="BQ34" i="49" s="1"/>
  <c r="CC34" i="49" s="1"/>
  <c r="AS34" i="49"/>
  <c r="BK34" i="49" s="1"/>
  <c r="AE34" i="49"/>
  <c r="Y34" i="49"/>
  <c r="A34" i="49"/>
  <c r="BE33" i="49"/>
  <c r="BW33" i="49" s="1"/>
  <c r="CI33" i="49" s="1"/>
  <c r="AY33" i="49"/>
  <c r="BQ33" i="49" s="1"/>
  <c r="CC33" i="49" s="1"/>
  <c r="AS33" i="49"/>
  <c r="BK33" i="49" s="1"/>
  <c r="AE33" i="49"/>
  <c r="Y33" i="49"/>
  <c r="A33" i="49"/>
  <c r="BE32" i="49"/>
  <c r="BW32" i="49" s="1"/>
  <c r="CI32" i="49" s="1"/>
  <c r="AY32" i="49"/>
  <c r="BQ32" i="49" s="1"/>
  <c r="CC32" i="49" s="1"/>
  <c r="AS32" i="49"/>
  <c r="BK32" i="49" s="1"/>
  <c r="AE32" i="49"/>
  <c r="Y32" i="49"/>
  <c r="A32" i="49"/>
  <c r="BE31" i="49"/>
  <c r="BW31" i="49" s="1"/>
  <c r="CI31" i="49" s="1"/>
  <c r="AY31" i="49"/>
  <c r="BQ31" i="49" s="1"/>
  <c r="CC31" i="49" s="1"/>
  <c r="AS31" i="49"/>
  <c r="BK31" i="49" s="1"/>
  <c r="AE31" i="49"/>
  <c r="Y31" i="49"/>
  <c r="A31" i="49"/>
  <c r="BE30" i="49"/>
  <c r="BW30" i="49" s="1"/>
  <c r="CI30" i="49" s="1"/>
  <c r="AY30" i="49"/>
  <c r="BQ30" i="49" s="1"/>
  <c r="CC30" i="49" s="1"/>
  <c r="AS30" i="49"/>
  <c r="BK30" i="49" s="1"/>
  <c r="AE30" i="49"/>
  <c r="Y30" i="49"/>
  <c r="A30" i="49"/>
  <c r="BE29" i="49"/>
  <c r="BW29" i="49" s="1"/>
  <c r="CI29" i="49" s="1"/>
  <c r="AY29" i="49"/>
  <c r="BQ29" i="49" s="1"/>
  <c r="CC29" i="49" s="1"/>
  <c r="AS29" i="49"/>
  <c r="BK29" i="49" s="1"/>
  <c r="AE29" i="49"/>
  <c r="Y29" i="49"/>
  <c r="A29" i="49"/>
  <c r="BE28" i="49"/>
  <c r="BW28" i="49" s="1"/>
  <c r="CI28" i="49" s="1"/>
  <c r="AY28" i="49"/>
  <c r="BQ28" i="49" s="1"/>
  <c r="CC28" i="49" s="1"/>
  <c r="AS28" i="49"/>
  <c r="BK28" i="49" s="1"/>
  <c r="AE28" i="49"/>
  <c r="Y28" i="49"/>
  <c r="A28" i="49"/>
  <c r="BQ27" i="49"/>
  <c r="CC27" i="49" s="1"/>
  <c r="BK27" i="49"/>
  <c r="BE27" i="49"/>
  <c r="BW27" i="49" s="1"/>
  <c r="CI27" i="49" s="1"/>
  <c r="AY27" i="49"/>
  <c r="AS27" i="49"/>
  <c r="AE27" i="49"/>
  <c r="Y27" i="49"/>
  <c r="A27" i="49"/>
  <c r="BW26" i="49"/>
  <c r="CI26" i="49" s="1"/>
  <c r="BQ26" i="49"/>
  <c r="CC26" i="49" s="1"/>
  <c r="BE26" i="49"/>
  <c r="AY26" i="49"/>
  <c r="AS26" i="49"/>
  <c r="BK26" i="49" s="1"/>
  <c r="AE26" i="49"/>
  <c r="Y26" i="49"/>
  <c r="A26" i="49"/>
  <c r="CI25" i="49"/>
  <c r="BQ25" i="49"/>
  <c r="CC25" i="49" s="1"/>
  <c r="BE25" i="49"/>
  <c r="BW25" i="49" s="1"/>
  <c r="AY25" i="49"/>
  <c r="AS25" i="49"/>
  <c r="BK25" i="49" s="1"/>
  <c r="AE25" i="49"/>
  <c r="Y25" i="49"/>
  <c r="A25" i="49"/>
  <c r="BE24" i="49"/>
  <c r="BW24" i="49" s="1"/>
  <c r="CI24" i="49" s="1"/>
  <c r="AY24" i="49"/>
  <c r="BQ24" i="49" s="1"/>
  <c r="CC24" i="49" s="1"/>
  <c r="AS24" i="49"/>
  <c r="BK24" i="49" s="1"/>
  <c r="AE24" i="49"/>
  <c r="Y24" i="49"/>
  <c r="A24" i="49"/>
  <c r="BE23" i="49"/>
  <c r="BW23" i="49" s="1"/>
  <c r="CI23" i="49" s="1"/>
  <c r="AY23" i="49"/>
  <c r="BQ23" i="49" s="1"/>
  <c r="CC23" i="49" s="1"/>
  <c r="AS23" i="49"/>
  <c r="BK23" i="49" s="1"/>
  <c r="AE23" i="49"/>
  <c r="Y23" i="49"/>
  <c r="A23" i="49"/>
  <c r="BE22" i="49"/>
  <c r="BW22" i="49" s="1"/>
  <c r="CI22" i="49" s="1"/>
  <c r="AY22" i="49"/>
  <c r="BQ22" i="49" s="1"/>
  <c r="CC22" i="49" s="1"/>
  <c r="AS22" i="49"/>
  <c r="BK22" i="49" s="1"/>
  <c r="AE22" i="49"/>
  <c r="Y22" i="49"/>
  <c r="A22" i="49"/>
  <c r="BE21" i="49"/>
  <c r="BW21" i="49" s="1"/>
  <c r="CI21" i="49" s="1"/>
  <c r="AY21" i="49"/>
  <c r="BQ21" i="49" s="1"/>
  <c r="CC21" i="49" s="1"/>
  <c r="AS21" i="49"/>
  <c r="BK21" i="49" s="1"/>
  <c r="AE21" i="49"/>
  <c r="Y21" i="49"/>
  <c r="A21" i="49"/>
  <c r="BE20" i="49"/>
  <c r="BW20" i="49" s="1"/>
  <c r="CI20" i="49" s="1"/>
  <c r="AY20" i="49"/>
  <c r="BQ20" i="49" s="1"/>
  <c r="CC20" i="49" s="1"/>
  <c r="AS20" i="49"/>
  <c r="BK20" i="49" s="1"/>
  <c r="AE20" i="49"/>
  <c r="Y20" i="49"/>
  <c r="A20" i="49"/>
  <c r="BE19" i="49"/>
  <c r="BW19" i="49" s="1"/>
  <c r="CI19" i="49" s="1"/>
  <c r="AY19" i="49"/>
  <c r="BQ19" i="49" s="1"/>
  <c r="CC19" i="49" s="1"/>
  <c r="AS19" i="49"/>
  <c r="BK19" i="49" s="1"/>
  <c r="AE19" i="49"/>
  <c r="Y19" i="49"/>
  <c r="A19" i="49"/>
  <c r="BE18" i="49"/>
  <c r="BW18" i="49" s="1"/>
  <c r="CI18" i="49" s="1"/>
  <c r="AY18" i="49"/>
  <c r="BQ18" i="49" s="1"/>
  <c r="CC18" i="49" s="1"/>
  <c r="AS18" i="49"/>
  <c r="BK18" i="49" s="1"/>
  <c r="AE18" i="49"/>
  <c r="Y18" i="49"/>
  <c r="A18" i="49"/>
  <c r="BE17" i="49"/>
  <c r="BW17" i="49" s="1"/>
  <c r="CI17" i="49" s="1"/>
  <c r="AY17" i="49"/>
  <c r="BQ17" i="49" s="1"/>
  <c r="CC17" i="49" s="1"/>
  <c r="AS17" i="49"/>
  <c r="BK17" i="49" s="1"/>
  <c r="AE17" i="49"/>
  <c r="Y17" i="49"/>
  <c r="A17" i="49"/>
  <c r="BE16" i="49"/>
  <c r="BW16" i="49" s="1"/>
  <c r="CI16" i="49" s="1"/>
  <c r="AY16" i="49"/>
  <c r="BQ16" i="49" s="1"/>
  <c r="CC16" i="49" s="1"/>
  <c r="AS16" i="49"/>
  <c r="BK16" i="49" s="1"/>
  <c r="AE16" i="49"/>
  <c r="Y16" i="49"/>
  <c r="A16" i="49"/>
  <c r="BE15" i="49"/>
  <c r="BW15" i="49" s="1"/>
  <c r="CI15" i="49" s="1"/>
  <c r="AY15" i="49"/>
  <c r="BQ15" i="49" s="1"/>
  <c r="CC15" i="49" s="1"/>
  <c r="AS15" i="49"/>
  <c r="BK15" i="49" s="1"/>
  <c r="AE15" i="49"/>
  <c r="Y15" i="49"/>
  <c r="A15" i="49"/>
  <c r="BE14" i="49"/>
  <c r="BW14" i="49" s="1"/>
  <c r="CI14" i="49" s="1"/>
  <c r="AY14" i="49"/>
  <c r="BQ14" i="49" s="1"/>
  <c r="CC14" i="49" s="1"/>
  <c r="AS14" i="49"/>
  <c r="BK14" i="49" s="1"/>
  <c r="AE14" i="49"/>
  <c r="Y14" i="49"/>
  <c r="A14" i="49"/>
  <c r="BE13" i="49"/>
  <c r="BW13" i="49" s="1"/>
  <c r="CI13" i="49" s="1"/>
  <c r="AY13" i="49"/>
  <c r="BQ13" i="49" s="1"/>
  <c r="CC13" i="49" s="1"/>
  <c r="AS13" i="49"/>
  <c r="BK13" i="49" s="1"/>
  <c r="AE13" i="49"/>
  <c r="Y13" i="49"/>
  <c r="A13" i="49"/>
  <c r="BE12" i="49"/>
  <c r="BW12" i="49" s="1"/>
  <c r="CI12" i="49" s="1"/>
  <c r="AY12" i="49"/>
  <c r="BQ12" i="49" s="1"/>
  <c r="CC12" i="49" s="1"/>
  <c r="AS12" i="49"/>
  <c r="BK12" i="49" s="1"/>
  <c r="AE12" i="49"/>
  <c r="Y12" i="49"/>
  <c r="A12" i="49"/>
  <c r="BQ11" i="49"/>
  <c r="CC11" i="49" s="1"/>
  <c r="BK11" i="49"/>
  <c r="BE11" i="49"/>
  <c r="BW11" i="49" s="1"/>
  <c r="CI11" i="49" s="1"/>
  <c r="AY11" i="49"/>
  <c r="AS11" i="49"/>
  <c r="AE11" i="49"/>
  <c r="Y11" i="49"/>
  <c r="A11" i="49"/>
  <c r="BW10" i="49"/>
  <c r="CI10" i="49" s="1"/>
  <c r="BQ10" i="49"/>
  <c r="CC10" i="49" s="1"/>
  <c r="BE10" i="49"/>
  <c r="AY10" i="49"/>
  <c r="AS10" i="49"/>
  <c r="BK10" i="49" s="1"/>
  <c r="AE10" i="49"/>
  <c r="Y10" i="49"/>
  <c r="A10" i="49"/>
  <c r="CI9" i="49"/>
  <c r="BQ9" i="49"/>
  <c r="CC9" i="49" s="1"/>
  <c r="BE9" i="49"/>
  <c r="BW9" i="49" s="1"/>
  <c r="AY9" i="49"/>
  <c r="AS9" i="49"/>
  <c r="BK9" i="49" s="1"/>
  <c r="AE9" i="49"/>
  <c r="Y9" i="49"/>
  <c r="A9" i="49"/>
  <c r="BE8" i="49"/>
  <c r="BW8" i="49" s="1"/>
  <c r="CI8" i="49" s="1"/>
  <c r="AY8" i="49"/>
  <c r="BQ8" i="49" s="1"/>
  <c r="CC8" i="49" s="1"/>
  <c r="AS8" i="49"/>
  <c r="BK8" i="49" s="1"/>
  <c r="AE8" i="49"/>
  <c r="Y8" i="49"/>
  <c r="A8" i="49"/>
  <c r="BE7" i="49"/>
  <c r="BW7" i="49" s="1"/>
  <c r="CI7" i="49" s="1"/>
  <c r="AY7" i="49"/>
  <c r="BQ7" i="49" s="1"/>
  <c r="CC7" i="49" s="1"/>
  <c r="AS7" i="49"/>
  <c r="BK7" i="49" s="1"/>
  <c r="AE7" i="49"/>
  <c r="Y7" i="49"/>
  <c r="A7" i="49"/>
  <c r="BE6" i="49"/>
  <c r="BW6" i="49" s="1"/>
  <c r="CI6" i="49" s="1"/>
  <c r="AY6" i="49"/>
  <c r="BQ6" i="49" s="1"/>
  <c r="CC6" i="49" s="1"/>
  <c r="AS6" i="49"/>
  <c r="BK6" i="49" s="1"/>
  <c r="AE6" i="49"/>
  <c r="Y6" i="49"/>
  <c r="A6" i="49"/>
  <c r="BW5" i="49"/>
  <c r="CI5" i="49" s="1"/>
  <c r="BE5" i="49"/>
  <c r="AY5" i="49"/>
  <c r="BQ5" i="49" s="1"/>
  <c r="CC5" i="49" s="1"/>
  <c r="AS5" i="49"/>
  <c r="BK5" i="49" s="1"/>
  <c r="AE5" i="49"/>
  <c r="Y5" i="49"/>
  <c r="A5" i="49"/>
  <c r="BQ4" i="49"/>
  <c r="CC4" i="49" s="1"/>
  <c r="BE4" i="49"/>
  <c r="BW4" i="49" s="1"/>
  <c r="CI4" i="49" s="1"/>
  <c r="AY4" i="49"/>
  <c r="AS4" i="49"/>
  <c r="BK4" i="49" s="1"/>
  <c r="AE4" i="49"/>
  <c r="Y4" i="49"/>
  <c r="A4" i="49"/>
  <c r="BE3" i="49"/>
  <c r="BW3" i="49" s="1"/>
  <c r="CI3" i="49" s="1"/>
  <c r="AY3" i="49"/>
  <c r="BQ3" i="49" s="1"/>
  <c r="CC3" i="49" s="1"/>
  <c r="AS3" i="49"/>
  <c r="BK3" i="49" s="1"/>
  <c r="AE3" i="49"/>
  <c r="Y3" i="49"/>
  <c r="A3" i="49"/>
  <c r="BK2" i="49"/>
  <c r="BE2" i="49"/>
  <c r="BW2" i="49" s="1"/>
  <c r="CI2" i="49" s="1"/>
  <c r="AY2" i="49"/>
  <c r="BQ2" i="49" s="1"/>
  <c r="CC2" i="49" s="1"/>
  <c r="AS2" i="49"/>
  <c r="AE2" i="49"/>
  <c r="Y2" i="49"/>
  <c r="A2" i="49"/>
  <c r="W100" i="38"/>
  <c r="AC100" i="38" s="1"/>
  <c r="CV25" i="44"/>
  <c r="CU25" i="44"/>
  <c r="CT25" i="44"/>
  <c r="CS25" i="44"/>
  <c r="CL71" i="49" l="1"/>
  <c r="CJ47" i="38"/>
  <c r="CJ26" i="38"/>
  <c r="CJ42" i="38"/>
  <c r="CJ58" i="38"/>
  <c r="CJ34" i="38"/>
  <c r="CJ91" i="38"/>
  <c r="CL67" i="49"/>
  <c r="CJ49" i="38"/>
  <c r="CJ75" i="38"/>
  <c r="CJ3" i="38"/>
  <c r="CJ57" i="38"/>
  <c r="CJ51" i="38"/>
  <c r="CJ19" i="38"/>
  <c r="CJ35" i="38"/>
  <c r="CJ7" i="38"/>
  <c r="CJ79" i="38"/>
  <c r="CJ66" i="38"/>
  <c r="CJ82" i="38"/>
  <c r="CJ67" i="38"/>
  <c r="CJ15" i="38"/>
  <c r="CJ39" i="38"/>
  <c r="CJ43" i="38"/>
  <c r="CJ11" i="38"/>
  <c r="CJ27" i="38"/>
  <c r="CJ87" i="38"/>
  <c r="CJ18" i="38"/>
  <c r="CJ99" i="38"/>
  <c r="CJ62" i="38"/>
  <c r="CJ17" i="38"/>
  <c r="CJ78" i="38"/>
  <c r="CJ98" i="38"/>
  <c r="CJ90" i="38"/>
  <c r="CJ86" i="38"/>
  <c r="CJ41" i="38"/>
  <c r="CJ10" i="38"/>
  <c r="CJ23" i="38"/>
  <c r="CJ55" i="38"/>
  <c r="CJ6" i="38"/>
  <c r="CJ2" i="38"/>
  <c r="CJ33" i="38"/>
  <c r="CJ60" i="38"/>
  <c r="CJ71" i="38"/>
  <c r="CJ94" i="38"/>
  <c r="CJ95" i="38"/>
  <c r="CJ50" i="38"/>
  <c r="CJ83" i="38"/>
  <c r="CJ25" i="38"/>
  <c r="CJ70" i="38"/>
  <c r="CL3" i="52"/>
  <c r="CL11" i="52"/>
  <c r="CL15" i="52"/>
  <c r="CL79" i="52"/>
  <c r="CL7" i="52"/>
  <c r="CL5" i="52"/>
  <c r="CL9" i="52"/>
  <c r="CL13" i="52"/>
  <c r="CL17" i="52"/>
  <c r="CL21" i="52"/>
  <c r="CL25" i="52"/>
  <c r="CL29" i="52"/>
  <c r="CL33" i="52"/>
  <c r="CL37" i="52"/>
  <c r="CL3" i="50"/>
  <c r="CL19" i="50"/>
  <c r="CL78" i="50"/>
  <c r="CL5" i="50"/>
  <c r="CL20" i="50"/>
  <c r="CL22" i="50"/>
  <c r="CL7" i="50"/>
  <c r="CL59" i="50"/>
  <c r="CL75" i="49"/>
  <c r="CL2" i="49"/>
  <c r="CL7" i="49"/>
  <c r="CL9" i="49"/>
  <c r="CL13" i="49"/>
  <c r="CL17" i="49"/>
  <c r="CL21" i="49"/>
  <c r="CL25" i="49"/>
  <c r="CL59" i="49"/>
  <c r="CL4" i="49"/>
  <c r="CL15" i="49"/>
  <c r="CL19" i="49"/>
  <c r="CL23" i="49"/>
  <c r="CL27" i="49"/>
  <c r="CL29" i="49"/>
  <c r="CL31" i="49"/>
  <c r="CL33" i="49"/>
  <c r="CL35" i="49"/>
  <c r="CL37" i="49"/>
  <c r="CL11" i="49"/>
  <c r="CL3" i="49"/>
  <c r="CL5" i="49"/>
  <c r="CL61" i="49"/>
  <c r="CL65" i="49"/>
  <c r="CL69" i="49"/>
  <c r="CL73" i="49"/>
  <c r="CL77" i="49"/>
  <c r="CL39" i="49"/>
  <c r="CL41" i="49"/>
  <c r="CL43" i="49"/>
  <c r="CL45" i="49"/>
  <c r="CL47" i="49"/>
  <c r="CL49" i="49"/>
  <c r="CL51" i="49"/>
  <c r="CL53" i="49"/>
  <c r="CL55" i="49"/>
  <c r="CL57" i="49"/>
  <c r="CL60" i="49"/>
  <c r="CL64" i="49"/>
  <c r="CL68" i="49"/>
  <c r="CL72" i="49"/>
  <c r="CL76" i="49"/>
  <c r="CL80" i="49"/>
  <c r="CL79" i="49"/>
  <c r="CL6" i="49"/>
  <c r="CL8" i="49"/>
  <c r="CL10" i="49"/>
  <c r="CL12" i="49"/>
  <c r="CL14" i="49"/>
  <c r="CL16" i="49"/>
  <c r="CL18" i="49"/>
  <c r="CL20" i="49"/>
  <c r="CL22" i="49"/>
  <c r="CL24" i="49"/>
  <c r="CL26" i="49"/>
  <c r="CL28" i="49"/>
  <c r="CL30" i="49"/>
  <c r="CL32" i="49"/>
  <c r="CL34" i="49"/>
  <c r="CL36" i="49"/>
  <c r="CL38" i="49"/>
  <c r="CL40" i="49"/>
  <c r="CL42" i="49"/>
  <c r="CL44" i="49"/>
  <c r="CL46" i="49"/>
  <c r="CL48" i="49"/>
  <c r="CL50" i="49"/>
  <c r="CL52" i="49"/>
  <c r="CL54" i="49"/>
  <c r="CL56" i="49"/>
  <c r="CL58" i="49"/>
  <c r="CL62" i="49"/>
  <c r="CL66" i="49"/>
  <c r="CL70" i="49"/>
  <c r="CL74" i="49"/>
  <c r="CL78" i="49"/>
  <c r="CL4" i="52"/>
  <c r="CL8" i="52"/>
  <c r="CL12" i="52"/>
  <c r="CL16" i="52"/>
  <c r="CL20" i="52"/>
  <c r="CL24" i="52"/>
  <c r="CL28" i="52"/>
  <c r="CL32" i="52"/>
  <c r="CL36" i="52"/>
  <c r="CC38" i="52"/>
  <c r="CL38" i="52" s="1"/>
  <c r="CL27" i="52"/>
  <c r="CL31" i="52"/>
  <c r="CL35" i="52"/>
  <c r="CL2" i="52"/>
  <c r="CL6" i="52"/>
  <c r="CL10" i="52"/>
  <c r="CL14" i="52"/>
  <c r="CL18" i="52"/>
  <c r="CL22" i="52"/>
  <c r="CL26" i="52"/>
  <c r="CL30" i="52"/>
  <c r="CL34" i="52"/>
  <c r="AE53" i="52"/>
  <c r="CL53" i="52" s="1"/>
  <c r="CL52" i="52"/>
  <c r="AE52" i="52"/>
  <c r="CL39" i="52"/>
  <c r="CL40" i="52"/>
  <c r="CL41" i="52"/>
  <c r="CL42" i="52"/>
  <c r="CL43" i="52"/>
  <c r="CL44" i="52"/>
  <c r="CL45" i="52"/>
  <c r="CL46" i="52"/>
  <c r="CL47" i="52"/>
  <c r="CL48" i="52"/>
  <c r="CL49" i="52"/>
  <c r="CL50" i="52"/>
  <c r="CL51" i="52"/>
  <c r="CL61" i="52"/>
  <c r="CL65" i="52"/>
  <c r="CL69" i="52"/>
  <c r="CL73" i="52"/>
  <c r="CL77" i="52"/>
  <c r="CL58" i="52"/>
  <c r="CL62" i="52"/>
  <c r="CL66" i="52"/>
  <c r="CL70" i="52"/>
  <c r="CL74" i="52"/>
  <c r="AE54" i="52"/>
  <c r="CL54" i="52" s="1"/>
  <c r="AE55" i="52"/>
  <c r="CL55" i="52" s="1"/>
  <c r="AE56" i="52"/>
  <c r="CL56" i="52" s="1"/>
  <c r="AE57" i="52"/>
  <c r="CL57" i="52" s="1"/>
  <c r="CL59" i="52"/>
  <c r="CL63" i="52"/>
  <c r="CL67" i="52"/>
  <c r="CL71" i="52"/>
  <c r="CL75" i="52"/>
  <c r="CL60" i="52"/>
  <c r="CL64" i="52"/>
  <c r="CL68" i="52"/>
  <c r="CL72" i="52"/>
  <c r="CL76" i="52"/>
  <c r="CL78" i="52"/>
  <c r="CL80" i="52"/>
  <c r="CL11" i="50"/>
  <c r="CL13" i="50"/>
  <c r="CL2" i="50"/>
  <c r="CL4" i="50"/>
  <c r="CL6" i="50"/>
  <c r="CL8" i="50"/>
  <c r="CL15" i="50"/>
  <c r="CL17" i="50"/>
  <c r="AE25" i="50"/>
  <c r="CL25" i="50" s="1"/>
  <c r="AE29" i="50"/>
  <c r="CL29" i="50" s="1"/>
  <c r="AE33" i="50"/>
  <c r="CL33" i="50" s="1"/>
  <c r="CL57" i="50"/>
  <c r="AE12" i="50"/>
  <c r="CL12" i="50" s="1"/>
  <c r="AE16" i="50"/>
  <c r="CL16" i="50" s="1"/>
  <c r="CL24" i="50"/>
  <c r="AE24" i="50"/>
  <c r="CL28" i="50"/>
  <c r="AE28" i="50"/>
  <c r="CL32" i="50"/>
  <c r="AE32" i="50"/>
  <c r="CL61" i="50"/>
  <c r="CL63" i="50"/>
  <c r="AE11" i="50"/>
  <c r="AE15" i="50"/>
  <c r="CL23" i="50"/>
  <c r="AE23" i="50"/>
  <c r="CL27" i="50"/>
  <c r="AE27" i="50"/>
  <c r="CL31" i="50"/>
  <c r="AE31" i="50"/>
  <c r="CL65" i="50"/>
  <c r="CL67" i="50"/>
  <c r="AE10" i="50"/>
  <c r="CL10" i="50" s="1"/>
  <c r="AE14" i="50"/>
  <c r="CL14" i="50" s="1"/>
  <c r="AE18" i="50"/>
  <c r="CL18" i="50" s="1"/>
  <c r="AE26" i="50"/>
  <c r="CL26" i="50" s="1"/>
  <c r="AE30" i="50"/>
  <c r="CL30" i="50" s="1"/>
  <c r="AE34" i="50"/>
  <c r="CL34" i="50" s="1"/>
  <c r="AE35" i="50"/>
  <c r="CL35" i="50" s="1"/>
  <c r="AE36" i="50"/>
  <c r="CL36" i="50" s="1"/>
  <c r="AE37" i="50"/>
  <c r="CL37" i="50" s="1"/>
  <c r="AE38" i="50"/>
  <c r="CL38" i="50" s="1"/>
  <c r="AE39" i="50"/>
  <c r="CL39" i="50" s="1"/>
  <c r="AE40" i="50"/>
  <c r="CL40" i="50" s="1"/>
  <c r="AE41" i="50"/>
  <c r="CL41" i="50" s="1"/>
  <c r="AE42" i="50"/>
  <c r="CL42" i="50" s="1"/>
  <c r="AE43" i="50"/>
  <c r="CL43" i="50" s="1"/>
  <c r="AE44" i="50"/>
  <c r="CL44" i="50" s="1"/>
  <c r="AE45" i="50"/>
  <c r="CL45" i="50" s="1"/>
  <c r="AE46" i="50"/>
  <c r="CL46" i="50" s="1"/>
  <c r="AE47" i="50"/>
  <c r="CL47" i="50" s="1"/>
  <c r="AE48" i="50"/>
  <c r="CL48" i="50" s="1"/>
  <c r="AE49" i="50"/>
  <c r="CL49" i="50" s="1"/>
  <c r="AE50" i="50"/>
  <c r="CL50" i="50" s="1"/>
  <c r="AE51" i="50"/>
  <c r="CL51" i="50" s="1"/>
  <c r="AE52" i="50"/>
  <c r="CL52" i="50" s="1"/>
  <c r="CL53" i="50"/>
  <c r="CL55" i="50"/>
  <c r="CL69" i="50"/>
  <c r="CL71" i="50"/>
  <c r="CL73" i="50"/>
  <c r="CL75" i="50"/>
  <c r="CL77" i="50"/>
  <c r="CL79" i="50"/>
  <c r="CL80" i="50"/>
  <c r="CR25" i="44"/>
  <c r="CQ25" i="44"/>
  <c r="CP25" i="44"/>
  <c r="CO25" i="44"/>
  <c r="CN25" i="44" l="1"/>
  <c r="CM25" i="44" l="1"/>
  <c r="BU100" i="38" l="1"/>
  <c r="CG100" i="38" s="1"/>
  <c r="BO100" i="38"/>
  <c r="CA100" i="38" s="1"/>
  <c r="BI100" i="38"/>
  <c r="CL25" i="44"/>
  <c r="CK25" i="44"/>
  <c r="CJ25" i="44"/>
  <c r="CJ100" i="38" l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<sst xmlns="http://schemas.openxmlformats.org/spreadsheetml/2006/main" count="22307" uniqueCount="433">
  <si>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</si>
  <si>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</si>
  <si>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</si>
  <si>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</si>
  <si>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</si>
  <si>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</si>
  <si>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</si>
  <si>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</si>
  <si>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</si>
  <si>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</si>
  <si>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</si>
  <si>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</si>
  <si>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</si>
  <si>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</si>
  <si>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</si>
  <si>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</si>
  <si>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</si>
  <si>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</si>
  <si>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</si>
  <si>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</si>
  <si>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</si>
  <si>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</si>
  <si>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</si>
  <si>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</si>
  <si>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</si>
  <si>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</si>
  <si>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</si>
  <si>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</si>
  <si>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</si>
  <si>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</si>
  <si>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</si>
  <si>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</si>
  <si>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</si>
  <si>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</si>
  <si>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</si>
  <si>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</si>
  <si>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</si>
  <si>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</si>
  <si>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</si>
  <si>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</si>
  <si>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</si>
  <si>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</si>
  <si>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</si>
  <si>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</si>
  <si>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</si>
  <si>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</si>
  <si>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</si>
  <si>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</si>
  <si>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</si>
  <si>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</si>
  <si>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</si>
  <si>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</si>
  <si>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</si>
  <si>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</si>
  <si>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</si>
  <si>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</si>
  <si>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</si>
  <si>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</si>
  <si>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</si>
  <si>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</si>
  <si>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</si>
  <si>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</si>
  <si>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</si>
  <si>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</si>
  <si>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</si>
  <si>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</si>
  <si>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</si>
  <si>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</si>
  <si>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</si>
  <si>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</si>
  <si>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</si>
  <si>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</si>
  <si>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</si>
  <si>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</si>
  <si>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</si>
  <si>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</si>
  <si>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</si>
  <si>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</si>
  <si>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</si>
  <si>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</si>
  <si>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</si>
  <si>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</si>
  <si>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</si>
  <si>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</si>
  <si>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</si>
  <si>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</si>
  <si>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</si>
  <si>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</si>
  <si>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</si>
  <si>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</si>
  <si>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</si>
  <si>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</si>
  <si>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</si>
  <si>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</si>
  <si>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</si>
  <si>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</si>
  <si>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</si>
  <si>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</si>
  <si>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</si>
  <si>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</si>
  <si>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</si>
  <si>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</si>
  <si>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</si>
  <si>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</si>
  <si>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</si>
  <si>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</si>
  <si>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</si>
  <si>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</si>
  <si>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</si>
  <si>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</si>
  <si>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</si>
  <si>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</si>
  <si>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</si>
  <si>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</si>
  <si>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</si>
  <si>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</si>
  <si>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</si>
  <si>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</si>
  <si>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</si>
  <si>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</si>
  <si>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</si>
  <si>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</si>
  <si>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</si>
  <si>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</si>
  <si>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</si>
  <si>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</si>
  <si>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</si>
  <si>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</si>
  <si>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</si>
  <si>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</si>
  <si>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</si>
  <si>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</si>
  <si>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</si>
  <si>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</si>
  <si>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</si>
  <si>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</si>
  <si>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</si>
  <si>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</si>
  <si>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</si>
  <si>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</si>
  <si>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</si>
  <si>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</si>
  <si>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</si>
  <si>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</si>
  <si>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</si>
  <si>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</si>
  <si>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</si>
  <si>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</si>
  <si>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</si>
  <si>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</si>
  <si>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</si>
  <si>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</si>
  <si>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</si>
  <si>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</si>
  <si>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</si>
  <si>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</si>
  <si>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</si>
  <si>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</si>
  <si>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</si>
  <si>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</si>
  <si>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</si>
  <si>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</si>
  <si>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</si>
  <si>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</si>
  <si>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</si>
  <si>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</si>
  <si>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</si>
  <si>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</si>
  <si>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</si>
  <si>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</si>
  <si>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</si>
  <si>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</si>
  <si>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</si>
  <si>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</si>
  <si>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</si>
  <si>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</si>
  <si>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</si>
  <si>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</si>
  <si>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</si>
  <si>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</si>
  <si>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</si>
  <si>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</si>
  <si>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</si>
  <si>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</si>
  <si>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</si>
  <si>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</si>
  <si>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</si>
  <si>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</si>
  <si>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</si>
  <si>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</si>
  <si>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</si>
  <si>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</si>
  <si>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</si>
  <si>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</si>
  <si>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</si>
  <si>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</si>
  <si>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</si>
  <si>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</si>
  <si>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</si>
  <si>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</si>
  <si>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</si>
  <si>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</si>
  <si>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</si>
  <si>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</si>
  <si>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</si>
  <si>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</si>
  <si>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</si>
  <si>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</si>
  <si>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</si>
  <si>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</si>
  <si>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</si>
  <si>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</si>
  <si>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</si>
  <si>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</si>
  <si>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</si>
  <si>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</si>
  <si>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</si>
  <si>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</si>
  <si>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</si>
  <si>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</si>
  <si>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</si>
  <si>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</si>
  <si>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</si>
  <si>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</si>
  <si>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</si>
  <si>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</si>
  <si>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</si>
  <si>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</si>
  <si>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</si>
  <si>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</si>
  <si>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</si>
  <si>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</si>
  <si>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</si>
  <si>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</si>
  <si>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</si>
  <si>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</si>
  <si>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</si>
  <si>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</si>
  <si>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</si>
  <si>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</si>
  <si>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</si>
  <si>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</si>
  <si>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</si>
  <si>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</si>
  <si>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</si>
  <si>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</si>
  <si>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</si>
  <si>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</si>
  <si>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</si>
  <si>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</si>
  <si>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</si>
  <si>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</si>
  <si>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</si>
  <si>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</si>
  <si>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</si>
  <si>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</si>
  <si>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</si>
  <si>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</si>
  <si>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</si>
  <si>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</si>
  <si>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</si>
  <si>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</si>
  <si>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</si>
  <si>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R_e_q0877</t>
  </si>
  <si>
    <t>R_e_q0072</t>
  </si>
  <si>
    <t>R_e_q0878</t>
  </si>
  <si>
    <t>R_e_q0071</t>
  </si>
  <si>
    <t>R_e_q0879</t>
  </si>
  <si>
    <t>R_e_q0070</t>
  </si>
  <si>
    <t>R_e_q0880</t>
  </si>
  <si>
    <t>R_e_q0069</t>
  </si>
  <si>
    <t>R_e_q0881</t>
  </si>
  <si>
    <t>R_e_q0068</t>
  </si>
  <si>
    <t>R_e_q0882</t>
  </si>
  <si>
    <t>R_e_q0067</t>
  </si>
  <si>
    <t>R_e_q0883</t>
  </si>
  <si>
    <t>R_e_q0066</t>
  </si>
  <si>
    <t>R_e_q0884</t>
  </si>
  <si>
    <t>R_e_q0065</t>
  </si>
  <si>
    <t>R_e_q0885</t>
  </si>
  <si>
    <t>R_e_q0064</t>
  </si>
  <si>
    <t>R_e_q0886</t>
  </si>
  <si>
    <t>R_e_q0063</t>
  </si>
  <si>
    <t>R_e_q0887</t>
  </si>
  <si>
    <t>R_e_q0062</t>
  </si>
  <si>
    <t>R_e_q0888</t>
  </si>
  <si>
    <t>R_e_q0061</t>
  </si>
  <si>
    <t>R_e_q0889</t>
  </si>
  <si>
    <t>R_e_q0060</t>
  </si>
  <si>
    <t>R_e_q0890</t>
  </si>
  <si>
    <t>R_e_q0059</t>
  </si>
  <si>
    <t>R_e_q0891</t>
  </si>
  <si>
    <t>R_e_q0058</t>
  </si>
  <si>
    <t>R_e_q0892</t>
  </si>
  <si>
    <t>R_e_q0057</t>
  </si>
  <si>
    <t>R_e_q0893</t>
  </si>
  <si>
    <t>R_e_q0056</t>
  </si>
  <si>
    <t>R_e_q0894</t>
  </si>
  <si>
    <t>R_e_q0055</t>
  </si>
  <si>
    <t>R_e_q0895</t>
  </si>
  <si>
    <t>R_e_q0054</t>
  </si>
  <si>
    <t>R_e_q0896</t>
  </si>
  <si>
    <t>R_e_q0053</t>
  </si>
  <si>
    <t>R_e_q0897</t>
  </si>
  <si>
    <t>R_e_q0052</t>
  </si>
  <si>
    <t>R_e_q0898</t>
  </si>
  <si>
    <t>R_e_q0051</t>
  </si>
  <si>
    <t>R_e_q0899</t>
  </si>
  <si>
    <t>R_e_q0050</t>
  </si>
  <si>
    <t>R_e_q0900</t>
  </si>
  <si>
    <t>R_e_q0049</t>
  </si>
  <si>
    <t>R_e_q0901</t>
  </si>
  <si>
    <t>R_e_q0048</t>
  </si>
  <si>
    <t>R_e_q0902</t>
  </si>
  <si>
    <t>R_e_q0047</t>
  </si>
  <si>
    <t>R_e_q0903</t>
  </si>
  <si>
    <t>R_e_q0046</t>
  </si>
  <si>
    <t>R_e_q0904</t>
  </si>
  <si>
    <t>R_e_q0045</t>
  </si>
  <si>
    <t>R_e_q0905</t>
  </si>
  <si>
    <t>R_e_q0044</t>
  </si>
  <si>
    <t>R_e_q0906</t>
  </si>
  <si>
    <t>R_e_q0043</t>
  </si>
  <si>
    <t>R_e_q0907</t>
  </si>
  <si>
    <t>R_e_q0042</t>
  </si>
  <si>
    <t>R_e_q0908</t>
  </si>
  <si>
    <t>R_e_q0041</t>
  </si>
  <si>
    <t>R_e_q0909</t>
  </si>
  <si>
    <t>R_e_q0040</t>
  </si>
  <si>
    <t>R_e_q0910</t>
  </si>
  <si>
    <t>R_e_q0039</t>
  </si>
  <si>
    <t>R_e_q0911</t>
  </si>
  <si>
    <t>R_e_q0038</t>
  </si>
  <si>
    <t>R_e_q0912</t>
  </si>
  <si>
    <t>R_e_q0037</t>
  </si>
  <si>
    <t>R_e_q0913</t>
  </si>
  <si>
    <t>R_e_q0036</t>
  </si>
  <si>
    <t>R_e_q0914</t>
  </si>
  <si>
    <t>R_e_q0035</t>
  </si>
  <si>
    <t>R_e_q0915</t>
  </si>
  <si>
    <t>R_e_q0034</t>
  </si>
  <si>
    <t>R_e_q0916</t>
  </si>
  <si>
    <t>R_e_q0033</t>
  </si>
  <si>
    <t>R_e_q0917</t>
  </si>
  <si>
    <t>R_e_q0032</t>
  </si>
  <si>
    <t>R_e_q0918</t>
  </si>
  <si>
    <t>R_e_q0031</t>
  </si>
  <si>
    <t>R_e_q0919</t>
  </si>
  <si>
    <t>R_e_q0030</t>
  </si>
  <si>
    <t>R_e_q0920</t>
  </si>
  <si>
    <t>R_e_q0029</t>
  </si>
  <si>
    <t>R_e_q0921</t>
  </si>
  <si>
    <t>R_e_q0028</t>
  </si>
  <si>
    <t>R_e_q0922</t>
  </si>
  <si>
    <t>R_e_q0027</t>
  </si>
  <si>
    <t>R_e_q0923</t>
  </si>
  <si>
    <t>R_e_q0026</t>
  </si>
  <si>
    <t>R_e_q0924</t>
  </si>
  <si>
    <t>R_e_q0925</t>
  </si>
  <si>
    <t>R_e_q0024</t>
  </si>
  <si>
    <t>R_e_q0926</t>
  </si>
  <si>
    <t>R_e_q0023</t>
  </si>
  <si>
    <t>R_e_q0927</t>
  </si>
  <si>
    <t>R_e_q0022</t>
  </si>
  <si>
    <t>R_e_q0928</t>
  </si>
  <si>
    <t>R_e_q0021</t>
  </si>
  <si>
    <t>R_e_q0929</t>
  </si>
  <si>
    <t>R_e_q0020</t>
  </si>
  <si>
    <t>R_e_q0930</t>
  </si>
  <si>
    <t>R_e_q0019</t>
  </si>
  <si>
    <t>R_e_q0931</t>
  </si>
  <si>
    <t>R_e_q0018</t>
  </si>
  <si>
    <t>R_e_q0932</t>
  </si>
  <si>
    <t>R_e_q0017</t>
  </si>
  <si>
    <t>R_e_q0933</t>
  </si>
  <si>
    <t>R_e_q0016</t>
  </si>
  <si>
    <t>R_e_q0934</t>
  </si>
  <si>
    <t>R_e_q0015</t>
  </si>
  <si>
    <t>R_e_q0935</t>
  </si>
  <si>
    <t>R_e_q0014</t>
  </si>
  <si>
    <t>R_e_q0936</t>
  </si>
  <si>
    <t>R_e_q0013</t>
  </si>
  <si>
    <t>R_e_q0937</t>
  </si>
  <si>
    <t>R_e_q0012</t>
  </si>
  <si>
    <t>R_e_q0938</t>
  </si>
  <si>
    <t>R_e_q0011</t>
  </si>
  <si>
    <t>R_e_q0939</t>
  </si>
  <si>
    <t>R_e_q0010</t>
  </si>
  <si>
    <t>R_e_q0940</t>
  </si>
  <si>
    <t>R_e_q0009</t>
  </si>
  <si>
    <t>R_e_q0941</t>
  </si>
  <si>
    <t>R_e_q0008</t>
  </si>
  <si>
    <t>R_e_q0942</t>
  </si>
  <si>
    <t>R_e_q0007</t>
  </si>
  <si>
    <t>R_e_q0943</t>
  </si>
  <si>
    <t>R_e_q0006</t>
  </si>
  <si>
    <t>R_e_q0944</t>
  </si>
  <si>
    <t>R_e_q0005</t>
  </si>
  <si>
    <t>R_e_q0945</t>
  </si>
  <si>
    <t>R_e_q0004</t>
  </si>
  <si>
    <t>R_e_q0946</t>
  </si>
  <si>
    <t>R_e_q0003</t>
  </si>
  <si>
    <t>R_e_q0947</t>
  </si>
  <si>
    <t>R_e_q0002</t>
  </si>
  <si>
    <t>R_e_q0948</t>
  </si>
  <si>
    <t>R_e_q0001</t>
  </si>
  <si>
    <t>R_e_q0949</t>
  </si>
  <si>
    <t>R_e_q0000</t>
  </si>
  <si>
    <t>R_e_q0950</t>
  </si>
  <si>
    <t>R_e_q0951</t>
  </si>
  <si>
    <t>R_e_q0952</t>
  </si>
  <si>
    <t>R_e_q0953</t>
  </si>
  <si>
    <t>R_e_q0954</t>
  </si>
  <si>
    <t>R_e_q0955</t>
  </si>
  <si>
    <t>R_e_q0956</t>
  </si>
  <si>
    <t>R_e_q0957</t>
  </si>
  <si>
    <t>R_e_q0958</t>
  </si>
  <si>
    <t>R_e_q0959</t>
  </si>
  <si>
    <t>R_e_q0960</t>
  </si>
  <si>
    <t>R_e_q0961</t>
  </si>
  <si>
    <t>R_e_q0962</t>
  </si>
  <si>
    <t>R_e_q0963</t>
  </si>
  <si>
    <t>R_e_q0964</t>
  </si>
  <si>
    <t>R_e_q0965</t>
  </si>
  <si>
    <t>R_e_q0966</t>
  </si>
  <si>
    <t>R_e_q0967</t>
  </si>
  <si>
    <t>R_e_q0968</t>
  </si>
  <si>
    <t>R_e_q0969</t>
  </si>
  <si>
    <t>R_e_q0970</t>
  </si>
  <si>
    <t>R_e_q0971</t>
  </si>
  <si>
    <t>R_e_q0972</t>
  </si>
  <si>
    <t>R_e_q0973</t>
  </si>
  <si>
    <t>R_e_q0974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</si>
</sst>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Q1" activePane="topRight" state="frozen"/>
      <selection pane="topRight" activeCell="DC24" sqref="DC24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-1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-306893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-1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-21742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-1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-344217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-1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-30398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-1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-1724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-1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-35600</v>
      </c>
      <c r="DB24" s="53">
        <f t="shared" ref="DB24" si="1927">DB22-DA22</f>
        <v>0</v>
      </c>
      <c r="DC24" s="53">
        <f t="shared" ref="DC24" si="1928">DC22-DB22</f>
        <v>0</v>
      </c>
      <c r="DD24" s="53">
        <f t="shared" ref="DD24" si="1929">DD22-DC22</f>
        <v>0</v>
      </c>
      <c r="DE24" s="53">
        <f t="shared" ref="DE24" si="1930">DE22-DD22</f>
        <v>0</v>
      </c>
      <c r="DF24" s="53">
        <f t="shared" ref="DF24" si="1931">DF22-DE22</f>
        <v>0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Z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-1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-12361</v>
      </c>
      <c r="DB27" s="53">
        <f t="shared" ref="DB27" si="2220">DB25-DA25</f>
        <v>0</v>
      </c>
      <c r="DC27" s="53">
        <f t="shared" ref="DC27" si="2221">DC25-DB25</f>
        <v>0</v>
      </c>
      <c r="DD27" s="53">
        <f t="shared" ref="DD27" si="2222">DD25-DC25</f>
        <v>0</v>
      </c>
      <c r="DE27" s="53">
        <f t="shared" ref="DE27" si="2223">DE25-DD25</f>
        <v>0</v>
      </c>
      <c r="DF27" s="53">
        <f t="shared" ref="DF27" si="2224">DF25-DE25</f>
        <v>0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-1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-417</v>
      </c>
      <c r="DB31" s="54">
        <f t="shared" ref="DB31" si="2510">DB29-DA29</f>
        <v>0</v>
      </c>
      <c r="DC31" s="54">
        <f t="shared" ref="DC31" si="2511">DC29-DB29</f>
        <v>0</v>
      </c>
      <c r="DD31" s="54">
        <f t="shared" ref="DD31" si="2512">DD29-DC29</f>
        <v>0</v>
      </c>
      <c r="DE31" s="54">
        <f t="shared" ref="DE31" si="2513">DE29-DD29</f>
        <v>0</v>
      </c>
      <c r="DF31" s="54">
        <f t="shared" ref="DF31" si="2514">DF29-DE29</f>
        <v>0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-1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-70</v>
      </c>
      <c r="DB34" s="54">
        <f t="shared" ref="DB34" si="2800">DB32-DA32</f>
        <v>0</v>
      </c>
      <c r="DC34" s="54">
        <f t="shared" ref="DC34" si="2801">DC32-DB32</f>
        <v>0</v>
      </c>
      <c r="DD34" s="54">
        <f t="shared" ref="DD34" si="2802">DD32-DC32</f>
        <v>0</v>
      </c>
      <c r="DE34" s="54">
        <f t="shared" ref="DE34" si="2803">DE32-DD32</f>
        <v>0</v>
      </c>
      <c r="DF34" s="54">
        <f t="shared" ref="DF34" si="2804">DF32-DE32</f>
        <v>0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-1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-1497</v>
      </c>
      <c r="DB38" s="55">
        <f t="shared" ref="DB38" si="3089">DB36-DA36</f>
        <v>0</v>
      </c>
      <c r="DC38" s="55">
        <f t="shared" ref="DC38" si="3090">DC36-DB36</f>
        <v>0</v>
      </c>
      <c r="DD38" s="55">
        <f t="shared" ref="DD38" si="3091">DD36-DC36</f>
        <v>0</v>
      </c>
      <c r="DE38" s="55">
        <f t="shared" ref="DE38" si="3092">DE36-DD36</f>
        <v>0</v>
      </c>
      <c r="DF38" s="55">
        <f t="shared" ref="DF38" si="3093">DF36-DE36</f>
        <v>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15" activePane="bottomRight" state="frozen"/>
      <selection pane="topRight" activeCell="C1" sqref="C1"/>
      <selection pane="bottomLeft" activeCell="A3" sqref="A3"/>
      <selection pane="bottomRight" activeCell="DE20" sqref="DE2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91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87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80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-16988</v>
      </c>
      <c r="DG6" s="53">
        <f t="shared" si="101"/>
        <v>0</v>
      </c>
      <c r="DH6" s="53">
        <f t="shared" si="101"/>
        <v>0</v>
      </c>
      <c r="DI6" s="53">
        <f t="shared" si="101"/>
        <v>0</v>
      </c>
      <c r="DJ6" s="53">
        <f t="shared" si="101"/>
        <v>0</v>
      </c>
      <c r="DK6" s="53">
        <f t="shared" si="101"/>
        <v>0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88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81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 t="e">
        <f t="shared" ref="DF8" si="122">(DF7-DE7)/DF7</f>
        <v>#DIV/0!</v>
      </c>
      <c r="DG8" s="58" t="e">
        <f t="shared" ref="DG8" si="123">(DG7-DF7)/DG7</f>
        <v>#DIV/0!</v>
      </c>
      <c r="DH8" s="58" t="e">
        <f t="shared" ref="DH8" si="124">(DH7-DG7)/DH7</f>
        <v>#DIV/0!</v>
      </c>
      <c r="DI8" s="58" t="e">
        <f t="shared" ref="DI8" si="125">(DI7-DH7)/DI7</f>
        <v>#DIV/0!</v>
      </c>
      <c r="DJ8" s="58" t="e">
        <f t="shared" ref="DJ8" si="126">(DJ7-DI7)/DJ7</f>
        <v>#DIV/0!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80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-809</v>
      </c>
      <c r="DG9" s="60">
        <f t="shared" si="204"/>
        <v>0</v>
      </c>
      <c r="DH9" s="60">
        <f t="shared" si="204"/>
        <v>0</v>
      </c>
      <c r="DI9" s="60">
        <f t="shared" si="204"/>
        <v>0</v>
      </c>
      <c r="DJ9" s="60">
        <f t="shared" si="204"/>
        <v>0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87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80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-3837</v>
      </c>
      <c r="DG13" s="53">
        <f t="shared" si="307"/>
        <v>0</v>
      </c>
      <c r="DH13" s="53">
        <f t="shared" si="307"/>
        <v>0</v>
      </c>
      <c r="DI13" s="53">
        <f t="shared" si="307"/>
        <v>0</v>
      </c>
      <c r="DJ13" s="53">
        <f t="shared" si="307"/>
        <v>0</v>
      </c>
      <c r="DK13" s="53">
        <f t="shared" si="307"/>
        <v>0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88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81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 t="e">
        <f t="shared" ref="DF15" si="328">(DF14-DE14)/DF14</f>
        <v>#DIV/0!</v>
      </c>
      <c r="DG15" s="58" t="e">
        <f t="shared" ref="DG15" si="329">(DG14-DF14)/DG14</f>
        <v>#DIV/0!</v>
      </c>
      <c r="DH15" s="58" t="e">
        <f t="shared" ref="DH15" si="330">(DH14-DG14)/DH14</f>
        <v>#DIV/0!</v>
      </c>
      <c r="DI15" s="58" t="e">
        <f t="shared" ref="DI15" si="331">(DI14-DH14)/DI14</f>
        <v>#DIV/0!</v>
      </c>
      <c r="DJ15" s="58" t="e">
        <f t="shared" ref="DJ15" si="332">(DJ14-DI14)/DJ14</f>
        <v>#DIV/0!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80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-245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87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80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-13878</v>
      </c>
      <c r="DG20" s="53">
        <f t="shared" si="513"/>
        <v>0</v>
      </c>
      <c r="DH20" s="53">
        <f t="shared" si="513"/>
        <v>0</v>
      </c>
      <c r="DI20" s="53">
        <f t="shared" si="513"/>
        <v>0</v>
      </c>
      <c r="DJ20" s="53">
        <f t="shared" si="513"/>
        <v>0</v>
      </c>
      <c r="DK20" s="53">
        <f t="shared" si="513"/>
        <v>0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88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81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 t="e">
        <f t="shared" ref="DF22" si="534">(DF21-DE21)/DF21</f>
        <v>#DIV/0!</v>
      </c>
      <c r="DG22" s="58" t="e">
        <f t="shared" ref="DG22" si="535">(DG21-DF21)/DG21</f>
        <v>#DIV/0!</v>
      </c>
      <c r="DH22" s="58" t="e">
        <f t="shared" ref="DH22" si="536">(DH21-DG21)/DH21</f>
        <v>#DIV/0!</v>
      </c>
      <c r="DI22" s="58" t="e">
        <f t="shared" ref="DI22" si="537">(DI21-DH21)/DI21</f>
        <v>#DIV/0!</v>
      </c>
      <c r="DJ22" s="58" t="e">
        <f t="shared" ref="DJ22" si="538">(DJ21-DI21)/DJ21</f>
        <v>#DIV/0!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80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-412</v>
      </c>
      <c r="DG23" s="60">
        <f t="shared" si="616"/>
        <v>0</v>
      </c>
      <c r="DH23" s="60">
        <f t="shared" si="616"/>
        <v>0</v>
      </c>
      <c r="DI23" s="60">
        <f t="shared" si="616"/>
        <v>0</v>
      </c>
      <c r="DJ23" s="60">
        <f t="shared" si="616"/>
        <v>0</v>
      </c>
      <c r="DK23" s="60">
        <f t="shared" si="616"/>
        <v>0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87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80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-274</v>
      </c>
      <c r="DG27" s="53">
        <f t="shared" si="719"/>
        <v>0</v>
      </c>
      <c r="DH27" s="53">
        <f t="shared" si="719"/>
        <v>0</v>
      </c>
      <c r="DI27" s="53">
        <f t="shared" si="719"/>
        <v>0</v>
      </c>
      <c r="DJ27" s="53">
        <f t="shared" si="719"/>
        <v>0</v>
      </c>
      <c r="DK27" s="53">
        <f t="shared" si="719"/>
        <v>0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88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81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 t="e">
        <f t="shared" ref="DF29" si="740">(DF28-DE28)/DF28</f>
        <v>#DIV/0!</v>
      </c>
      <c r="DG29" s="58" t="e">
        <f t="shared" ref="DG29" si="741">(DG28-DF28)/DG28</f>
        <v>#DIV/0!</v>
      </c>
      <c r="DH29" s="58" t="e">
        <f t="shared" ref="DH29" si="742">(DH28-DG28)/DH28</f>
        <v>#DIV/0!</v>
      </c>
      <c r="DI29" s="58" t="e">
        <f t="shared" ref="DI29" si="743">(DI28-DH28)/DI28</f>
        <v>#DIV/0!</v>
      </c>
      <c r="DJ29" s="58" t="e">
        <f t="shared" ref="DJ29" si="744">(DJ28-DI28)/DJ28</f>
        <v>#DIV/0!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80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-1</v>
      </c>
      <c r="DG30" s="60">
        <f t="shared" si="822"/>
        <v>0</v>
      </c>
      <c r="DH30" s="60">
        <f t="shared" si="822"/>
        <v>0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87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80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-391</v>
      </c>
      <c r="DG34" s="53">
        <f t="shared" si="1007"/>
        <v>0</v>
      </c>
      <c r="DH34" s="53">
        <f t="shared" si="1007"/>
        <v>0</v>
      </c>
      <c r="DI34" s="53">
        <f t="shared" si="1007"/>
        <v>0</v>
      </c>
      <c r="DJ34" s="53">
        <f t="shared" si="1007"/>
        <v>0</v>
      </c>
      <c r="DK34" s="53">
        <f t="shared" si="1007"/>
        <v>0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88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81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 t="e">
        <f t="shared" ref="DF36" si="1028">(DF35-DE35)/DF35</f>
        <v>#DIV/0!</v>
      </c>
      <c r="DG36" s="58" t="e">
        <f t="shared" ref="DG36" si="1029">(DG35-DF35)/DG35</f>
        <v>#DIV/0!</v>
      </c>
      <c r="DH36" s="58" t="e">
        <f t="shared" ref="DH36" si="1030">(DH35-DG35)/DH35</f>
        <v>#DIV/0!</v>
      </c>
      <c r="DI36" s="58" t="e">
        <f t="shared" ref="DI36" si="1031">(DI35-DH35)/DI35</f>
        <v>#DIV/0!</v>
      </c>
      <c r="DJ36" s="58" t="e">
        <f t="shared" ref="DJ36" si="1032">(DJ35-DI35)/DJ35</f>
        <v>#DIV/0!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80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-15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87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80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-90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88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81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80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87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80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-142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88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81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 t="e">
        <f t="shared" ref="DF50" si="1440">(DF49-DE49)/DF49</f>
        <v>#DIV/0!</v>
      </c>
      <c r="DG50" s="58" t="e">
        <f t="shared" ref="DG50" si="1441">(DG49-DF49)/DG49</f>
        <v>#DIV/0!</v>
      </c>
      <c r="DH50" s="58" t="e">
        <f t="shared" ref="DH50" si="1442">(DH49-DG49)/DH49</f>
        <v>#DIV/0!</v>
      </c>
      <c r="DI50" s="58" t="e">
        <f t="shared" ref="DI50" si="1443">(DI49-DH49)/DI49</f>
        <v>#DIV/0!</v>
      </c>
      <c r="DJ50" s="58" t="e">
        <f t="shared" ref="DJ50" si="1444">(DJ49-DI49)/DJ49</f>
        <v>#DIV/0!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80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-15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zoomScale="118" workbookViewId="0">
      <selection activeCell="B4" sqref="B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98</v>
      </c>
      <c r="I2" t="s">
        <v>97</v>
      </c>
      <c r="J2" t="s">
        <v>99</v>
      </c>
      <c r="K2" t="s">
        <v>100</v>
      </c>
      <c r="L2" t="s">
        <v>101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D100"/>
  <sheetViews>
    <sheetView tabSelected="1" topLeftCell="A85" zoomScale="200" workbookViewId="0">
      <selection activeCell="G5" sqref="G5:I100"/>
    </sheetView>
  </sheetViews>
  <sheetFormatPr baseColWidth="10" defaultRowHeight="16"/>
  <cols>
    <col min="1" max="1" width="4.1640625" bestFit="1" customWidth="1"/>
    <col min="2" max="2" width="5.5" bestFit="1" customWidth="1"/>
    <col min="3" max="3" width="5.6640625" bestFit="1" customWidth="1"/>
    <col min="4" max="4" width="4.83203125" customWidth="1"/>
    <col min="5" max="5" width="5.83203125" bestFit="1" customWidth="1"/>
    <col min="6" max="6" width="14.33203125" customWidth="1"/>
    <col min="8" max="8" width="12.1640625" bestFit="1" customWidth="1"/>
    <col min="9" max="9" width="13.1640625" bestFit="1" customWidth="1"/>
    <col min="14" max="14" width="13" bestFit="1" customWidth="1"/>
  </cols>
  <sheetData>
    <row r="1" spans="1:88">
      <c r="A1" t="s">
        <v>56</v>
      </c>
      <c r="B1" t="s">
        <v>57</v>
      </c>
      <c r="C1" t="s">
        <v>58</v>
      </c>
      <c r="D1" t="s">
        <v>74</v>
      </c>
      <c r="E1" t="s">
        <v>73</v>
      </c>
      <c r="F1" t="s">
        <v>70</v>
      </c>
      <c r="G1" t="s">
        <v>69</v>
      </c>
      <c r="H1" t="s">
        <v>67</v>
      </c>
      <c r="I1" t="s">
        <v>68</v>
      </c>
      <c r="CJ1" s="71" t="s">
        <v>261</v>
      </c>
    </row>
    <row r="2" spans="1:88">
      <c r="A2">
        <v>1</v>
      </c>
      <c r="B2" s="11">
        <v>1</v>
      </c>
      <c r="C2" s="11">
        <v>2</v>
      </c>
      <c r="D2" s="11">
        <v>8</v>
      </c>
      <c r="E2" s="11">
        <v>6</v>
      </c>
      <c r="F2" s="9">
        <v>43884</v>
      </c>
      <c r="L2" t="s">
        <v>102</v>
      </c>
      <c r="M2" t="s">
        <v>103</v>
      </c>
      <c r="N2" t="s">
        <v>104</v>
      </c>
      <c r="O2" t="s">
        <v>103</v>
      </c>
      <c r="P2" t="s">
        <v>106</v>
      </c>
      <c r="Q2">
        <f t="shared" ref="Q2:Q65" si="0">A2</f>
        <v>1</v>
      </c>
      <c r="R2" t="s">
        <v>107</v>
      </c>
      <c r="S2" t="s">
        <v>103</v>
      </c>
      <c r="T2" t="s">
        <v>108</v>
      </c>
      <c r="U2" t="s">
        <v>103</v>
      </c>
      <c r="V2" t="s">
        <v>106</v>
      </c>
      <c r="W2">
        <f t="shared" ref="W2:W65" si="1">Q2+1</f>
        <v>2</v>
      </c>
      <c r="X2" t="s">
        <v>107</v>
      </c>
      <c r="Y2" t="s">
        <v>103</v>
      </c>
      <c r="Z2" t="s">
        <v>109</v>
      </c>
      <c r="AA2" t="s">
        <v>103</v>
      </c>
      <c r="AB2" t="s">
        <v>106</v>
      </c>
      <c r="AC2">
        <f t="shared" ref="AC2:AC65" si="2">W2+6</f>
        <v>8</v>
      </c>
      <c r="AD2" t="s">
        <v>107</v>
      </c>
      <c r="AE2" t="s">
        <v>103</v>
      </c>
      <c r="AF2" t="s">
        <v>95</v>
      </c>
      <c r="AG2" t="s">
        <v>103</v>
      </c>
      <c r="AH2" t="s">
        <v>106</v>
      </c>
      <c r="AI2" t="s">
        <v>103</v>
      </c>
      <c r="AJ2" s="72" t="s">
        <v>116</v>
      </c>
      <c r="AK2" t="s">
        <v>103</v>
      </c>
      <c r="AL2" t="s">
        <v>107</v>
      </c>
      <c r="AM2" t="s">
        <v>103</v>
      </c>
      <c r="AN2" t="s">
        <v>110</v>
      </c>
      <c r="AO2" t="s">
        <v>103</v>
      </c>
      <c r="AP2" t="s">
        <v>106</v>
      </c>
      <c r="AQ2">
        <f t="shared" ref="AQ2:AQ65" si="3">I2</f>
        <v>0</v>
      </c>
      <c r="AR2" t="s">
        <v>107</v>
      </c>
      <c r="AS2" t="s">
        <v>103</v>
      </c>
      <c r="AT2" t="s">
        <v>262</v>
      </c>
      <c r="AU2" t="s">
        <v>103</v>
      </c>
      <c r="AV2" t="s">
        <v>106</v>
      </c>
      <c r="AW2">
        <f t="shared" ref="AW2:AW65" si="4">G2</f>
        <v>0</v>
      </c>
      <c r="AX2" t="s">
        <v>107</v>
      </c>
      <c r="AY2" t="s">
        <v>103</v>
      </c>
      <c r="AZ2" t="s">
        <v>263</v>
      </c>
      <c r="BA2" t="s">
        <v>103</v>
      </c>
      <c r="BB2" t="s">
        <v>106</v>
      </c>
      <c r="BC2">
        <f t="shared" ref="BC2:BC65" si="5">H2</f>
        <v>0</v>
      </c>
      <c r="BD2" t="s">
        <v>107</v>
      </c>
      <c r="BE2" t="s">
        <v>103</v>
      </c>
      <c r="BF2" t="s">
        <v>100</v>
      </c>
      <c r="BG2" t="s">
        <v>103</v>
      </c>
      <c r="BH2" t="s">
        <v>106</v>
      </c>
      <c r="BI2">
        <f t="shared" ref="BI2:BI65" si="6">ROUND(AQ2,2)</f>
        <v>0</v>
      </c>
      <c r="BJ2" t="s">
        <v>107</v>
      </c>
      <c r="BK2" t="s">
        <v>103</v>
      </c>
      <c r="BL2" t="s">
        <v>99</v>
      </c>
      <c r="BM2" t="s">
        <v>103</v>
      </c>
      <c r="BN2" t="s">
        <v>106</v>
      </c>
      <c r="BO2">
        <f t="shared" ref="BO2:BO65" si="7">ROUND(AW2,2)</f>
        <v>0</v>
      </c>
      <c r="BP2" t="s">
        <v>107</v>
      </c>
      <c r="BQ2" t="s">
        <v>103</v>
      </c>
      <c r="BR2" t="s">
        <v>194</v>
      </c>
      <c r="BS2" t="s">
        <v>103</v>
      </c>
      <c r="BT2" t="s">
        <v>106</v>
      </c>
      <c r="BU2">
        <f t="shared" ref="BU2:BU65" si="8">ROUND(BC2,2)</f>
        <v>0</v>
      </c>
      <c r="BV2" t="s">
        <v>107</v>
      </c>
      <c r="BW2" t="s">
        <v>103</v>
      </c>
      <c r="BX2" t="s">
        <v>195</v>
      </c>
      <c r="BY2" t="s">
        <v>103</v>
      </c>
      <c r="BZ2" t="s">
        <v>106</v>
      </c>
      <c r="CA2">
        <f t="shared" ref="CA2:CA65" si="9">BO2</f>
        <v>0</v>
      </c>
      <c r="CB2" t="s">
        <v>107</v>
      </c>
      <c r="CC2" t="s">
        <v>103</v>
      </c>
      <c r="CD2" t="s">
        <v>113</v>
      </c>
      <c r="CE2" t="s">
        <v>103</v>
      </c>
      <c r="CF2" t="s">
        <v>106</v>
      </c>
      <c r="CG2">
        <f t="shared" ref="CG2:CG65" si="10">BU2</f>
        <v>0</v>
      </c>
      <c r="CH2" t="s">
        <v>114</v>
      </c>
      <c r="CI2" t="s">
        <v>107</v>
      </c>
      <c r="CJ2" t="str">
        <f t="shared" ref="CJ2:CJ65" si="11">CONCATENATE(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2)</f>
        <v>{"window_index":1,"window_t_start":2,"window_t_end":8,"Data":"2020-02-23","R_e_median":0,"R_e_q0073":0,"R_e_q0877":0,"fit":0,"lwr":0,"upr":0,"low":0,"high":0},</v>
      </c>
    </row>
    <row r="3" spans="1:88">
      <c r="A3">
        <v>7</v>
      </c>
      <c r="B3" s="11">
        <v>7</v>
      </c>
      <c r="C3" s="11">
        <v>8</v>
      </c>
      <c r="D3" s="11">
        <v>14</v>
      </c>
      <c r="E3" s="11">
        <v>12</v>
      </c>
      <c r="F3" s="9">
        <v>43885</v>
      </c>
      <c r="L3" t="s">
        <v>102</v>
      </c>
      <c r="M3" t="s">
        <v>103</v>
      </c>
      <c r="N3" t="s">
        <v>104</v>
      </c>
      <c r="O3" t="s">
        <v>103</v>
      </c>
      <c r="P3" t="s">
        <v>106</v>
      </c>
      <c r="Q3">
        <f t="shared" si="0"/>
        <v>7</v>
      </c>
      <c r="R3" t="s">
        <v>107</v>
      </c>
      <c r="S3" t="s">
        <v>103</v>
      </c>
      <c r="T3" t="s">
        <v>108</v>
      </c>
      <c r="U3" t="s">
        <v>103</v>
      </c>
      <c r="V3" t="s">
        <v>106</v>
      </c>
      <c r="W3">
        <f t="shared" si="1"/>
        <v>8</v>
      </c>
      <c r="X3" t="s">
        <v>107</v>
      </c>
      <c r="Y3" t="s">
        <v>103</v>
      </c>
      <c r="Z3" t="s">
        <v>109</v>
      </c>
      <c r="AA3" t="s">
        <v>103</v>
      </c>
      <c r="AB3" t="s">
        <v>106</v>
      </c>
      <c r="AC3">
        <f t="shared" si="2"/>
        <v>14</v>
      </c>
      <c r="AD3" t="s">
        <v>107</v>
      </c>
      <c r="AE3" t="s">
        <v>103</v>
      </c>
      <c r="AF3" t="s">
        <v>95</v>
      </c>
      <c r="AG3" t="s">
        <v>103</v>
      </c>
      <c r="AH3" t="s">
        <v>106</v>
      </c>
      <c r="AI3" t="s">
        <v>103</v>
      </c>
      <c r="AJ3" s="72" t="s">
        <v>117</v>
      </c>
      <c r="AK3" t="s">
        <v>103</v>
      </c>
      <c r="AL3" t="s">
        <v>107</v>
      </c>
      <c r="AM3" t="s">
        <v>103</v>
      </c>
      <c r="AN3" t="s">
        <v>110</v>
      </c>
      <c r="AO3" t="s">
        <v>103</v>
      </c>
      <c r="AP3" t="s">
        <v>106</v>
      </c>
      <c r="AQ3">
        <f t="shared" si="3"/>
        <v>0</v>
      </c>
      <c r="AR3" t="s">
        <v>107</v>
      </c>
      <c r="AS3" t="s">
        <v>103</v>
      </c>
      <c r="AT3" t="s">
        <v>264</v>
      </c>
      <c r="AU3" t="s">
        <v>103</v>
      </c>
      <c r="AV3" t="s">
        <v>106</v>
      </c>
      <c r="AW3">
        <f t="shared" si="4"/>
        <v>0</v>
      </c>
      <c r="AX3" t="s">
        <v>107</v>
      </c>
      <c r="AY3" t="s">
        <v>103</v>
      </c>
      <c r="AZ3" t="s">
        <v>265</v>
      </c>
      <c r="BA3" t="s">
        <v>103</v>
      </c>
      <c r="BB3" t="s">
        <v>106</v>
      </c>
      <c r="BC3">
        <f t="shared" si="5"/>
        <v>0</v>
      </c>
      <c r="BD3" t="s">
        <v>107</v>
      </c>
      <c r="BE3" t="s">
        <v>103</v>
      </c>
      <c r="BF3" t="s">
        <v>100</v>
      </c>
      <c r="BG3" t="s">
        <v>103</v>
      </c>
      <c r="BH3" t="s">
        <v>106</v>
      </c>
      <c r="BI3">
        <f t="shared" si="6"/>
        <v>0</v>
      </c>
      <c r="BJ3" t="s">
        <v>107</v>
      </c>
      <c r="BK3" t="s">
        <v>103</v>
      </c>
      <c r="BL3" t="s">
        <v>99</v>
      </c>
      <c r="BM3" t="s">
        <v>103</v>
      </c>
      <c r="BN3" t="s">
        <v>106</v>
      </c>
      <c r="BO3">
        <f t="shared" si="7"/>
        <v>0</v>
      </c>
      <c r="BP3" t="s">
        <v>107</v>
      </c>
      <c r="BQ3" t="s">
        <v>103</v>
      </c>
      <c r="BR3" t="s">
        <v>194</v>
      </c>
      <c r="BS3" t="s">
        <v>103</v>
      </c>
      <c r="BT3" t="s">
        <v>106</v>
      </c>
      <c r="BU3">
        <f t="shared" si="8"/>
        <v>0</v>
      </c>
      <c r="BV3" t="s">
        <v>107</v>
      </c>
      <c r="BW3" t="s">
        <v>103</v>
      </c>
      <c r="BX3" t="s">
        <v>195</v>
      </c>
      <c r="BY3" t="s">
        <v>103</v>
      </c>
      <c r="BZ3" t="s">
        <v>106</v>
      </c>
      <c r="CA3">
        <f t="shared" si="9"/>
        <v>0</v>
      </c>
      <c r="CB3" t="s">
        <v>107</v>
      </c>
      <c r="CC3" t="s">
        <v>103</v>
      </c>
      <c r="CD3" t="s">
        <v>113</v>
      </c>
      <c r="CE3" t="s">
        <v>103</v>
      </c>
      <c r="CF3" t="s">
        <v>106</v>
      </c>
      <c r="CG3">
        <f t="shared" si="10"/>
        <v>0</v>
      </c>
      <c r="CH3" t="s">
        <v>114</v>
      </c>
      <c r="CI3" t="s">
        <v>107</v>
      </c>
      <c r="CJ3" t="str">
        <f t="shared" si="11"/>
        <v>{"window_index":7,"window_t_start":8,"window_t_end":14,"Data":"2020-02-24","R_e_median":0,"R_e_q0072":0,"R_e_q0878":0,"fit":0,"lwr":0,"upr":0,"low":0,"high":0},</v>
      </c>
    </row>
    <row r="4" spans="1:88">
      <c r="A4">
        <v>8</v>
      </c>
      <c r="B4" s="11">
        <v>8</v>
      </c>
      <c r="C4" s="11">
        <v>9</v>
      </c>
      <c r="D4" s="11">
        <v>15</v>
      </c>
      <c r="E4" s="11">
        <v>13</v>
      </c>
      <c r="F4" s="9">
        <v>43886</v>
      </c>
      <c r="L4" t="s">
        <v>102</v>
      </c>
      <c r="M4" t="s">
        <v>103</v>
      </c>
      <c r="N4" t="s">
        <v>104</v>
      </c>
      <c r="O4" t="s">
        <v>103</v>
      </c>
      <c r="P4" t="s">
        <v>106</v>
      </c>
      <c r="Q4">
        <f t="shared" si="0"/>
        <v>8</v>
      </c>
      <c r="R4" t="s">
        <v>107</v>
      </c>
      <c r="S4" t="s">
        <v>103</v>
      </c>
      <c r="T4" t="s">
        <v>108</v>
      </c>
      <c r="U4" t="s">
        <v>103</v>
      </c>
      <c r="V4" t="s">
        <v>106</v>
      </c>
      <c r="W4">
        <f t="shared" si="1"/>
        <v>9</v>
      </c>
      <c r="X4" t="s">
        <v>107</v>
      </c>
      <c r="Y4" t="s">
        <v>103</v>
      </c>
      <c r="Z4" t="s">
        <v>109</v>
      </c>
      <c r="AA4" t="s">
        <v>103</v>
      </c>
      <c r="AB4" t="s">
        <v>106</v>
      </c>
      <c r="AC4">
        <f t="shared" si="2"/>
        <v>15</v>
      </c>
      <c r="AD4" t="s">
        <v>107</v>
      </c>
      <c r="AE4" t="s">
        <v>103</v>
      </c>
      <c r="AF4" t="s">
        <v>95</v>
      </c>
      <c r="AG4" t="s">
        <v>103</v>
      </c>
      <c r="AH4" t="s">
        <v>106</v>
      </c>
      <c r="AI4" t="s">
        <v>103</v>
      </c>
      <c r="AJ4" s="72" t="s">
        <v>118</v>
      </c>
      <c r="AK4" t="s">
        <v>103</v>
      </c>
      <c r="AL4" t="s">
        <v>107</v>
      </c>
      <c r="AM4" t="s">
        <v>103</v>
      </c>
      <c r="AN4" t="s">
        <v>110</v>
      </c>
      <c r="AO4" t="s">
        <v>103</v>
      </c>
      <c r="AP4" t="s">
        <v>106</v>
      </c>
      <c r="AQ4">
        <f t="shared" si="3"/>
        <v>0</v>
      </c>
      <c r="AR4" t="s">
        <v>107</v>
      </c>
      <c r="AS4" t="s">
        <v>103</v>
      </c>
      <c r="AT4" t="s">
        <v>266</v>
      </c>
      <c r="AU4" t="s">
        <v>103</v>
      </c>
      <c r="AV4" t="s">
        <v>106</v>
      </c>
      <c r="AW4">
        <f t="shared" si="4"/>
        <v>0</v>
      </c>
      <c r="AX4" t="s">
        <v>107</v>
      </c>
      <c r="AY4" t="s">
        <v>103</v>
      </c>
      <c r="AZ4" t="s">
        <v>267</v>
      </c>
      <c r="BA4" t="s">
        <v>103</v>
      </c>
      <c r="BB4" t="s">
        <v>106</v>
      </c>
      <c r="BC4">
        <f t="shared" si="5"/>
        <v>0</v>
      </c>
      <c r="BD4" t="s">
        <v>107</v>
      </c>
      <c r="BE4" t="s">
        <v>103</v>
      </c>
      <c r="BF4" t="s">
        <v>100</v>
      </c>
      <c r="BG4" t="s">
        <v>103</v>
      </c>
      <c r="BH4" t="s">
        <v>106</v>
      </c>
      <c r="BI4">
        <f t="shared" si="6"/>
        <v>0</v>
      </c>
      <c r="BJ4" t="s">
        <v>107</v>
      </c>
      <c r="BK4" t="s">
        <v>103</v>
      </c>
      <c r="BL4" t="s">
        <v>99</v>
      </c>
      <c r="BM4" t="s">
        <v>103</v>
      </c>
      <c r="BN4" t="s">
        <v>106</v>
      </c>
      <c r="BO4">
        <f t="shared" si="7"/>
        <v>0</v>
      </c>
      <c r="BP4" t="s">
        <v>107</v>
      </c>
      <c r="BQ4" t="s">
        <v>103</v>
      </c>
      <c r="BR4" t="s">
        <v>194</v>
      </c>
      <c r="BS4" t="s">
        <v>103</v>
      </c>
      <c r="BT4" t="s">
        <v>106</v>
      </c>
      <c r="BU4">
        <f t="shared" si="8"/>
        <v>0</v>
      </c>
      <c r="BV4" t="s">
        <v>107</v>
      </c>
      <c r="BW4" t="s">
        <v>103</v>
      </c>
      <c r="BX4" t="s">
        <v>195</v>
      </c>
      <c r="BY4" t="s">
        <v>103</v>
      </c>
      <c r="BZ4" t="s">
        <v>106</v>
      </c>
      <c r="CA4">
        <f t="shared" si="9"/>
        <v>0</v>
      </c>
      <c r="CB4" t="s">
        <v>107</v>
      </c>
      <c r="CC4" t="s">
        <v>103</v>
      </c>
      <c r="CD4" t="s">
        <v>113</v>
      </c>
      <c r="CE4" t="s">
        <v>103</v>
      </c>
      <c r="CF4" t="s">
        <v>106</v>
      </c>
      <c r="CG4">
        <f t="shared" si="10"/>
        <v>0</v>
      </c>
      <c r="CH4" t="s">
        <v>114</v>
      </c>
      <c r="CI4" t="s">
        <v>107</v>
      </c>
      <c r="CJ4" t="str">
        <f t="shared" si="11"/>
        <v>{"window_index":8,"window_t_start":9,"window_t_end":15,"Data":"2020-02-25","R_e_median":0,"R_e_q0071":0,"R_e_q0879":0,"fit":0,"lwr":0,"upr":0,"low":0,"high":0},</v>
      </c>
    </row>
    <row r="5" spans="1:88">
      <c r="A5">
        <v>9</v>
      </c>
      <c r="B5" s="11">
        <v>9</v>
      </c>
      <c r="C5" s="11">
        <v>10</v>
      </c>
      <c r="D5" s="11">
        <v>16</v>
      </c>
      <c r="E5" s="11">
        <v>14</v>
      </c>
      <c r="F5" s="9">
        <v>43887</v>
      </c>
      <c r="G5">
        <v>1.7500837330000001</v>
      </c>
      <c r="H5">
        <v>3.7787560529999999</v>
      </c>
      <c r="I5">
        <v>2.6369225790000002</v>
      </c>
      <c r="L5" t="s">
        <v>102</v>
      </c>
      <c r="M5" t="s">
        <v>103</v>
      </c>
      <c r="N5" t="s">
        <v>104</v>
      </c>
      <c r="O5" t="s">
        <v>103</v>
      </c>
      <c r="P5" t="s">
        <v>106</v>
      </c>
      <c r="Q5">
        <f t="shared" si="0"/>
        <v>9</v>
      </c>
      <c r="R5" t="s">
        <v>107</v>
      </c>
      <c r="S5" t="s">
        <v>103</v>
      </c>
      <c r="T5" t="s">
        <v>108</v>
      </c>
      <c r="U5" t="s">
        <v>103</v>
      </c>
      <c r="V5" t="s">
        <v>106</v>
      </c>
      <c r="W5">
        <f t="shared" si="1"/>
        <v>10</v>
      </c>
      <c r="X5" t="s">
        <v>107</v>
      </c>
      <c r="Y5" t="s">
        <v>103</v>
      </c>
      <c r="Z5" t="s">
        <v>109</v>
      </c>
      <c r="AA5" t="s">
        <v>103</v>
      </c>
      <c r="AB5" t="s">
        <v>106</v>
      </c>
      <c r="AC5">
        <f t="shared" si="2"/>
        <v>16</v>
      </c>
      <c r="AD5" t="s">
        <v>107</v>
      </c>
      <c r="AE5" t="s">
        <v>103</v>
      </c>
      <c r="AF5" t="s">
        <v>95</v>
      </c>
      <c r="AG5" t="s">
        <v>103</v>
      </c>
      <c r="AH5" t="s">
        <v>106</v>
      </c>
      <c r="AI5" t="s">
        <v>103</v>
      </c>
      <c r="AJ5" s="72" t="s">
        <v>119</v>
      </c>
      <c r="AK5" t="s">
        <v>103</v>
      </c>
      <c r="AL5" t="s">
        <v>107</v>
      </c>
      <c r="AM5" t="s">
        <v>103</v>
      </c>
      <c r="AN5" t="s">
        <v>110</v>
      </c>
      <c r="AO5" t="s">
        <v>103</v>
      </c>
      <c r="AP5" t="s">
        <v>106</v>
      </c>
      <c r="AQ5" t="e">
        <f>#REF!</f>
        <v>#REF!</v>
      </c>
      <c r="AR5" t="s">
        <v>107</v>
      </c>
      <c r="AS5" t="s">
        <v>103</v>
      </c>
      <c r="AT5" t="s">
        <v>268</v>
      </c>
      <c r="AU5" t="s">
        <v>103</v>
      </c>
      <c r="AV5" t="s">
        <v>106</v>
      </c>
      <c r="AW5" t="e">
        <f>#REF!</f>
        <v>#REF!</v>
      </c>
      <c r="AX5" t="s">
        <v>107</v>
      </c>
      <c r="AY5" t="s">
        <v>103</v>
      </c>
      <c r="AZ5" t="s">
        <v>269</v>
      </c>
      <c r="BA5" t="s">
        <v>103</v>
      </c>
      <c r="BB5" t="s">
        <v>106</v>
      </c>
      <c r="BC5" t="e">
        <f>#REF!</f>
        <v>#REF!</v>
      </c>
      <c r="BD5" t="s">
        <v>107</v>
      </c>
      <c r="BE5" t="s">
        <v>103</v>
      </c>
      <c r="BF5" t="s">
        <v>100</v>
      </c>
      <c r="BG5" t="s">
        <v>103</v>
      </c>
      <c r="BH5" t="s">
        <v>106</v>
      </c>
      <c r="BI5" t="e">
        <f t="shared" si="6"/>
        <v>#REF!</v>
      </c>
      <c r="BJ5" t="s">
        <v>107</v>
      </c>
      <c r="BK5" t="s">
        <v>103</v>
      </c>
      <c r="BL5" t="s">
        <v>99</v>
      </c>
      <c r="BM5" t="s">
        <v>103</v>
      </c>
      <c r="BN5" t="s">
        <v>106</v>
      </c>
      <c r="BO5" t="e">
        <f t="shared" si="7"/>
        <v>#REF!</v>
      </c>
      <c r="BP5" t="s">
        <v>107</v>
      </c>
      <c r="BQ5" t="s">
        <v>103</v>
      </c>
      <c r="BR5" t="s">
        <v>194</v>
      </c>
      <c r="BS5" t="s">
        <v>103</v>
      </c>
      <c r="BT5" t="s">
        <v>106</v>
      </c>
      <c r="BU5" t="e">
        <f t="shared" si="8"/>
        <v>#REF!</v>
      </c>
      <c r="BV5" t="s">
        <v>107</v>
      </c>
      <c r="BW5" t="s">
        <v>103</v>
      </c>
      <c r="BX5" t="s">
        <v>195</v>
      </c>
      <c r="BY5" t="s">
        <v>103</v>
      </c>
      <c r="BZ5" t="s">
        <v>106</v>
      </c>
      <c r="CA5" t="e">
        <f t="shared" si="9"/>
        <v>#REF!</v>
      </c>
      <c r="CB5" t="s">
        <v>107</v>
      </c>
      <c r="CC5" t="s">
        <v>103</v>
      </c>
      <c r="CD5" t="s">
        <v>113</v>
      </c>
      <c r="CE5" t="s">
        <v>103</v>
      </c>
      <c r="CF5" t="s">
        <v>106</v>
      </c>
      <c r="CG5" t="e">
        <f t="shared" si="10"/>
        <v>#REF!</v>
      </c>
      <c r="CH5" t="s">
        <v>114</v>
      </c>
      <c r="CI5" t="s">
        <v>107</v>
      </c>
      <c r="CJ5" t="e">
        <f t="shared" si="11"/>
        <v>#REF!</v>
      </c>
    </row>
    <row r="6" spans="1:88">
      <c r="A6">
        <v>10</v>
      </c>
      <c r="B6" s="11">
        <v>10</v>
      </c>
      <c r="C6" s="11">
        <v>11</v>
      </c>
      <c r="D6" s="11">
        <v>17</v>
      </c>
      <c r="E6" s="11">
        <v>15</v>
      </c>
      <c r="F6" s="9">
        <v>43888</v>
      </c>
      <c r="G6">
        <v>1.654284694</v>
      </c>
      <c r="H6">
        <v>3.2193606199999998</v>
      </c>
      <c r="I6">
        <v>2.3698894099999999</v>
      </c>
      <c r="L6" t="s">
        <v>102</v>
      </c>
      <c r="M6" t="s">
        <v>103</v>
      </c>
      <c r="N6" t="s">
        <v>104</v>
      </c>
      <c r="O6" t="s">
        <v>103</v>
      </c>
      <c r="P6" t="s">
        <v>106</v>
      </c>
      <c r="Q6">
        <f t="shared" si="0"/>
        <v>10</v>
      </c>
      <c r="R6" t="s">
        <v>107</v>
      </c>
      <c r="S6" t="s">
        <v>103</v>
      </c>
      <c r="T6" t="s">
        <v>108</v>
      </c>
      <c r="U6" t="s">
        <v>103</v>
      </c>
      <c r="V6" t="s">
        <v>106</v>
      </c>
      <c r="W6">
        <f t="shared" si="1"/>
        <v>11</v>
      </c>
      <c r="X6" t="s">
        <v>107</v>
      </c>
      <c r="Y6" t="s">
        <v>103</v>
      </c>
      <c r="Z6" t="s">
        <v>109</v>
      </c>
      <c r="AA6" t="s">
        <v>103</v>
      </c>
      <c r="AB6" t="s">
        <v>106</v>
      </c>
      <c r="AC6">
        <f t="shared" si="2"/>
        <v>17</v>
      </c>
      <c r="AD6" t="s">
        <v>107</v>
      </c>
      <c r="AE6" t="s">
        <v>103</v>
      </c>
      <c r="AF6" t="s">
        <v>95</v>
      </c>
      <c r="AG6" t="s">
        <v>103</v>
      </c>
      <c r="AH6" t="s">
        <v>106</v>
      </c>
      <c r="AI6" t="s">
        <v>103</v>
      </c>
      <c r="AJ6" s="72" t="s">
        <v>115</v>
      </c>
      <c r="AK6" t="s">
        <v>103</v>
      </c>
      <c r="AL6" t="s">
        <v>107</v>
      </c>
      <c r="AM6" t="s">
        <v>103</v>
      </c>
      <c r="AN6" t="s">
        <v>110</v>
      </c>
      <c r="AO6" t="s">
        <v>103</v>
      </c>
      <c r="AP6" t="s">
        <v>106</v>
      </c>
      <c r="AQ6" t="e">
        <f>#REF!</f>
        <v>#REF!</v>
      </c>
      <c r="AR6" t="s">
        <v>107</v>
      </c>
      <c r="AS6" t="s">
        <v>103</v>
      </c>
      <c r="AT6" t="s">
        <v>270</v>
      </c>
      <c r="AU6" t="s">
        <v>103</v>
      </c>
      <c r="AV6" t="s">
        <v>106</v>
      </c>
      <c r="AW6" t="e">
        <f>#REF!</f>
        <v>#REF!</v>
      </c>
      <c r="AX6" t="s">
        <v>107</v>
      </c>
      <c r="AY6" t="s">
        <v>103</v>
      </c>
      <c r="AZ6" t="s">
        <v>271</v>
      </c>
      <c r="BA6" t="s">
        <v>103</v>
      </c>
      <c r="BB6" t="s">
        <v>106</v>
      </c>
      <c r="BC6" t="e">
        <f>#REF!</f>
        <v>#REF!</v>
      </c>
      <c r="BD6" t="s">
        <v>107</v>
      </c>
      <c r="BE6" t="s">
        <v>103</v>
      </c>
      <c r="BF6" t="s">
        <v>100</v>
      </c>
      <c r="BG6" t="s">
        <v>103</v>
      </c>
      <c r="BH6" t="s">
        <v>106</v>
      </c>
      <c r="BI6" t="e">
        <f t="shared" si="6"/>
        <v>#REF!</v>
      </c>
      <c r="BJ6" t="s">
        <v>107</v>
      </c>
      <c r="BK6" t="s">
        <v>103</v>
      </c>
      <c r="BL6" t="s">
        <v>99</v>
      </c>
      <c r="BM6" t="s">
        <v>103</v>
      </c>
      <c r="BN6" t="s">
        <v>106</v>
      </c>
      <c r="BO6" t="e">
        <f t="shared" si="7"/>
        <v>#REF!</v>
      </c>
      <c r="BP6" t="s">
        <v>107</v>
      </c>
      <c r="BQ6" t="s">
        <v>103</v>
      </c>
      <c r="BR6" t="s">
        <v>194</v>
      </c>
      <c r="BS6" t="s">
        <v>103</v>
      </c>
      <c r="BT6" t="s">
        <v>106</v>
      </c>
      <c r="BU6" t="e">
        <f t="shared" si="8"/>
        <v>#REF!</v>
      </c>
      <c r="BV6" t="s">
        <v>107</v>
      </c>
      <c r="BW6" t="s">
        <v>103</v>
      </c>
      <c r="BX6" t="s">
        <v>195</v>
      </c>
      <c r="BY6" t="s">
        <v>103</v>
      </c>
      <c r="BZ6" t="s">
        <v>106</v>
      </c>
      <c r="CA6" t="e">
        <f t="shared" si="9"/>
        <v>#REF!</v>
      </c>
      <c r="CB6" t="s">
        <v>107</v>
      </c>
      <c r="CC6" t="s">
        <v>103</v>
      </c>
      <c r="CD6" t="s">
        <v>113</v>
      </c>
      <c r="CE6" t="s">
        <v>103</v>
      </c>
      <c r="CF6" t="s">
        <v>106</v>
      </c>
      <c r="CG6" t="e">
        <f t="shared" si="10"/>
        <v>#REF!</v>
      </c>
      <c r="CH6" t="s">
        <v>114</v>
      </c>
      <c r="CI6" t="s">
        <v>107</v>
      </c>
      <c r="CJ6" t="e">
        <f t="shared" si="11"/>
        <v>#REF!</v>
      </c>
    </row>
    <row r="7" spans="1:88">
      <c r="A7">
        <v>11</v>
      </c>
      <c r="B7" s="11">
        <v>11</v>
      </c>
      <c r="C7" s="11">
        <v>12</v>
      </c>
      <c r="D7" s="11">
        <v>18</v>
      </c>
      <c r="E7" s="11">
        <v>16</v>
      </c>
      <c r="F7" s="9">
        <v>43889</v>
      </c>
      <c r="G7">
        <v>1.493393234</v>
      </c>
      <c r="H7">
        <v>2.7122839409999999</v>
      </c>
      <c r="I7">
        <v>2.0639029170000001</v>
      </c>
      <c r="L7" t="s">
        <v>102</v>
      </c>
      <c r="M7" t="s">
        <v>103</v>
      </c>
      <c r="N7" t="s">
        <v>104</v>
      </c>
      <c r="O7" t="s">
        <v>103</v>
      </c>
      <c r="P7" t="s">
        <v>106</v>
      </c>
      <c r="Q7">
        <f t="shared" si="0"/>
        <v>11</v>
      </c>
      <c r="R7" t="s">
        <v>107</v>
      </c>
      <c r="S7" t="s">
        <v>103</v>
      </c>
      <c r="T7" t="s">
        <v>108</v>
      </c>
      <c r="U7" t="s">
        <v>103</v>
      </c>
      <c r="V7" t="s">
        <v>106</v>
      </c>
      <c r="W7">
        <f t="shared" si="1"/>
        <v>12</v>
      </c>
      <c r="X7" t="s">
        <v>107</v>
      </c>
      <c r="Y7" t="s">
        <v>103</v>
      </c>
      <c r="Z7" t="s">
        <v>109</v>
      </c>
      <c r="AA7" t="s">
        <v>103</v>
      </c>
      <c r="AB7" t="s">
        <v>106</v>
      </c>
      <c r="AC7">
        <f t="shared" si="2"/>
        <v>18</v>
      </c>
      <c r="AD7" t="s">
        <v>107</v>
      </c>
      <c r="AE7" t="s">
        <v>103</v>
      </c>
      <c r="AF7" t="s">
        <v>95</v>
      </c>
      <c r="AG7" t="s">
        <v>103</v>
      </c>
      <c r="AH7" t="s">
        <v>106</v>
      </c>
      <c r="AI7" t="s">
        <v>103</v>
      </c>
      <c r="AJ7" s="72" t="s">
        <v>120</v>
      </c>
      <c r="AK7" t="s">
        <v>103</v>
      </c>
      <c r="AL7" t="s">
        <v>107</v>
      </c>
      <c r="AM7" t="s">
        <v>103</v>
      </c>
      <c r="AN7" t="s">
        <v>110</v>
      </c>
      <c r="AO7" t="s">
        <v>103</v>
      </c>
      <c r="AP7" t="s">
        <v>106</v>
      </c>
      <c r="AQ7" t="e">
        <f>#REF!</f>
        <v>#REF!</v>
      </c>
      <c r="AR7" t="s">
        <v>107</v>
      </c>
      <c r="AS7" t="s">
        <v>103</v>
      </c>
      <c r="AT7" t="s">
        <v>272</v>
      </c>
      <c r="AU7" t="s">
        <v>103</v>
      </c>
      <c r="AV7" t="s">
        <v>106</v>
      </c>
      <c r="AW7" t="e">
        <f>#REF!</f>
        <v>#REF!</v>
      </c>
      <c r="AX7" t="s">
        <v>107</v>
      </c>
      <c r="AY7" t="s">
        <v>103</v>
      </c>
      <c r="AZ7" t="s">
        <v>273</v>
      </c>
      <c r="BA7" t="s">
        <v>103</v>
      </c>
      <c r="BB7" t="s">
        <v>106</v>
      </c>
      <c r="BC7" t="e">
        <f>#REF!</f>
        <v>#REF!</v>
      </c>
      <c r="BD7" t="s">
        <v>107</v>
      </c>
      <c r="BE7" t="s">
        <v>103</v>
      </c>
      <c r="BF7" t="s">
        <v>100</v>
      </c>
      <c r="BG7" t="s">
        <v>103</v>
      </c>
      <c r="BH7" t="s">
        <v>106</v>
      </c>
      <c r="BI7" t="e">
        <f t="shared" si="6"/>
        <v>#REF!</v>
      </c>
      <c r="BJ7" t="s">
        <v>107</v>
      </c>
      <c r="BK7" t="s">
        <v>103</v>
      </c>
      <c r="BL7" t="s">
        <v>99</v>
      </c>
      <c r="BM7" t="s">
        <v>103</v>
      </c>
      <c r="BN7" t="s">
        <v>106</v>
      </c>
      <c r="BO7" t="e">
        <f t="shared" si="7"/>
        <v>#REF!</v>
      </c>
      <c r="BP7" t="s">
        <v>107</v>
      </c>
      <c r="BQ7" t="s">
        <v>103</v>
      </c>
      <c r="BR7" t="s">
        <v>194</v>
      </c>
      <c r="BS7" t="s">
        <v>103</v>
      </c>
      <c r="BT7" t="s">
        <v>106</v>
      </c>
      <c r="BU7" t="e">
        <f t="shared" si="8"/>
        <v>#REF!</v>
      </c>
      <c r="BV7" t="s">
        <v>107</v>
      </c>
      <c r="BW7" t="s">
        <v>103</v>
      </c>
      <c r="BX7" t="s">
        <v>195</v>
      </c>
      <c r="BY7" t="s">
        <v>103</v>
      </c>
      <c r="BZ7" t="s">
        <v>106</v>
      </c>
      <c r="CA7" t="e">
        <f t="shared" si="9"/>
        <v>#REF!</v>
      </c>
      <c r="CB7" t="s">
        <v>107</v>
      </c>
      <c r="CC7" t="s">
        <v>103</v>
      </c>
      <c r="CD7" t="s">
        <v>113</v>
      </c>
      <c r="CE7" t="s">
        <v>103</v>
      </c>
      <c r="CF7" t="s">
        <v>106</v>
      </c>
      <c r="CG7" t="e">
        <f t="shared" si="10"/>
        <v>#REF!</v>
      </c>
      <c r="CH7" t="s">
        <v>114</v>
      </c>
      <c r="CI7" t="s">
        <v>107</v>
      </c>
      <c r="CJ7" t="e">
        <f t="shared" si="11"/>
        <v>#REF!</v>
      </c>
    </row>
    <row r="8" spans="1:88">
      <c r="A8">
        <v>12</v>
      </c>
      <c r="B8" s="11">
        <v>12</v>
      </c>
      <c r="C8" s="11">
        <v>13</v>
      </c>
      <c r="D8" s="11">
        <v>19</v>
      </c>
      <c r="E8" s="11">
        <v>17</v>
      </c>
      <c r="F8" s="9">
        <v>43890</v>
      </c>
      <c r="G8">
        <v>1.3221363909999999</v>
      </c>
      <c r="H8">
        <v>2.3040364910000002</v>
      </c>
      <c r="I8">
        <v>1.772954567</v>
      </c>
      <c r="L8" t="s">
        <v>102</v>
      </c>
      <c r="M8" t="s">
        <v>103</v>
      </c>
      <c r="N8" t="s">
        <v>104</v>
      </c>
      <c r="O8" t="s">
        <v>103</v>
      </c>
      <c r="P8" t="s">
        <v>106</v>
      </c>
      <c r="Q8">
        <f t="shared" si="0"/>
        <v>12</v>
      </c>
      <c r="R8" t="s">
        <v>107</v>
      </c>
      <c r="S8" t="s">
        <v>103</v>
      </c>
      <c r="T8" t="s">
        <v>108</v>
      </c>
      <c r="U8" t="s">
        <v>103</v>
      </c>
      <c r="V8" t="s">
        <v>106</v>
      </c>
      <c r="W8">
        <f t="shared" si="1"/>
        <v>13</v>
      </c>
      <c r="X8" t="s">
        <v>107</v>
      </c>
      <c r="Y8" t="s">
        <v>103</v>
      </c>
      <c r="Z8" t="s">
        <v>109</v>
      </c>
      <c r="AA8" t="s">
        <v>103</v>
      </c>
      <c r="AB8" t="s">
        <v>106</v>
      </c>
      <c r="AC8">
        <f t="shared" si="2"/>
        <v>19</v>
      </c>
      <c r="AD8" t="s">
        <v>107</v>
      </c>
      <c r="AE8" t="s">
        <v>103</v>
      </c>
      <c r="AF8" t="s">
        <v>95</v>
      </c>
      <c r="AG8" t="s">
        <v>103</v>
      </c>
      <c r="AH8" t="s">
        <v>106</v>
      </c>
      <c r="AI8" t="s">
        <v>103</v>
      </c>
      <c r="AJ8" s="72" t="s">
        <v>121</v>
      </c>
      <c r="AK8" t="s">
        <v>103</v>
      </c>
      <c r="AL8" t="s">
        <v>107</v>
      </c>
      <c r="AM8" t="s">
        <v>103</v>
      </c>
      <c r="AN8" t="s">
        <v>110</v>
      </c>
      <c r="AO8" t="s">
        <v>103</v>
      </c>
      <c r="AP8" t="s">
        <v>106</v>
      </c>
      <c r="AQ8" t="e">
        <f>#REF!</f>
        <v>#REF!</v>
      </c>
      <c r="AR8" t="s">
        <v>107</v>
      </c>
      <c r="AS8" t="s">
        <v>103</v>
      </c>
      <c r="AT8" t="s">
        <v>274</v>
      </c>
      <c r="AU8" t="s">
        <v>103</v>
      </c>
      <c r="AV8" t="s">
        <v>106</v>
      </c>
      <c r="AW8" t="e">
        <f>#REF!</f>
        <v>#REF!</v>
      </c>
      <c r="AX8" t="s">
        <v>107</v>
      </c>
      <c r="AY8" t="s">
        <v>103</v>
      </c>
      <c r="AZ8" t="s">
        <v>275</v>
      </c>
      <c r="BA8" t="s">
        <v>103</v>
      </c>
      <c r="BB8" t="s">
        <v>106</v>
      </c>
      <c r="BC8" t="e">
        <f>#REF!</f>
        <v>#REF!</v>
      </c>
      <c r="BD8" t="s">
        <v>107</v>
      </c>
      <c r="BE8" t="s">
        <v>103</v>
      </c>
      <c r="BF8" t="s">
        <v>100</v>
      </c>
      <c r="BG8" t="s">
        <v>103</v>
      </c>
      <c r="BH8" t="s">
        <v>106</v>
      </c>
      <c r="BI8" t="e">
        <f t="shared" si="6"/>
        <v>#REF!</v>
      </c>
      <c r="BJ8" t="s">
        <v>107</v>
      </c>
      <c r="BK8" t="s">
        <v>103</v>
      </c>
      <c r="BL8" t="s">
        <v>99</v>
      </c>
      <c r="BM8" t="s">
        <v>103</v>
      </c>
      <c r="BN8" t="s">
        <v>106</v>
      </c>
      <c r="BO8" t="e">
        <f t="shared" si="7"/>
        <v>#REF!</v>
      </c>
      <c r="BP8" t="s">
        <v>107</v>
      </c>
      <c r="BQ8" t="s">
        <v>103</v>
      </c>
      <c r="BR8" t="s">
        <v>194</v>
      </c>
      <c r="BS8" t="s">
        <v>103</v>
      </c>
      <c r="BT8" t="s">
        <v>106</v>
      </c>
      <c r="BU8" t="e">
        <f t="shared" si="8"/>
        <v>#REF!</v>
      </c>
      <c r="BV8" t="s">
        <v>107</v>
      </c>
      <c r="BW8" t="s">
        <v>103</v>
      </c>
      <c r="BX8" t="s">
        <v>195</v>
      </c>
      <c r="BY8" t="s">
        <v>103</v>
      </c>
      <c r="BZ8" t="s">
        <v>106</v>
      </c>
      <c r="CA8" t="e">
        <f t="shared" si="9"/>
        <v>#REF!</v>
      </c>
      <c r="CB8" t="s">
        <v>107</v>
      </c>
      <c r="CC8" t="s">
        <v>103</v>
      </c>
      <c r="CD8" t="s">
        <v>113</v>
      </c>
      <c r="CE8" t="s">
        <v>103</v>
      </c>
      <c r="CF8" t="s">
        <v>106</v>
      </c>
      <c r="CG8" t="e">
        <f t="shared" si="10"/>
        <v>#REF!</v>
      </c>
      <c r="CH8" t="s">
        <v>114</v>
      </c>
      <c r="CI8" t="s">
        <v>107</v>
      </c>
      <c r="CJ8" t="e">
        <f t="shared" si="11"/>
        <v>#REF!</v>
      </c>
    </row>
    <row r="9" spans="1:88">
      <c r="A9">
        <v>13</v>
      </c>
      <c r="B9" s="11">
        <v>13</v>
      </c>
      <c r="C9" s="11">
        <v>14</v>
      </c>
      <c r="D9" s="11">
        <v>20</v>
      </c>
      <c r="E9" s="11">
        <v>18</v>
      </c>
      <c r="F9" s="9">
        <v>43891</v>
      </c>
      <c r="G9">
        <v>1.5549613659999999</v>
      </c>
      <c r="H9">
        <v>2.4959256349999999</v>
      </c>
      <c r="I9">
        <v>1.9880303070000001</v>
      </c>
      <c r="L9" t="s">
        <v>102</v>
      </c>
      <c r="M9" t="s">
        <v>103</v>
      </c>
      <c r="N9" t="s">
        <v>104</v>
      </c>
      <c r="O9" t="s">
        <v>103</v>
      </c>
      <c r="P9" t="s">
        <v>106</v>
      </c>
      <c r="Q9">
        <f t="shared" si="0"/>
        <v>13</v>
      </c>
      <c r="R9" t="s">
        <v>107</v>
      </c>
      <c r="S9" t="s">
        <v>103</v>
      </c>
      <c r="T9" t="s">
        <v>108</v>
      </c>
      <c r="U9" t="s">
        <v>103</v>
      </c>
      <c r="V9" t="s">
        <v>106</v>
      </c>
      <c r="W9">
        <f t="shared" si="1"/>
        <v>14</v>
      </c>
      <c r="X9" t="s">
        <v>107</v>
      </c>
      <c r="Y9" t="s">
        <v>103</v>
      </c>
      <c r="Z9" t="s">
        <v>109</v>
      </c>
      <c r="AA9" t="s">
        <v>103</v>
      </c>
      <c r="AB9" t="s">
        <v>106</v>
      </c>
      <c r="AC9">
        <f t="shared" si="2"/>
        <v>20</v>
      </c>
      <c r="AD9" t="s">
        <v>107</v>
      </c>
      <c r="AE9" t="s">
        <v>103</v>
      </c>
      <c r="AF9" t="s">
        <v>95</v>
      </c>
      <c r="AG9" t="s">
        <v>103</v>
      </c>
      <c r="AH9" t="s">
        <v>106</v>
      </c>
      <c r="AI9" t="s">
        <v>103</v>
      </c>
      <c r="AJ9" s="72" t="s">
        <v>122</v>
      </c>
      <c r="AK9" t="s">
        <v>103</v>
      </c>
      <c r="AL9" t="s">
        <v>107</v>
      </c>
      <c r="AM9" t="s">
        <v>103</v>
      </c>
      <c r="AN9" t="s">
        <v>110</v>
      </c>
      <c r="AO9" t="s">
        <v>103</v>
      </c>
      <c r="AP9" t="s">
        <v>106</v>
      </c>
      <c r="AQ9" t="e">
        <f>#REF!</f>
        <v>#REF!</v>
      </c>
      <c r="AR9" t="s">
        <v>107</v>
      </c>
      <c r="AS9" t="s">
        <v>103</v>
      </c>
      <c r="AT9" t="s">
        <v>276</v>
      </c>
      <c r="AU9" t="s">
        <v>103</v>
      </c>
      <c r="AV9" t="s">
        <v>106</v>
      </c>
      <c r="AW9" t="e">
        <f>#REF!</f>
        <v>#REF!</v>
      </c>
      <c r="AX9" t="s">
        <v>107</v>
      </c>
      <c r="AY9" t="s">
        <v>103</v>
      </c>
      <c r="AZ9" t="s">
        <v>277</v>
      </c>
      <c r="BA9" t="s">
        <v>103</v>
      </c>
      <c r="BB9" t="s">
        <v>106</v>
      </c>
      <c r="BC9" t="e">
        <f>#REF!</f>
        <v>#REF!</v>
      </c>
      <c r="BD9" t="s">
        <v>107</v>
      </c>
      <c r="BE9" t="s">
        <v>103</v>
      </c>
      <c r="BF9" t="s">
        <v>100</v>
      </c>
      <c r="BG9" t="s">
        <v>103</v>
      </c>
      <c r="BH9" t="s">
        <v>106</v>
      </c>
      <c r="BI9" t="e">
        <f t="shared" si="6"/>
        <v>#REF!</v>
      </c>
      <c r="BJ9" t="s">
        <v>107</v>
      </c>
      <c r="BK9" t="s">
        <v>103</v>
      </c>
      <c r="BL9" t="s">
        <v>99</v>
      </c>
      <c r="BM9" t="s">
        <v>103</v>
      </c>
      <c r="BN9" t="s">
        <v>106</v>
      </c>
      <c r="BO9" t="e">
        <f t="shared" si="7"/>
        <v>#REF!</v>
      </c>
      <c r="BP9" t="s">
        <v>107</v>
      </c>
      <c r="BQ9" t="s">
        <v>103</v>
      </c>
      <c r="BR9" t="s">
        <v>194</v>
      </c>
      <c r="BS9" t="s">
        <v>103</v>
      </c>
      <c r="BT9" t="s">
        <v>106</v>
      </c>
      <c r="BU9" t="e">
        <f t="shared" si="8"/>
        <v>#REF!</v>
      </c>
      <c r="BV9" t="s">
        <v>107</v>
      </c>
      <c r="BW9" t="s">
        <v>103</v>
      </c>
      <c r="BX9" t="s">
        <v>195</v>
      </c>
      <c r="BY9" t="s">
        <v>103</v>
      </c>
      <c r="BZ9" t="s">
        <v>106</v>
      </c>
      <c r="CA9" t="e">
        <f t="shared" si="9"/>
        <v>#REF!</v>
      </c>
      <c r="CB9" t="s">
        <v>107</v>
      </c>
      <c r="CC9" t="s">
        <v>103</v>
      </c>
      <c r="CD9" t="s">
        <v>113</v>
      </c>
      <c r="CE9" t="s">
        <v>103</v>
      </c>
      <c r="CF9" t="s">
        <v>106</v>
      </c>
      <c r="CG9" t="e">
        <f t="shared" si="10"/>
        <v>#REF!</v>
      </c>
      <c r="CH9" t="s">
        <v>114</v>
      </c>
      <c r="CI9" t="s">
        <v>107</v>
      </c>
      <c r="CJ9" t="e">
        <f t="shared" si="11"/>
        <v>#REF!</v>
      </c>
    </row>
    <row r="10" spans="1:88">
      <c r="A10">
        <v>14</v>
      </c>
      <c r="B10" s="11">
        <v>14</v>
      </c>
      <c r="C10" s="11">
        <v>15</v>
      </c>
      <c r="D10" s="11">
        <v>21</v>
      </c>
      <c r="E10" s="11">
        <v>19</v>
      </c>
      <c r="F10" s="9">
        <v>43892</v>
      </c>
      <c r="G10">
        <v>1.561023651</v>
      </c>
      <c r="H10">
        <v>2.400020906</v>
      </c>
      <c r="I10">
        <v>1.957616995</v>
      </c>
      <c r="L10" t="s">
        <v>102</v>
      </c>
      <c r="M10" t="s">
        <v>103</v>
      </c>
      <c r="N10" t="s">
        <v>104</v>
      </c>
      <c r="O10" t="s">
        <v>103</v>
      </c>
      <c r="P10" t="s">
        <v>106</v>
      </c>
      <c r="Q10">
        <f t="shared" si="0"/>
        <v>14</v>
      </c>
      <c r="R10" t="s">
        <v>107</v>
      </c>
      <c r="S10" t="s">
        <v>103</v>
      </c>
      <c r="T10" t="s">
        <v>108</v>
      </c>
      <c r="U10" t="s">
        <v>103</v>
      </c>
      <c r="V10" t="s">
        <v>106</v>
      </c>
      <c r="W10">
        <f t="shared" si="1"/>
        <v>15</v>
      </c>
      <c r="X10" t="s">
        <v>107</v>
      </c>
      <c r="Y10" t="s">
        <v>103</v>
      </c>
      <c r="Z10" t="s">
        <v>109</v>
      </c>
      <c r="AA10" t="s">
        <v>103</v>
      </c>
      <c r="AB10" t="s">
        <v>106</v>
      </c>
      <c r="AC10">
        <f t="shared" si="2"/>
        <v>21</v>
      </c>
      <c r="AD10" t="s">
        <v>107</v>
      </c>
      <c r="AE10" t="s">
        <v>103</v>
      </c>
      <c r="AF10" t="s">
        <v>95</v>
      </c>
      <c r="AG10" t="s">
        <v>103</v>
      </c>
      <c r="AH10" t="s">
        <v>106</v>
      </c>
      <c r="AI10" t="s">
        <v>103</v>
      </c>
      <c r="AJ10" s="72" t="s">
        <v>123</v>
      </c>
      <c r="AK10" t="s">
        <v>103</v>
      </c>
      <c r="AL10" t="s">
        <v>107</v>
      </c>
      <c r="AM10" t="s">
        <v>103</v>
      </c>
      <c r="AN10" t="s">
        <v>110</v>
      </c>
      <c r="AO10" t="s">
        <v>103</v>
      </c>
      <c r="AP10" t="s">
        <v>106</v>
      </c>
      <c r="AQ10" t="e">
        <f>#REF!</f>
        <v>#REF!</v>
      </c>
      <c r="AR10" t="s">
        <v>107</v>
      </c>
      <c r="AS10" t="s">
        <v>103</v>
      </c>
      <c r="AT10" t="s">
        <v>278</v>
      </c>
      <c r="AU10" t="s">
        <v>103</v>
      </c>
      <c r="AV10" t="s">
        <v>106</v>
      </c>
      <c r="AW10" t="e">
        <f>#REF!</f>
        <v>#REF!</v>
      </c>
      <c r="AX10" t="s">
        <v>107</v>
      </c>
      <c r="AY10" t="s">
        <v>103</v>
      </c>
      <c r="AZ10" t="s">
        <v>279</v>
      </c>
      <c r="BA10" t="s">
        <v>103</v>
      </c>
      <c r="BB10" t="s">
        <v>106</v>
      </c>
      <c r="BC10" t="e">
        <f>#REF!</f>
        <v>#REF!</v>
      </c>
      <c r="BD10" t="s">
        <v>107</v>
      </c>
      <c r="BE10" t="s">
        <v>103</v>
      </c>
      <c r="BF10" t="s">
        <v>100</v>
      </c>
      <c r="BG10" t="s">
        <v>103</v>
      </c>
      <c r="BH10" t="s">
        <v>106</v>
      </c>
      <c r="BI10" t="e">
        <f t="shared" si="6"/>
        <v>#REF!</v>
      </c>
      <c r="BJ10" t="s">
        <v>107</v>
      </c>
      <c r="BK10" t="s">
        <v>103</v>
      </c>
      <c r="BL10" t="s">
        <v>99</v>
      </c>
      <c r="BM10" t="s">
        <v>103</v>
      </c>
      <c r="BN10" t="s">
        <v>106</v>
      </c>
      <c r="BO10" t="e">
        <f t="shared" si="7"/>
        <v>#REF!</v>
      </c>
      <c r="BP10" t="s">
        <v>107</v>
      </c>
      <c r="BQ10" t="s">
        <v>103</v>
      </c>
      <c r="BR10" t="s">
        <v>194</v>
      </c>
      <c r="BS10" t="s">
        <v>103</v>
      </c>
      <c r="BT10" t="s">
        <v>106</v>
      </c>
      <c r="BU10" t="e">
        <f t="shared" si="8"/>
        <v>#REF!</v>
      </c>
      <c r="BV10" t="s">
        <v>107</v>
      </c>
      <c r="BW10" t="s">
        <v>103</v>
      </c>
      <c r="BX10" t="s">
        <v>195</v>
      </c>
      <c r="BY10" t="s">
        <v>103</v>
      </c>
      <c r="BZ10" t="s">
        <v>106</v>
      </c>
      <c r="CA10" t="e">
        <f t="shared" si="9"/>
        <v>#REF!</v>
      </c>
      <c r="CB10" t="s">
        <v>107</v>
      </c>
      <c r="CC10" t="s">
        <v>103</v>
      </c>
      <c r="CD10" t="s">
        <v>113</v>
      </c>
      <c r="CE10" t="s">
        <v>103</v>
      </c>
      <c r="CF10" t="s">
        <v>106</v>
      </c>
      <c r="CG10" t="e">
        <f t="shared" si="10"/>
        <v>#REF!</v>
      </c>
      <c r="CH10" t="s">
        <v>114</v>
      </c>
      <c r="CI10" t="s">
        <v>107</v>
      </c>
      <c r="CJ10" t="e">
        <f t="shared" si="11"/>
        <v>#REF!</v>
      </c>
    </row>
    <row r="11" spans="1:88">
      <c r="A11">
        <v>15</v>
      </c>
      <c r="B11" s="11">
        <v>15</v>
      </c>
      <c r="C11" s="11">
        <v>16</v>
      </c>
      <c r="D11" s="11">
        <v>22</v>
      </c>
      <c r="E11" s="11">
        <v>20</v>
      </c>
      <c r="F11" s="9">
        <v>43893</v>
      </c>
      <c r="G11">
        <v>1.409077385</v>
      </c>
      <c r="H11">
        <v>2.108100994</v>
      </c>
      <c r="I11">
        <v>1.73132076</v>
      </c>
      <c r="L11" t="s">
        <v>102</v>
      </c>
      <c r="M11" t="s">
        <v>103</v>
      </c>
      <c r="N11" t="s">
        <v>104</v>
      </c>
      <c r="O11" t="s">
        <v>103</v>
      </c>
      <c r="P11" t="s">
        <v>106</v>
      </c>
      <c r="Q11">
        <f t="shared" si="0"/>
        <v>15</v>
      </c>
      <c r="R11" t="s">
        <v>107</v>
      </c>
      <c r="S11" t="s">
        <v>103</v>
      </c>
      <c r="T11" t="s">
        <v>108</v>
      </c>
      <c r="U11" t="s">
        <v>103</v>
      </c>
      <c r="V11" t="s">
        <v>106</v>
      </c>
      <c r="W11">
        <f t="shared" si="1"/>
        <v>16</v>
      </c>
      <c r="X11" t="s">
        <v>107</v>
      </c>
      <c r="Y11" t="s">
        <v>103</v>
      </c>
      <c r="Z11" t="s">
        <v>109</v>
      </c>
      <c r="AA11" t="s">
        <v>103</v>
      </c>
      <c r="AB11" t="s">
        <v>106</v>
      </c>
      <c r="AC11">
        <f t="shared" si="2"/>
        <v>22</v>
      </c>
      <c r="AD11" t="s">
        <v>107</v>
      </c>
      <c r="AE11" t="s">
        <v>103</v>
      </c>
      <c r="AF11" t="s">
        <v>95</v>
      </c>
      <c r="AG11" t="s">
        <v>103</v>
      </c>
      <c r="AH11" t="s">
        <v>106</v>
      </c>
      <c r="AI11" t="s">
        <v>103</v>
      </c>
      <c r="AJ11" s="72" t="s">
        <v>124</v>
      </c>
      <c r="AK11" t="s">
        <v>103</v>
      </c>
      <c r="AL11" t="s">
        <v>107</v>
      </c>
      <c r="AM11" t="s">
        <v>103</v>
      </c>
      <c r="AN11" t="s">
        <v>110</v>
      </c>
      <c r="AO11" t="s">
        <v>103</v>
      </c>
      <c r="AP11" t="s">
        <v>106</v>
      </c>
      <c r="AQ11" t="e">
        <f>#REF!</f>
        <v>#REF!</v>
      </c>
      <c r="AR11" t="s">
        <v>107</v>
      </c>
      <c r="AS11" t="s">
        <v>103</v>
      </c>
      <c r="AT11" t="s">
        <v>280</v>
      </c>
      <c r="AU11" t="s">
        <v>103</v>
      </c>
      <c r="AV11" t="s">
        <v>106</v>
      </c>
      <c r="AW11" t="e">
        <f>#REF!</f>
        <v>#REF!</v>
      </c>
      <c r="AX11" t="s">
        <v>107</v>
      </c>
      <c r="AY11" t="s">
        <v>103</v>
      </c>
      <c r="AZ11" t="s">
        <v>281</v>
      </c>
      <c r="BA11" t="s">
        <v>103</v>
      </c>
      <c r="BB11" t="s">
        <v>106</v>
      </c>
      <c r="BC11" t="e">
        <f>#REF!</f>
        <v>#REF!</v>
      </c>
      <c r="BD11" t="s">
        <v>107</v>
      </c>
      <c r="BE11" t="s">
        <v>103</v>
      </c>
      <c r="BF11" t="s">
        <v>100</v>
      </c>
      <c r="BG11" t="s">
        <v>103</v>
      </c>
      <c r="BH11" t="s">
        <v>106</v>
      </c>
      <c r="BI11" t="e">
        <f t="shared" si="6"/>
        <v>#REF!</v>
      </c>
      <c r="BJ11" t="s">
        <v>107</v>
      </c>
      <c r="BK11" t="s">
        <v>103</v>
      </c>
      <c r="BL11" t="s">
        <v>99</v>
      </c>
      <c r="BM11" t="s">
        <v>103</v>
      </c>
      <c r="BN11" t="s">
        <v>106</v>
      </c>
      <c r="BO11" t="e">
        <f t="shared" si="7"/>
        <v>#REF!</v>
      </c>
      <c r="BP11" t="s">
        <v>107</v>
      </c>
      <c r="BQ11" t="s">
        <v>103</v>
      </c>
      <c r="BR11" t="s">
        <v>194</v>
      </c>
      <c r="BS11" t="s">
        <v>103</v>
      </c>
      <c r="BT11" t="s">
        <v>106</v>
      </c>
      <c r="BU11" t="e">
        <f t="shared" si="8"/>
        <v>#REF!</v>
      </c>
      <c r="BV11" t="s">
        <v>107</v>
      </c>
      <c r="BW11" t="s">
        <v>103</v>
      </c>
      <c r="BX11" t="s">
        <v>195</v>
      </c>
      <c r="BY11" t="s">
        <v>103</v>
      </c>
      <c r="BZ11" t="s">
        <v>106</v>
      </c>
      <c r="CA11" t="e">
        <f t="shared" si="9"/>
        <v>#REF!</v>
      </c>
      <c r="CB11" t="s">
        <v>107</v>
      </c>
      <c r="CC11" t="s">
        <v>103</v>
      </c>
      <c r="CD11" t="s">
        <v>113</v>
      </c>
      <c r="CE11" t="s">
        <v>103</v>
      </c>
      <c r="CF11" t="s">
        <v>106</v>
      </c>
      <c r="CG11" t="e">
        <f t="shared" si="10"/>
        <v>#REF!</v>
      </c>
      <c r="CH11" t="s">
        <v>114</v>
      </c>
      <c r="CI11" t="s">
        <v>107</v>
      </c>
      <c r="CJ11" t="e">
        <f t="shared" si="11"/>
        <v>#REF!</v>
      </c>
    </row>
    <row r="12" spans="1:88">
      <c r="A12">
        <v>16</v>
      </c>
      <c r="B12" s="11">
        <v>16</v>
      </c>
      <c r="C12" s="11">
        <v>17</v>
      </c>
      <c r="D12" s="11">
        <v>23</v>
      </c>
      <c r="E12" s="11">
        <v>21</v>
      </c>
      <c r="F12" s="9">
        <v>43894</v>
      </c>
      <c r="G12">
        <v>1.2404620049999999</v>
      </c>
      <c r="H12">
        <v>1.8308944810000001</v>
      </c>
      <c r="I12">
        <v>1.5227757099999999</v>
      </c>
      <c r="L12" t="s">
        <v>102</v>
      </c>
      <c r="M12" t="s">
        <v>103</v>
      </c>
      <c r="N12" t="s">
        <v>104</v>
      </c>
      <c r="O12" t="s">
        <v>103</v>
      </c>
      <c r="P12" t="s">
        <v>106</v>
      </c>
      <c r="Q12">
        <f t="shared" si="0"/>
        <v>16</v>
      </c>
      <c r="R12" t="s">
        <v>107</v>
      </c>
      <c r="S12" t="s">
        <v>103</v>
      </c>
      <c r="T12" t="s">
        <v>108</v>
      </c>
      <c r="U12" t="s">
        <v>103</v>
      </c>
      <c r="V12" t="s">
        <v>106</v>
      </c>
      <c r="W12">
        <f t="shared" si="1"/>
        <v>17</v>
      </c>
      <c r="X12" t="s">
        <v>107</v>
      </c>
      <c r="Y12" t="s">
        <v>103</v>
      </c>
      <c r="Z12" t="s">
        <v>109</v>
      </c>
      <c r="AA12" t="s">
        <v>103</v>
      </c>
      <c r="AB12" t="s">
        <v>106</v>
      </c>
      <c r="AC12">
        <f t="shared" si="2"/>
        <v>23</v>
      </c>
      <c r="AD12" t="s">
        <v>107</v>
      </c>
      <c r="AE12" t="s">
        <v>103</v>
      </c>
      <c r="AF12" t="s">
        <v>95</v>
      </c>
      <c r="AG12" t="s">
        <v>103</v>
      </c>
      <c r="AH12" t="s">
        <v>106</v>
      </c>
      <c r="AI12" t="s">
        <v>103</v>
      </c>
      <c r="AJ12" s="72" t="s">
        <v>125</v>
      </c>
      <c r="AK12" t="s">
        <v>103</v>
      </c>
      <c r="AL12" t="s">
        <v>107</v>
      </c>
      <c r="AM12" t="s">
        <v>103</v>
      </c>
      <c r="AN12" t="s">
        <v>110</v>
      </c>
      <c r="AO12" t="s">
        <v>103</v>
      </c>
      <c r="AP12" t="s">
        <v>106</v>
      </c>
      <c r="AQ12" t="e">
        <f>#REF!</f>
        <v>#REF!</v>
      </c>
      <c r="AR12" t="s">
        <v>107</v>
      </c>
      <c r="AS12" t="s">
        <v>103</v>
      </c>
      <c r="AT12" t="s">
        <v>282</v>
      </c>
      <c r="AU12" t="s">
        <v>103</v>
      </c>
      <c r="AV12" t="s">
        <v>106</v>
      </c>
      <c r="AW12" t="e">
        <f>#REF!</f>
        <v>#REF!</v>
      </c>
      <c r="AX12" t="s">
        <v>107</v>
      </c>
      <c r="AY12" t="s">
        <v>103</v>
      </c>
      <c r="AZ12" t="s">
        <v>283</v>
      </c>
      <c r="BA12" t="s">
        <v>103</v>
      </c>
      <c r="BB12" t="s">
        <v>106</v>
      </c>
      <c r="BC12" t="e">
        <f>#REF!</f>
        <v>#REF!</v>
      </c>
      <c r="BD12" t="s">
        <v>107</v>
      </c>
      <c r="BE12" t="s">
        <v>103</v>
      </c>
      <c r="BF12" t="s">
        <v>100</v>
      </c>
      <c r="BG12" t="s">
        <v>103</v>
      </c>
      <c r="BH12" t="s">
        <v>106</v>
      </c>
      <c r="BI12" t="e">
        <f t="shared" si="6"/>
        <v>#REF!</v>
      </c>
      <c r="BJ12" t="s">
        <v>107</v>
      </c>
      <c r="BK12" t="s">
        <v>103</v>
      </c>
      <c r="BL12" t="s">
        <v>99</v>
      </c>
      <c r="BM12" t="s">
        <v>103</v>
      </c>
      <c r="BN12" t="s">
        <v>106</v>
      </c>
      <c r="BO12" t="e">
        <f t="shared" si="7"/>
        <v>#REF!</v>
      </c>
      <c r="BP12" t="s">
        <v>107</v>
      </c>
      <c r="BQ12" t="s">
        <v>103</v>
      </c>
      <c r="BR12" t="s">
        <v>194</v>
      </c>
      <c r="BS12" t="s">
        <v>103</v>
      </c>
      <c r="BT12" t="s">
        <v>106</v>
      </c>
      <c r="BU12" t="e">
        <f t="shared" si="8"/>
        <v>#REF!</v>
      </c>
      <c r="BV12" t="s">
        <v>107</v>
      </c>
      <c r="BW12" t="s">
        <v>103</v>
      </c>
      <c r="BX12" t="s">
        <v>195</v>
      </c>
      <c r="BY12" t="s">
        <v>103</v>
      </c>
      <c r="BZ12" t="s">
        <v>106</v>
      </c>
      <c r="CA12" t="e">
        <f t="shared" si="9"/>
        <v>#REF!</v>
      </c>
      <c r="CB12" t="s">
        <v>107</v>
      </c>
      <c r="CC12" t="s">
        <v>103</v>
      </c>
      <c r="CD12" t="s">
        <v>113</v>
      </c>
      <c r="CE12" t="s">
        <v>103</v>
      </c>
      <c r="CF12" t="s">
        <v>106</v>
      </c>
      <c r="CG12" t="e">
        <f t="shared" si="10"/>
        <v>#REF!</v>
      </c>
      <c r="CH12" t="s">
        <v>114</v>
      </c>
      <c r="CI12" t="s">
        <v>107</v>
      </c>
      <c r="CJ12" t="e">
        <f t="shared" si="11"/>
        <v>#REF!</v>
      </c>
    </row>
    <row r="13" spans="1:88">
      <c r="A13">
        <v>17</v>
      </c>
      <c r="B13" s="11">
        <v>17</v>
      </c>
      <c r="C13" s="11">
        <v>18</v>
      </c>
      <c r="D13" s="11">
        <v>24</v>
      </c>
      <c r="E13" s="11">
        <v>22</v>
      </c>
      <c r="F13" s="9">
        <v>43895</v>
      </c>
      <c r="G13">
        <v>1.273133812</v>
      </c>
      <c r="H13">
        <v>1.828645707</v>
      </c>
      <c r="I13">
        <v>1.533841853</v>
      </c>
      <c r="L13" t="s">
        <v>102</v>
      </c>
      <c r="M13" t="s">
        <v>103</v>
      </c>
      <c r="N13" t="s">
        <v>104</v>
      </c>
      <c r="O13" t="s">
        <v>103</v>
      </c>
      <c r="P13" t="s">
        <v>106</v>
      </c>
      <c r="Q13">
        <f t="shared" si="0"/>
        <v>17</v>
      </c>
      <c r="R13" t="s">
        <v>107</v>
      </c>
      <c r="S13" t="s">
        <v>103</v>
      </c>
      <c r="T13" t="s">
        <v>108</v>
      </c>
      <c r="U13" t="s">
        <v>103</v>
      </c>
      <c r="V13" t="s">
        <v>106</v>
      </c>
      <c r="W13">
        <f t="shared" si="1"/>
        <v>18</v>
      </c>
      <c r="X13" t="s">
        <v>107</v>
      </c>
      <c r="Y13" t="s">
        <v>103</v>
      </c>
      <c r="Z13" t="s">
        <v>109</v>
      </c>
      <c r="AA13" t="s">
        <v>103</v>
      </c>
      <c r="AB13" t="s">
        <v>106</v>
      </c>
      <c r="AC13">
        <f t="shared" si="2"/>
        <v>24</v>
      </c>
      <c r="AD13" t="s">
        <v>107</v>
      </c>
      <c r="AE13" t="s">
        <v>103</v>
      </c>
      <c r="AF13" t="s">
        <v>95</v>
      </c>
      <c r="AG13" t="s">
        <v>103</v>
      </c>
      <c r="AH13" t="s">
        <v>106</v>
      </c>
      <c r="AI13" t="s">
        <v>103</v>
      </c>
      <c r="AJ13" s="72" t="s">
        <v>126</v>
      </c>
      <c r="AK13" t="s">
        <v>103</v>
      </c>
      <c r="AL13" t="s">
        <v>107</v>
      </c>
      <c r="AM13" t="s">
        <v>103</v>
      </c>
      <c r="AN13" t="s">
        <v>110</v>
      </c>
      <c r="AO13" t="s">
        <v>103</v>
      </c>
      <c r="AP13" t="s">
        <v>106</v>
      </c>
      <c r="AQ13" t="e">
        <f>#REF!</f>
        <v>#REF!</v>
      </c>
      <c r="AR13" t="s">
        <v>107</v>
      </c>
      <c r="AS13" t="s">
        <v>103</v>
      </c>
      <c r="AT13" t="s">
        <v>284</v>
      </c>
      <c r="AU13" t="s">
        <v>103</v>
      </c>
      <c r="AV13" t="s">
        <v>106</v>
      </c>
      <c r="AW13" t="e">
        <f>#REF!</f>
        <v>#REF!</v>
      </c>
      <c r="AX13" t="s">
        <v>107</v>
      </c>
      <c r="AY13" t="s">
        <v>103</v>
      </c>
      <c r="AZ13" t="s">
        <v>285</v>
      </c>
      <c r="BA13" t="s">
        <v>103</v>
      </c>
      <c r="BB13" t="s">
        <v>106</v>
      </c>
      <c r="BC13" t="e">
        <f>#REF!</f>
        <v>#REF!</v>
      </c>
      <c r="BD13" t="s">
        <v>107</v>
      </c>
      <c r="BE13" t="s">
        <v>103</v>
      </c>
      <c r="BF13" t="s">
        <v>100</v>
      </c>
      <c r="BG13" t="s">
        <v>103</v>
      </c>
      <c r="BH13" t="s">
        <v>106</v>
      </c>
      <c r="BI13" t="e">
        <f t="shared" si="6"/>
        <v>#REF!</v>
      </c>
      <c r="BJ13" t="s">
        <v>107</v>
      </c>
      <c r="BK13" t="s">
        <v>103</v>
      </c>
      <c r="BL13" t="s">
        <v>99</v>
      </c>
      <c r="BM13" t="s">
        <v>103</v>
      </c>
      <c r="BN13" t="s">
        <v>106</v>
      </c>
      <c r="BO13" t="e">
        <f t="shared" si="7"/>
        <v>#REF!</v>
      </c>
      <c r="BP13" t="s">
        <v>107</v>
      </c>
      <c r="BQ13" t="s">
        <v>103</v>
      </c>
      <c r="BR13" t="s">
        <v>194</v>
      </c>
      <c r="BS13" t="s">
        <v>103</v>
      </c>
      <c r="BT13" t="s">
        <v>106</v>
      </c>
      <c r="BU13" t="e">
        <f t="shared" si="8"/>
        <v>#REF!</v>
      </c>
      <c r="BV13" t="s">
        <v>107</v>
      </c>
      <c r="BW13" t="s">
        <v>103</v>
      </c>
      <c r="BX13" t="s">
        <v>195</v>
      </c>
      <c r="BY13" t="s">
        <v>103</v>
      </c>
      <c r="BZ13" t="s">
        <v>106</v>
      </c>
      <c r="CA13" t="e">
        <f t="shared" si="9"/>
        <v>#REF!</v>
      </c>
      <c r="CB13" t="s">
        <v>107</v>
      </c>
      <c r="CC13" t="s">
        <v>103</v>
      </c>
      <c r="CD13" t="s">
        <v>113</v>
      </c>
      <c r="CE13" t="s">
        <v>103</v>
      </c>
      <c r="CF13" t="s">
        <v>106</v>
      </c>
      <c r="CG13" t="e">
        <f t="shared" si="10"/>
        <v>#REF!</v>
      </c>
      <c r="CH13" t="s">
        <v>114</v>
      </c>
      <c r="CI13" t="s">
        <v>107</v>
      </c>
      <c r="CJ13" t="e">
        <f t="shared" si="11"/>
        <v>#REF!</v>
      </c>
    </row>
    <row r="14" spans="1:88">
      <c r="A14">
        <v>18</v>
      </c>
      <c r="B14" s="11">
        <v>18</v>
      </c>
      <c r="C14" s="11">
        <v>19</v>
      </c>
      <c r="D14" s="11">
        <v>25</v>
      </c>
      <c r="E14" s="11">
        <v>23</v>
      </c>
      <c r="F14" s="9">
        <v>43896</v>
      </c>
      <c r="G14">
        <v>1.260726099</v>
      </c>
      <c r="H14">
        <v>1.764124928</v>
      </c>
      <c r="I14">
        <v>1.506742024</v>
      </c>
      <c r="L14" t="s">
        <v>102</v>
      </c>
      <c r="M14" t="s">
        <v>103</v>
      </c>
      <c r="N14" t="s">
        <v>104</v>
      </c>
      <c r="O14" t="s">
        <v>103</v>
      </c>
      <c r="P14" t="s">
        <v>106</v>
      </c>
      <c r="Q14">
        <f t="shared" si="0"/>
        <v>18</v>
      </c>
      <c r="R14" t="s">
        <v>107</v>
      </c>
      <c r="S14" t="s">
        <v>103</v>
      </c>
      <c r="T14" t="s">
        <v>108</v>
      </c>
      <c r="U14" t="s">
        <v>103</v>
      </c>
      <c r="V14" t="s">
        <v>106</v>
      </c>
      <c r="W14">
        <f t="shared" si="1"/>
        <v>19</v>
      </c>
      <c r="X14" t="s">
        <v>107</v>
      </c>
      <c r="Y14" t="s">
        <v>103</v>
      </c>
      <c r="Z14" t="s">
        <v>109</v>
      </c>
      <c r="AA14" t="s">
        <v>103</v>
      </c>
      <c r="AB14" t="s">
        <v>106</v>
      </c>
      <c r="AC14">
        <f t="shared" si="2"/>
        <v>25</v>
      </c>
      <c r="AD14" t="s">
        <v>107</v>
      </c>
      <c r="AE14" t="s">
        <v>103</v>
      </c>
      <c r="AF14" t="s">
        <v>95</v>
      </c>
      <c r="AG14" t="s">
        <v>103</v>
      </c>
      <c r="AH14" t="s">
        <v>106</v>
      </c>
      <c r="AI14" t="s">
        <v>103</v>
      </c>
      <c r="AJ14" s="72" t="s">
        <v>127</v>
      </c>
      <c r="AK14" t="s">
        <v>103</v>
      </c>
      <c r="AL14" t="s">
        <v>107</v>
      </c>
      <c r="AM14" t="s">
        <v>103</v>
      </c>
      <c r="AN14" t="s">
        <v>110</v>
      </c>
      <c r="AO14" t="s">
        <v>103</v>
      </c>
      <c r="AP14" t="s">
        <v>106</v>
      </c>
      <c r="AQ14" t="e">
        <f>#REF!</f>
        <v>#REF!</v>
      </c>
      <c r="AR14" t="s">
        <v>107</v>
      </c>
      <c r="AS14" t="s">
        <v>103</v>
      </c>
      <c r="AT14" t="s">
        <v>286</v>
      </c>
      <c r="AU14" t="s">
        <v>103</v>
      </c>
      <c r="AV14" t="s">
        <v>106</v>
      </c>
      <c r="AW14" t="e">
        <f>#REF!</f>
        <v>#REF!</v>
      </c>
      <c r="AX14" t="s">
        <v>107</v>
      </c>
      <c r="AY14" t="s">
        <v>103</v>
      </c>
      <c r="AZ14" t="s">
        <v>287</v>
      </c>
      <c r="BA14" t="s">
        <v>103</v>
      </c>
      <c r="BB14" t="s">
        <v>106</v>
      </c>
      <c r="BC14" t="e">
        <f>#REF!</f>
        <v>#REF!</v>
      </c>
      <c r="BD14" t="s">
        <v>107</v>
      </c>
      <c r="BE14" t="s">
        <v>103</v>
      </c>
      <c r="BF14" t="s">
        <v>100</v>
      </c>
      <c r="BG14" t="s">
        <v>103</v>
      </c>
      <c r="BH14" t="s">
        <v>106</v>
      </c>
      <c r="BI14" t="e">
        <f t="shared" si="6"/>
        <v>#REF!</v>
      </c>
      <c r="BJ14" t="s">
        <v>107</v>
      </c>
      <c r="BK14" t="s">
        <v>103</v>
      </c>
      <c r="BL14" t="s">
        <v>99</v>
      </c>
      <c r="BM14" t="s">
        <v>103</v>
      </c>
      <c r="BN14" t="s">
        <v>106</v>
      </c>
      <c r="BO14" t="e">
        <f t="shared" si="7"/>
        <v>#REF!</v>
      </c>
      <c r="BP14" t="s">
        <v>107</v>
      </c>
      <c r="BQ14" t="s">
        <v>103</v>
      </c>
      <c r="BR14" t="s">
        <v>194</v>
      </c>
      <c r="BS14" t="s">
        <v>103</v>
      </c>
      <c r="BT14" t="s">
        <v>106</v>
      </c>
      <c r="BU14" t="e">
        <f t="shared" si="8"/>
        <v>#REF!</v>
      </c>
      <c r="BV14" t="s">
        <v>107</v>
      </c>
      <c r="BW14" t="s">
        <v>103</v>
      </c>
      <c r="BX14" t="s">
        <v>195</v>
      </c>
      <c r="BY14" t="s">
        <v>103</v>
      </c>
      <c r="BZ14" t="s">
        <v>106</v>
      </c>
      <c r="CA14" t="e">
        <f t="shared" si="9"/>
        <v>#REF!</v>
      </c>
      <c r="CB14" t="s">
        <v>107</v>
      </c>
      <c r="CC14" t="s">
        <v>103</v>
      </c>
      <c r="CD14" t="s">
        <v>113</v>
      </c>
      <c r="CE14" t="s">
        <v>103</v>
      </c>
      <c r="CF14" t="s">
        <v>106</v>
      </c>
      <c r="CG14" t="e">
        <f t="shared" si="10"/>
        <v>#REF!</v>
      </c>
      <c r="CH14" t="s">
        <v>114</v>
      </c>
      <c r="CI14" t="s">
        <v>107</v>
      </c>
      <c r="CJ14" t="e">
        <f t="shared" si="11"/>
        <v>#REF!</v>
      </c>
    </row>
    <row r="15" spans="1:88">
      <c r="A15">
        <v>19</v>
      </c>
      <c r="B15" s="11">
        <v>19</v>
      </c>
      <c r="C15" s="11">
        <v>20</v>
      </c>
      <c r="D15" s="11">
        <v>26</v>
      </c>
      <c r="E15" s="11">
        <v>24</v>
      </c>
      <c r="F15" s="9">
        <v>43897</v>
      </c>
      <c r="G15">
        <v>1.4693639679999999</v>
      </c>
      <c r="H15">
        <v>1.9783930620000001</v>
      </c>
      <c r="I15">
        <v>1.7131240510000001</v>
      </c>
      <c r="L15" t="s">
        <v>102</v>
      </c>
      <c r="M15" t="s">
        <v>103</v>
      </c>
      <c r="N15" t="s">
        <v>104</v>
      </c>
      <c r="O15" t="s">
        <v>103</v>
      </c>
      <c r="P15" t="s">
        <v>106</v>
      </c>
      <c r="Q15">
        <f t="shared" si="0"/>
        <v>19</v>
      </c>
      <c r="R15" t="s">
        <v>107</v>
      </c>
      <c r="S15" t="s">
        <v>103</v>
      </c>
      <c r="T15" t="s">
        <v>108</v>
      </c>
      <c r="U15" t="s">
        <v>103</v>
      </c>
      <c r="V15" t="s">
        <v>106</v>
      </c>
      <c r="W15">
        <f t="shared" si="1"/>
        <v>20</v>
      </c>
      <c r="X15" t="s">
        <v>107</v>
      </c>
      <c r="Y15" t="s">
        <v>103</v>
      </c>
      <c r="Z15" t="s">
        <v>109</v>
      </c>
      <c r="AA15" t="s">
        <v>103</v>
      </c>
      <c r="AB15" t="s">
        <v>106</v>
      </c>
      <c r="AC15">
        <f t="shared" si="2"/>
        <v>26</v>
      </c>
      <c r="AD15" t="s">
        <v>107</v>
      </c>
      <c r="AE15" t="s">
        <v>103</v>
      </c>
      <c r="AF15" t="s">
        <v>95</v>
      </c>
      <c r="AG15" t="s">
        <v>103</v>
      </c>
      <c r="AH15" t="s">
        <v>106</v>
      </c>
      <c r="AI15" t="s">
        <v>103</v>
      </c>
      <c r="AJ15" s="72" t="s">
        <v>128</v>
      </c>
      <c r="AK15" t="s">
        <v>103</v>
      </c>
      <c r="AL15" t="s">
        <v>107</v>
      </c>
      <c r="AM15" t="s">
        <v>103</v>
      </c>
      <c r="AN15" t="s">
        <v>110</v>
      </c>
      <c r="AO15" t="s">
        <v>103</v>
      </c>
      <c r="AP15" t="s">
        <v>106</v>
      </c>
      <c r="AQ15" t="e">
        <f>#REF!</f>
        <v>#REF!</v>
      </c>
      <c r="AR15" t="s">
        <v>107</v>
      </c>
      <c r="AS15" t="s">
        <v>103</v>
      </c>
      <c r="AT15" t="s">
        <v>288</v>
      </c>
      <c r="AU15" t="s">
        <v>103</v>
      </c>
      <c r="AV15" t="s">
        <v>106</v>
      </c>
      <c r="AW15" t="e">
        <f>#REF!</f>
        <v>#REF!</v>
      </c>
      <c r="AX15" t="s">
        <v>107</v>
      </c>
      <c r="AY15" t="s">
        <v>103</v>
      </c>
      <c r="AZ15" t="s">
        <v>289</v>
      </c>
      <c r="BA15" t="s">
        <v>103</v>
      </c>
      <c r="BB15" t="s">
        <v>106</v>
      </c>
      <c r="BC15" t="e">
        <f>#REF!</f>
        <v>#REF!</v>
      </c>
      <c r="BD15" t="s">
        <v>107</v>
      </c>
      <c r="BE15" t="s">
        <v>103</v>
      </c>
      <c r="BF15" t="s">
        <v>100</v>
      </c>
      <c r="BG15" t="s">
        <v>103</v>
      </c>
      <c r="BH15" t="s">
        <v>106</v>
      </c>
      <c r="BI15" t="e">
        <f t="shared" si="6"/>
        <v>#REF!</v>
      </c>
      <c r="BJ15" t="s">
        <v>107</v>
      </c>
      <c r="BK15" t="s">
        <v>103</v>
      </c>
      <c r="BL15" t="s">
        <v>99</v>
      </c>
      <c r="BM15" t="s">
        <v>103</v>
      </c>
      <c r="BN15" t="s">
        <v>106</v>
      </c>
      <c r="BO15" t="e">
        <f t="shared" si="7"/>
        <v>#REF!</v>
      </c>
      <c r="BP15" t="s">
        <v>107</v>
      </c>
      <c r="BQ15" t="s">
        <v>103</v>
      </c>
      <c r="BR15" t="s">
        <v>194</v>
      </c>
      <c r="BS15" t="s">
        <v>103</v>
      </c>
      <c r="BT15" t="s">
        <v>106</v>
      </c>
      <c r="BU15" t="e">
        <f t="shared" si="8"/>
        <v>#REF!</v>
      </c>
      <c r="BV15" t="s">
        <v>107</v>
      </c>
      <c r="BW15" t="s">
        <v>103</v>
      </c>
      <c r="BX15" t="s">
        <v>195</v>
      </c>
      <c r="BY15" t="s">
        <v>103</v>
      </c>
      <c r="BZ15" t="s">
        <v>106</v>
      </c>
      <c r="CA15" t="e">
        <f t="shared" si="9"/>
        <v>#REF!</v>
      </c>
      <c r="CB15" t="s">
        <v>107</v>
      </c>
      <c r="CC15" t="s">
        <v>103</v>
      </c>
      <c r="CD15" t="s">
        <v>113</v>
      </c>
      <c r="CE15" t="s">
        <v>103</v>
      </c>
      <c r="CF15" t="s">
        <v>106</v>
      </c>
      <c r="CG15" t="e">
        <f t="shared" si="10"/>
        <v>#REF!</v>
      </c>
      <c r="CH15" t="s">
        <v>114</v>
      </c>
      <c r="CI15" t="s">
        <v>107</v>
      </c>
      <c r="CJ15" t="e">
        <f t="shared" si="11"/>
        <v>#REF!</v>
      </c>
    </row>
    <row r="16" spans="1:88">
      <c r="A16">
        <v>20</v>
      </c>
      <c r="B16" s="11">
        <v>20</v>
      </c>
      <c r="C16" s="11">
        <v>21</v>
      </c>
      <c r="D16" s="11">
        <v>27</v>
      </c>
      <c r="E16" s="11">
        <v>25</v>
      </c>
      <c r="F16" s="9">
        <v>43898</v>
      </c>
      <c r="G16">
        <v>1.3355065429999999</v>
      </c>
      <c r="H16">
        <v>1.7972388749999999</v>
      </c>
      <c r="I16">
        <v>1.555820516</v>
      </c>
      <c r="L16" t="s">
        <v>102</v>
      </c>
      <c r="M16" t="s">
        <v>103</v>
      </c>
      <c r="N16" t="s">
        <v>104</v>
      </c>
      <c r="O16" t="s">
        <v>103</v>
      </c>
      <c r="P16" t="s">
        <v>106</v>
      </c>
      <c r="Q16">
        <f t="shared" si="0"/>
        <v>20</v>
      </c>
      <c r="R16" t="s">
        <v>107</v>
      </c>
      <c r="S16" t="s">
        <v>103</v>
      </c>
      <c r="T16" t="s">
        <v>108</v>
      </c>
      <c r="U16" t="s">
        <v>103</v>
      </c>
      <c r="V16" t="s">
        <v>106</v>
      </c>
      <c r="W16">
        <f t="shared" si="1"/>
        <v>21</v>
      </c>
      <c r="X16" t="s">
        <v>107</v>
      </c>
      <c r="Y16" t="s">
        <v>103</v>
      </c>
      <c r="Z16" t="s">
        <v>109</v>
      </c>
      <c r="AA16" t="s">
        <v>103</v>
      </c>
      <c r="AB16" t="s">
        <v>106</v>
      </c>
      <c r="AC16">
        <f t="shared" si="2"/>
        <v>27</v>
      </c>
      <c r="AD16" t="s">
        <v>107</v>
      </c>
      <c r="AE16" t="s">
        <v>103</v>
      </c>
      <c r="AF16" t="s">
        <v>95</v>
      </c>
      <c r="AG16" t="s">
        <v>103</v>
      </c>
      <c r="AH16" t="s">
        <v>106</v>
      </c>
      <c r="AI16" t="s">
        <v>103</v>
      </c>
      <c r="AJ16" s="72" t="s">
        <v>129</v>
      </c>
      <c r="AK16" t="s">
        <v>103</v>
      </c>
      <c r="AL16" t="s">
        <v>107</v>
      </c>
      <c r="AM16" t="s">
        <v>103</v>
      </c>
      <c r="AN16" t="s">
        <v>110</v>
      </c>
      <c r="AO16" t="s">
        <v>103</v>
      </c>
      <c r="AP16" t="s">
        <v>106</v>
      </c>
      <c r="AQ16" t="e">
        <f>#REF!</f>
        <v>#REF!</v>
      </c>
      <c r="AR16" t="s">
        <v>107</v>
      </c>
      <c r="AS16" t="s">
        <v>103</v>
      </c>
      <c r="AT16" t="s">
        <v>290</v>
      </c>
      <c r="AU16" t="s">
        <v>103</v>
      </c>
      <c r="AV16" t="s">
        <v>106</v>
      </c>
      <c r="AW16" t="e">
        <f>#REF!</f>
        <v>#REF!</v>
      </c>
      <c r="AX16" t="s">
        <v>107</v>
      </c>
      <c r="AY16" t="s">
        <v>103</v>
      </c>
      <c r="AZ16" t="s">
        <v>291</v>
      </c>
      <c r="BA16" t="s">
        <v>103</v>
      </c>
      <c r="BB16" t="s">
        <v>106</v>
      </c>
      <c r="BC16" t="e">
        <f>#REF!</f>
        <v>#REF!</v>
      </c>
      <c r="BD16" t="s">
        <v>107</v>
      </c>
      <c r="BE16" t="s">
        <v>103</v>
      </c>
      <c r="BF16" t="s">
        <v>100</v>
      </c>
      <c r="BG16" t="s">
        <v>103</v>
      </c>
      <c r="BH16" t="s">
        <v>106</v>
      </c>
      <c r="BI16" t="e">
        <f t="shared" si="6"/>
        <v>#REF!</v>
      </c>
      <c r="BJ16" t="s">
        <v>107</v>
      </c>
      <c r="BK16" t="s">
        <v>103</v>
      </c>
      <c r="BL16" t="s">
        <v>99</v>
      </c>
      <c r="BM16" t="s">
        <v>103</v>
      </c>
      <c r="BN16" t="s">
        <v>106</v>
      </c>
      <c r="BO16" t="e">
        <f t="shared" si="7"/>
        <v>#REF!</v>
      </c>
      <c r="BP16" t="s">
        <v>107</v>
      </c>
      <c r="BQ16" t="s">
        <v>103</v>
      </c>
      <c r="BR16" t="s">
        <v>194</v>
      </c>
      <c r="BS16" t="s">
        <v>103</v>
      </c>
      <c r="BT16" t="s">
        <v>106</v>
      </c>
      <c r="BU16" t="e">
        <f t="shared" si="8"/>
        <v>#REF!</v>
      </c>
      <c r="BV16" t="s">
        <v>107</v>
      </c>
      <c r="BW16" t="s">
        <v>103</v>
      </c>
      <c r="BX16" t="s">
        <v>195</v>
      </c>
      <c r="BY16" t="s">
        <v>103</v>
      </c>
      <c r="BZ16" t="s">
        <v>106</v>
      </c>
      <c r="CA16" t="e">
        <f t="shared" si="9"/>
        <v>#REF!</v>
      </c>
      <c r="CB16" t="s">
        <v>107</v>
      </c>
      <c r="CC16" t="s">
        <v>103</v>
      </c>
      <c r="CD16" t="s">
        <v>113</v>
      </c>
      <c r="CE16" t="s">
        <v>103</v>
      </c>
      <c r="CF16" t="s">
        <v>106</v>
      </c>
      <c r="CG16" t="e">
        <f t="shared" si="10"/>
        <v>#REF!</v>
      </c>
      <c r="CH16" t="s">
        <v>114</v>
      </c>
      <c r="CI16" t="s">
        <v>107</v>
      </c>
      <c r="CJ16" t="e">
        <f t="shared" si="11"/>
        <v>#REF!</v>
      </c>
    </row>
    <row r="17" spans="1:88">
      <c r="A17">
        <v>21</v>
      </c>
      <c r="B17" s="11">
        <v>21</v>
      </c>
      <c r="C17" s="11">
        <v>22</v>
      </c>
      <c r="D17" s="11">
        <v>28</v>
      </c>
      <c r="E17" s="11">
        <v>26</v>
      </c>
      <c r="F17" s="9">
        <v>43899</v>
      </c>
      <c r="G17">
        <v>1.3952835809999999</v>
      </c>
      <c r="H17">
        <v>1.825529167</v>
      </c>
      <c r="I17">
        <v>1.603006682</v>
      </c>
      <c r="L17" t="s">
        <v>102</v>
      </c>
      <c r="M17" t="s">
        <v>103</v>
      </c>
      <c r="N17" t="s">
        <v>104</v>
      </c>
      <c r="O17" t="s">
        <v>103</v>
      </c>
      <c r="P17" t="s">
        <v>106</v>
      </c>
      <c r="Q17">
        <f t="shared" si="0"/>
        <v>21</v>
      </c>
      <c r="R17" t="s">
        <v>107</v>
      </c>
      <c r="S17" t="s">
        <v>103</v>
      </c>
      <c r="T17" t="s">
        <v>108</v>
      </c>
      <c r="U17" t="s">
        <v>103</v>
      </c>
      <c r="V17" t="s">
        <v>106</v>
      </c>
      <c r="W17">
        <f t="shared" si="1"/>
        <v>22</v>
      </c>
      <c r="X17" t="s">
        <v>107</v>
      </c>
      <c r="Y17" t="s">
        <v>103</v>
      </c>
      <c r="Z17" t="s">
        <v>109</v>
      </c>
      <c r="AA17" t="s">
        <v>103</v>
      </c>
      <c r="AB17" t="s">
        <v>106</v>
      </c>
      <c r="AC17">
        <f t="shared" si="2"/>
        <v>28</v>
      </c>
      <c r="AD17" t="s">
        <v>107</v>
      </c>
      <c r="AE17" t="s">
        <v>103</v>
      </c>
      <c r="AF17" t="s">
        <v>95</v>
      </c>
      <c r="AG17" t="s">
        <v>103</v>
      </c>
      <c r="AH17" t="s">
        <v>106</v>
      </c>
      <c r="AI17" t="s">
        <v>103</v>
      </c>
      <c r="AJ17" s="72" t="s">
        <v>130</v>
      </c>
      <c r="AK17" t="s">
        <v>103</v>
      </c>
      <c r="AL17" t="s">
        <v>107</v>
      </c>
      <c r="AM17" t="s">
        <v>103</v>
      </c>
      <c r="AN17" t="s">
        <v>110</v>
      </c>
      <c r="AO17" t="s">
        <v>103</v>
      </c>
      <c r="AP17" t="s">
        <v>106</v>
      </c>
      <c r="AQ17" t="e">
        <f>#REF!</f>
        <v>#REF!</v>
      </c>
      <c r="AR17" t="s">
        <v>107</v>
      </c>
      <c r="AS17" t="s">
        <v>103</v>
      </c>
      <c r="AT17" t="s">
        <v>292</v>
      </c>
      <c r="AU17" t="s">
        <v>103</v>
      </c>
      <c r="AV17" t="s">
        <v>106</v>
      </c>
      <c r="AW17" t="e">
        <f>#REF!</f>
        <v>#REF!</v>
      </c>
      <c r="AX17" t="s">
        <v>107</v>
      </c>
      <c r="AY17" t="s">
        <v>103</v>
      </c>
      <c r="AZ17" t="s">
        <v>293</v>
      </c>
      <c r="BA17" t="s">
        <v>103</v>
      </c>
      <c r="BB17" t="s">
        <v>106</v>
      </c>
      <c r="BC17" t="e">
        <f>#REF!</f>
        <v>#REF!</v>
      </c>
      <c r="BD17" t="s">
        <v>107</v>
      </c>
      <c r="BE17" t="s">
        <v>103</v>
      </c>
      <c r="BF17" t="s">
        <v>100</v>
      </c>
      <c r="BG17" t="s">
        <v>103</v>
      </c>
      <c r="BH17" t="s">
        <v>106</v>
      </c>
      <c r="BI17" t="e">
        <f t="shared" si="6"/>
        <v>#REF!</v>
      </c>
      <c r="BJ17" t="s">
        <v>107</v>
      </c>
      <c r="BK17" t="s">
        <v>103</v>
      </c>
      <c r="BL17" t="s">
        <v>99</v>
      </c>
      <c r="BM17" t="s">
        <v>103</v>
      </c>
      <c r="BN17" t="s">
        <v>106</v>
      </c>
      <c r="BO17" t="e">
        <f t="shared" si="7"/>
        <v>#REF!</v>
      </c>
      <c r="BP17" t="s">
        <v>107</v>
      </c>
      <c r="BQ17" t="s">
        <v>103</v>
      </c>
      <c r="BR17" t="s">
        <v>194</v>
      </c>
      <c r="BS17" t="s">
        <v>103</v>
      </c>
      <c r="BT17" t="s">
        <v>106</v>
      </c>
      <c r="BU17" t="e">
        <f t="shared" si="8"/>
        <v>#REF!</v>
      </c>
      <c r="BV17" t="s">
        <v>107</v>
      </c>
      <c r="BW17" t="s">
        <v>103</v>
      </c>
      <c r="BX17" t="s">
        <v>195</v>
      </c>
      <c r="BY17" t="s">
        <v>103</v>
      </c>
      <c r="BZ17" t="s">
        <v>106</v>
      </c>
      <c r="CA17" t="e">
        <f t="shared" si="9"/>
        <v>#REF!</v>
      </c>
      <c r="CB17" t="s">
        <v>107</v>
      </c>
      <c r="CC17" t="s">
        <v>103</v>
      </c>
      <c r="CD17" t="s">
        <v>113</v>
      </c>
      <c r="CE17" t="s">
        <v>103</v>
      </c>
      <c r="CF17" t="s">
        <v>106</v>
      </c>
      <c r="CG17" t="e">
        <f t="shared" si="10"/>
        <v>#REF!</v>
      </c>
      <c r="CH17" t="s">
        <v>114</v>
      </c>
      <c r="CI17" t="s">
        <v>107</v>
      </c>
      <c r="CJ17" t="e">
        <f t="shared" si="11"/>
        <v>#REF!</v>
      </c>
    </row>
    <row r="18" spans="1:88">
      <c r="A18">
        <v>22</v>
      </c>
      <c r="B18" s="11">
        <v>22</v>
      </c>
      <c r="C18" s="11">
        <v>23</v>
      </c>
      <c r="D18" s="11">
        <v>29</v>
      </c>
      <c r="E18" s="11">
        <v>27</v>
      </c>
      <c r="F18" s="9">
        <v>43900</v>
      </c>
      <c r="G18">
        <v>1.6234674200000001</v>
      </c>
      <c r="H18">
        <v>2.0477572240000002</v>
      </c>
      <c r="I18">
        <v>1.8274722640000001</v>
      </c>
      <c r="L18" t="s">
        <v>102</v>
      </c>
      <c r="M18" t="s">
        <v>103</v>
      </c>
      <c r="N18" t="s">
        <v>104</v>
      </c>
      <c r="O18" t="s">
        <v>103</v>
      </c>
      <c r="P18" t="s">
        <v>106</v>
      </c>
      <c r="Q18">
        <f t="shared" si="0"/>
        <v>22</v>
      </c>
      <c r="R18" t="s">
        <v>107</v>
      </c>
      <c r="S18" t="s">
        <v>103</v>
      </c>
      <c r="T18" t="s">
        <v>108</v>
      </c>
      <c r="U18" t="s">
        <v>103</v>
      </c>
      <c r="V18" t="s">
        <v>106</v>
      </c>
      <c r="W18">
        <f t="shared" si="1"/>
        <v>23</v>
      </c>
      <c r="X18" t="s">
        <v>107</v>
      </c>
      <c r="Y18" t="s">
        <v>103</v>
      </c>
      <c r="Z18" t="s">
        <v>109</v>
      </c>
      <c r="AA18" t="s">
        <v>103</v>
      </c>
      <c r="AB18" t="s">
        <v>106</v>
      </c>
      <c r="AC18">
        <f t="shared" si="2"/>
        <v>29</v>
      </c>
      <c r="AD18" t="s">
        <v>107</v>
      </c>
      <c r="AE18" t="s">
        <v>103</v>
      </c>
      <c r="AF18" t="s">
        <v>95</v>
      </c>
      <c r="AG18" t="s">
        <v>103</v>
      </c>
      <c r="AH18" t="s">
        <v>106</v>
      </c>
      <c r="AI18" t="s">
        <v>103</v>
      </c>
      <c r="AJ18" s="72" t="s">
        <v>131</v>
      </c>
      <c r="AK18" t="s">
        <v>103</v>
      </c>
      <c r="AL18" t="s">
        <v>107</v>
      </c>
      <c r="AM18" t="s">
        <v>103</v>
      </c>
      <c r="AN18" t="s">
        <v>110</v>
      </c>
      <c r="AO18" t="s">
        <v>103</v>
      </c>
      <c r="AP18" t="s">
        <v>106</v>
      </c>
      <c r="AQ18" t="e">
        <f>#REF!</f>
        <v>#REF!</v>
      </c>
      <c r="AR18" t="s">
        <v>107</v>
      </c>
      <c r="AS18" t="s">
        <v>103</v>
      </c>
      <c r="AT18" t="s">
        <v>294</v>
      </c>
      <c r="AU18" t="s">
        <v>103</v>
      </c>
      <c r="AV18" t="s">
        <v>106</v>
      </c>
      <c r="AW18" t="e">
        <f>#REF!</f>
        <v>#REF!</v>
      </c>
      <c r="AX18" t="s">
        <v>107</v>
      </c>
      <c r="AY18" t="s">
        <v>103</v>
      </c>
      <c r="AZ18" t="s">
        <v>295</v>
      </c>
      <c r="BA18" t="s">
        <v>103</v>
      </c>
      <c r="BB18" t="s">
        <v>106</v>
      </c>
      <c r="BC18" t="e">
        <f>#REF!</f>
        <v>#REF!</v>
      </c>
      <c r="BD18" t="s">
        <v>107</v>
      </c>
      <c r="BE18" t="s">
        <v>103</v>
      </c>
      <c r="BF18" t="s">
        <v>100</v>
      </c>
      <c r="BG18" t="s">
        <v>103</v>
      </c>
      <c r="BH18" t="s">
        <v>106</v>
      </c>
      <c r="BI18" t="e">
        <f t="shared" si="6"/>
        <v>#REF!</v>
      </c>
      <c r="BJ18" t="s">
        <v>107</v>
      </c>
      <c r="BK18" t="s">
        <v>103</v>
      </c>
      <c r="BL18" t="s">
        <v>99</v>
      </c>
      <c r="BM18" t="s">
        <v>103</v>
      </c>
      <c r="BN18" t="s">
        <v>106</v>
      </c>
      <c r="BO18" t="e">
        <f t="shared" si="7"/>
        <v>#REF!</v>
      </c>
      <c r="BP18" t="s">
        <v>107</v>
      </c>
      <c r="BQ18" t="s">
        <v>103</v>
      </c>
      <c r="BR18" t="s">
        <v>194</v>
      </c>
      <c r="BS18" t="s">
        <v>103</v>
      </c>
      <c r="BT18" t="s">
        <v>106</v>
      </c>
      <c r="BU18" t="e">
        <f t="shared" si="8"/>
        <v>#REF!</v>
      </c>
      <c r="BV18" t="s">
        <v>107</v>
      </c>
      <c r="BW18" t="s">
        <v>103</v>
      </c>
      <c r="BX18" t="s">
        <v>195</v>
      </c>
      <c r="BY18" t="s">
        <v>103</v>
      </c>
      <c r="BZ18" t="s">
        <v>106</v>
      </c>
      <c r="CA18" t="e">
        <f t="shared" si="9"/>
        <v>#REF!</v>
      </c>
      <c r="CB18" t="s">
        <v>107</v>
      </c>
      <c r="CC18" t="s">
        <v>103</v>
      </c>
      <c r="CD18" t="s">
        <v>113</v>
      </c>
      <c r="CE18" t="s">
        <v>103</v>
      </c>
      <c r="CF18" t="s">
        <v>106</v>
      </c>
      <c r="CG18" t="e">
        <f t="shared" si="10"/>
        <v>#REF!</v>
      </c>
      <c r="CH18" t="s">
        <v>114</v>
      </c>
      <c r="CI18" t="s">
        <v>107</v>
      </c>
      <c r="CJ18" t="e">
        <f t="shared" si="11"/>
        <v>#REF!</v>
      </c>
    </row>
    <row r="19" spans="1:88">
      <c r="A19">
        <v>23</v>
      </c>
      <c r="B19" s="11">
        <v>23</v>
      </c>
      <c r="C19" s="11">
        <v>24</v>
      </c>
      <c r="D19" s="11">
        <v>30</v>
      </c>
      <c r="E19" s="11">
        <v>28</v>
      </c>
      <c r="F19" s="9">
        <v>43901</v>
      </c>
      <c r="G19">
        <v>1.5375976179999999</v>
      </c>
      <c r="H19">
        <v>1.936497296</v>
      </c>
      <c r="I19">
        <v>1.7325594630000001</v>
      </c>
      <c r="L19" t="s">
        <v>102</v>
      </c>
      <c r="M19" t="s">
        <v>103</v>
      </c>
      <c r="N19" t="s">
        <v>104</v>
      </c>
      <c r="O19" t="s">
        <v>103</v>
      </c>
      <c r="P19" t="s">
        <v>106</v>
      </c>
      <c r="Q19">
        <f t="shared" si="0"/>
        <v>23</v>
      </c>
      <c r="R19" t="s">
        <v>107</v>
      </c>
      <c r="S19" t="s">
        <v>103</v>
      </c>
      <c r="T19" t="s">
        <v>108</v>
      </c>
      <c r="U19" t="s">
        <v>103</v>
      </c>
      <c r="V19" t="s">
        <v>106</v>
      </c>
      <c r="W19">
        <f t="shared" si="1"/>
        <v>24</v>
      </c>
      <c r="X19" t="s">
        <v>107</v>
      </c>
      <c r="Y19" t="s">
        <v>103</v>
      </c>
      <c r="Z19" t="s">
        <v>109</v>
      </c>
      <c r="AA19" t="s">
        <v>103</v>
      </c>
      <c r="AB19" t="s">
        <v>106</v>
      </c>
      <c r="AC19">
        <f t="shared" si="2"/>
        <v>30</v>
      </c>
      <c r="AD19" t="s">
        <v>107</v>
      </c>
      <c r="AE19" t="s">
        <v>103</v>
      </c>
      <c r="AF19" t="s">
        <v>95</v>
      </c>
      <c r="AG19" t="s">
        <v>103</v>
      </c>
      <c r="AH19" t="s">
        <v>106</v>
      </c>
      <c r="AI19" t="s">
        <v>103</v>
      </c>
      <c r="AJ19" s="72" t="s">
        <v>132</v>
      </c>
      <c r="AK19" t="s">
        <v>103</v>
      </c>
      <c r="AL19" t="s">
        <v>107</v>
      </c>
      <c r="AM19" t="s">
        <v>103</v>
      </c>
      <c r="AN19" t="s">
        <v>110</v>
      </c>
      <c r="AO19" t="s">
        <v>103</v>
      </c>
      <c r="AP19" t="s">
        <v>106</v>
      </c>
      <c r="AQ19" t="e">
        <f>#REF!</f>
        <v>#REF!</v>
      </c>
      <c r="AR19" t="s">
        <v>107</v>
      </c>
      <c r="AS19" t="s">
        <v>103</v>
      </c>
      <c r="AT19" t="s">
        <v>296</v>
      </c>
      <c r="AU19" t="s">
        <v>103</v>
      </c>
      <c r="AV19" t="s">
        <v>106</v>
      </c>
      <c r="AW19" t="e">
        <f>#REF!</f>
        <v>#REF!</v>
      </c>
      <c r="AX19" t="s">
        <v>107</v>
      </c>
      <c r="AY19" t="s">
        <v>103</v>
      </c>
      <c r="AZ19" t="s">
        <v>297</v>
      </c>
      <c r="BA19" t="s">
        <v>103</v>
      </c>
      <c r="BB19" t="s">
        <v>106</v>
      </c>
      <c r="BC19" t="e">
        <f>#REF!</f>
        <v>#REF!</v>
      </c>
      <c r="BD19" t="s">
        <v>107</v>
      </c>
      <c r="BE19" t="s">
        <v>103</v>
      </c>
      <c r="BF19" t="s">
        <v>100</v>
      </c>
      <c r="BG19" t="s">
        <v>103</v>
      </c>
      <c r="BH19" t="s">
        <v>106</v>
      </c>
      <c r="BI19" t="e">
        <f t="shared" si="6"/>
        <v>#REF!</v>
      </c>
      <c r="BJ19" t="s">
        <v>107</v>
      </c>
      <c r="BK19" t="s">
        <v>103</v>
      </c>
      <c r="BL19" t="s">
        <v>99</v>
      </c>
      <c r="BM19" t="s">
        <v>103</v>
      </c>
      <c r="BN19" t="s">
        <v>106</v>
      </c>
      <c r="BO19" t="e">
        <f t="shared" si="7"/>
        <v>#REF!</v>
      </c>
      <c r="BP19" t="s">
        <v>107</v>
      </c>
      <c r="BQ19" t="s">
        <v>103</v>
      </c>
      <c r="BR19" t="s">
        <v>194</v>
      </c>
      <c r="BS19" t="s">
        <v>103</v>
      </c>
      <c r="BT19" t="s">
        <v>106</v>
      </c>
      <c r="BU19" t="e">
        <f t="shared" si="8"/>
        <v>#REF!</v>
      </c>
      <c r="BV19" t="s">
        <v>107</v>
      </c>
      <c r="BW19" t="s">
        <v>103</v>
      </c>
      <c r="BX19" t="s">
        <v>195</v>
      </c>
      <c r="BY19" t="s">
        <v>103</v>
      </c>
      <c r="BZ19" t="s">
        <v>106</v>
      </c>
      <c r="CA19" t="e">
        <f t="shared" si="9"/>
        <v>#REF!</v>
      </c>
      <c r="CB19" t="s">
        <v>107</v>
      </c>
      <c r="CC19" t="s">
        <v>103</v>
      </c>
      <c r="CD19" t="s">
        <v>113</v>
      </c>
      <c r="CE19" t="s">
        <v>103</v>
      </c>
      <c r="CF19" t="s">
        <v>106</v>
      </c>
      <c r="CG19" t="e">
        <f t="shared" si="10"/>
        <v>#REF!</v>
      </c>
      <c r="CH19" t="s">
        <v>114</v>
      </c>
      <c r="CI19" t="s">
        <v>107</v>
      </c>
      <c r="CJ19" t="e">
        <f t="shared" si="11"/>
        <v>#REF!</v>
      </c>
    </row>
    <row r="20" spans="1:88">
      <c r="A20">
        <v>24</v>
      </c>
      <c r="B20" s="11">
        <v>24</v>
      </c>
      <c r="C20" s="11">
        <v>25</v>
      </c>
      <c r="D20" s="11">
        <v>31</v>
      </c>
      <c r="E20" s="11">
        <v>29</v>
      </c>
      <c r="F20" s="9">
        <v>43902</v>
      </c>
      <c r="G20">
        <v>1.5785630150000001</v>
      </c>
      <c r="H20">
        <v>1.9567185279999999</v>
      </c>
      <c r="I20">
        <v>1.7636179670000001</v>
      </c>
      <c r="L20" t="s">
        <v>102</v>
      </c>
      <c r="M20" t="s">
        <v>103</v>
      </c>
      <c r="N20" t="s">
        <v>104</v>
      </c>
      <c r="O20" t="s">
        <v>103</v>
      </c>
      <c r="P20" t="s">
        <v>106</v>
      </c>
      <c r="Q20">
        <f t="shared" si="0"/>
        <v>24</v>
      </c>
      <c r="R20" t="s">
        <v>107</v>
      </c>
      <c r="S20" t="s">
        <v>103</v>
      </c>
      <c r="T20" t="s">
        <v>108</v>
      </c>
      <c r="U20" t="s">
        <v>103</v>
      </c>
      <c r="V20" t="s">
        <v>106</v>
      </c>
      <c r="W20">
        <f t="shared" si="1"/>
        <v>25</v>
      </c>
      <c r="X20" t="s">
        <v>107</v>
      </c>
      <c r="Y20" t="s">
        <v>103</v>
      </c>
      <c r="Z20" t="s">
        <v>109</v>
      </c>
      <c r="AA20" t="s">
        <v>103</v>
      </c>
      <c r="AB20" t="s">
        <v>106</v>
      </c>
      <c r="AC20">
        <f t="shared" si="2"/>
        <v>31</v>
      </c>
      <c r="AD20" t="s">
        <v>107</v>
      </c>
      <c r="AE20" t="s">
        <v>103</v>
      </c>
      <c r="AF20" t="s">
        <v>95</v>
      </c>
      <c r="AG20" t="s">
        <v>103</v>
      </c>
      <c r="AH20" t="s">
        <v>106</v>
      </c>
      <c r="AI20" t="s">
        <v>103</v>
      </c>
      <c r="AJ20" s="72" t="s">
        <v>133</v>
      </c>
      <c r="AK20" t="s">
        <v>103</v>
      </c>
      <c r="AL20" t="s">
        <v>107</v>
      </c>
      <c r="AM20" t="s">
        <v>103</v>
      </c>
      <c r="AN20" t="s">
        <v>110</v>
      </c>
      <c r="AO20" t="s">
        <v>103</v>
      </c>
      <c r="AP20" t="s">
        <v>106</v>
      </c>
      <c r="AQ20" t="e">
        <f>#REF!</f>
        <v>#REF!</v>
      </c>
      <c r="AR20" t="s">
        <v>107</v>
      </c>
      <c r="AS20" t="s">
        <v>103</v>
      </c>
      <c r="AT20" t="s">
        <v>298</v>
      </c>
      <c r="AU20" t="s">
        <v>103</v>
      </c>
      <c r="AV20" t="s">
        <v>106</v>
      </c>
      <c r="AW20" t="e">
        <f>#REF!</f>
        <v>#REF!</v>
      </c>
      <c r="AX20" t="s">
        <v>107</v>
      </c>
      <c r="AY20" t="s">
        <v>103</v>
      </c>
      <c r="AZ20" t="s">
        <v>299</v>
      </c>
      <c r="BA20" t="s">
        <v>103</v>
      </c>
      <c r="BB20" t="s">
        <v>106</v>
      </c>
      <c r="BC20" t="e">
        <f>#REF!</f>
        <v>#REF!</v>
      </c>
      <c r="BD20" t="s">
        <v>107</v>
      </c>
      <c r="BE20" t="s">
        <v>103</v>
      </c>
      <c r="BF20" t="s">
        <v>100</v>
      </c>
      <c r="BG20" t="s">
        <v>103</v>
      </c>
      <c r="BH20" t="s">
        <v>106</v>
      </c>
      <c r="BI20" t="e">
        <f t="shared" si="6"/>
        <v>#REF!</v>
      </c>
      <c r="BJ20" t="s">
        <v>107</v>
      </c>
      <c r="BK20" t="s">
        <v>103</v>
      </c>
      <c r="BL20" t="s">
        <v>99</v>
      </c>
      <c r="BM20" t="s">
        <v>103</v>
      </c>
      <c r="BN20" t="s">
        <v>106</v>
      </c>
      <c r="BO20" t="e">
        <f t="shared" si="7"/>
        <v>#REF!</v>
      </c>
      <c r="BP20" t="s">
        <v>107</v>
      </c>
      <c r="BQ20" t="s">
        <v>103</v>
      </c>
      <c r="BR20" t="s">
        <v>194</v>
      </c>
      <c r="BS20" t="s">
        <v>103</v>
      </c>
      <c r="BT20" t="s">
        <v>106</v>
      </c>
      <c r="BU20" t="e">
        <f t="shared" si="8"/>
        <v>#REF!</v>
      </c>
      <c r="BV20" t="s">
        <v>107</v>
      </c>
      <c r="BW20" t="s">
        <v>103</v>
      </c>
      <c r="BX20" t="s">
        <v>195</v>
      </c>
      <c r="BY20" t="s">
        <v>103</v>
      </c>
      <c r="BZ20" t="s">
        <v>106</v>
      </c>
      <c r="CA20" t="e">
        <f t="shared" si="9"/>
        <v>#REF!</v>
      </c>
      <c r="CB20" t="s">
        <v>107</v>
      </c>
      <c r="CC20" t="s">
        <v>103</v>
      </c>
      <c r="CD20" t="s">
        <v>113</v>
      </c>
      <c r="CE20" t="s">
        <v>103</v>
      </c>
      <c r="CF20" t="s">
        <v>106</v>
      </c>
      <c r="CG20" t="e">
        <f t="shared" si="10"/>
        <v>#REF!</v>
      </c>
      <c r="CH20" t="s">
        <v>114</v>
      </c>
      <c r="CI20" t="s">
        <v>107</v>
      </c>
      <c r="CJ20" t="e">
        <f t="shared" si="11"/>
        <v>#REF!</v>
      </c>
    </row>
    <row r="21" spans="1:88">
      <c r="A21">
        <v>25</v>
      </c>
      <c r="B21" s="11">
        <v>25</v>
      </c>
      <c r="C21" s="11">
        <v>26</v>
      </c>
      <c r="D21" s="11">
        <v>32</v>
      </c>
      <c r="E21" s="11">
        <v>30</v>
      </c>
      <c r="F21" s="9">
        <v>43903</v>
      </c>
      <c r="G21">
        <v>1.6382912670000001</v>
      </c>
      <c r="H21">
        <v>1.99002838</v>
      </c>
      <c r="I21">
        <v>1.8064079040000001</v>
      </c>
      <c r="L21" t="s">
        <v>102</v>
      </c>
      <c r="M21" t="s">
        <v>103</v>
      </c>
      <c r="N21" t="s">
        <v>104</v>
      </c>
      <c r="O21" t="s">
        <v>103</v>
      </c>
      <c r="P21" t="s">
        <v>106</v>
      </c>
      <c r="Q21">
        <f t="shared" si="0"/>
        <v>25</v>
      </c>
      <c r="R21" t="s">
        <v>107</v>
      </c>
      <c r="S21" t="s">
        <v>103</v>
      </c>
      <c r="T21" t="s">
        <v>108</v>
      </c>
      <c r="U21" t="s">
        <v>103</v>
      </c>
      <c r="V21" t="s">
        <v>106</v>
      </c>
      <c r="W21">
        <f t="shared" si="1"/>
        <v>26</v>
      </c>
      <c r="X21" t="s">
        <v>107</v>
      </c>
      <c r="Y21" t="s">
        <v>103</v>
      </c>
      <c r="Z21" t="s">
        <v>109</v>
      </c>
      <c r="AA21" t="s">
        <v>103</v>
      </c>
      <c r="AB21" t="s">
        <v>106</v>
      </c>
      <c r="AC21">
        <f t="shared" si="2"/>
        <v>32</v>
      </c>
      <c r="AD21" t="s">
        <v>107</v>
      </c>
      <c r="AE21" t="s">
        <v>103</v>
      </c>
      <c r="AF21" t="s">
        <v>95</v>
      </c>
      <c r="AG21" t="s">
        <v>103</v>
      </c>
      <c r="AH21" t="s">
        <v>106</v>
      </c>
      <c r="AI21" t="s">
        <v>103</v>
      </c>
      <c r="AJ21" s="72" t="s">
        <v>134</v>
      </c>
      <c r="AK21" t="s">
        <v>103</v>
      </c>
      <c r="AL21" t="s">
        <v>107</v>
      </c>
      <c r="AM21" t="s">
        <v>103</v>
      </c>
      <c r="AN21" t="s">
        <v>110</v>
      </c>
      <c r="AO21" t="s">
        <v>103</v>
      </c>
      <c r="AP21" t="s">
        <v>106</v>
      </c>
      <c r="AQ21" t="e">
        <f>#REF!</f>
        <v>#REF!</v>
      </c>
      <c r="AR21" t="s">
        <v>107</v>
      </c>
      <c r="AS21" t="s">
        <v>103</v>
      </c>
      <c r="AT21" t="s">
        <v>300</v>
      </c>
      <c r="AU21" t="s">
        <v>103</v>
      </c>
      <c r="AV21" t="s">
        <v>106</v>
      </c>
      <c r="AW21" t="e">
        <f>#REF!</f>
        <v>#REF!</v>
      </c>
      <c r="AX21" t="s">
        <v>107</v>
      </c>
      <c r="AY21" t="s">
        <v>103</v>
      </c>
      <c r="AZ21" t="s">
        <v>301</v>
      </c>
      <c r="BA21" t="s">
        <v>103</v>
      </c>
      <c r="BB21" t="s">
        <v>106</v>
      </c>
      <c r="BC21" t="e">
        <f>#REF!</f>
        <v>#REF!</v>
      </c>
      <c r="BD21" t="s">
        <v>107</v>
      </c>
      <c r="BE21" t="s">
        <v>103</v>
      </c>
      <c r="BF21" t="s">
        <v>100</v>
      </c>
      <c r="BG21" t="s">
        <v>103</v>
      </c>
      <c r="BH21" t="s">
        <v>106</v>
      </c>
      <c r="BI21" t="e">
        <f t="shared" si="6"/>
        <v>#REF!</v>
      </c>
      <c r="BJ21" t="s">
        <v>107</v>
      </c>
      <c r="BK21" t="s">
        <v>103</v>
      </c>
      <c r="BL21" t="s">
        <v>99</v>
      </c>
      <c r="BM21" t="s">
        <v>103</v>
      </c>
      <c r="BN21" t="s">
        <v>106</v>
      </c>
      <c r="BO21" t="e">
        <f t="shared" si="7"/>
        <v>#REF!</v>
      </c>
      <c r="BP21" t="s">
        <v>107</v>
      </c>
      <c r="BQ21" t="s">
        <v>103</v>
      </c>
      <c r="BR21" t="s">
        <v>194</v>
      </c>
      <c r="BS21" t="s">
        <v>103</v>
      </c>
      <c r="BT21" t="s">
        <v>106</v>
      </c>
      <c r="BU21" t="e">
        <f t="shared" si="8"/>
        <v>#REF!</v>
      </c>
      <c r="BV21" t="s">
        <v>107</v>
      </c>
      <c r="BW21" t="s">
        <v>103</v>
      </c>
      <c r="BX21" t="s">
        <v>195</v>
      </c>
      <c r="BY21" t="s">
        <v>103</v>
      </c>
      <c r="BZ21" t="s">
        <v>106</v>
      </c>
      <c r="CA21" t="e">
        <f t="shared" si="9"/>
        <v>#REF!</v>
      </c>
      <c r="CB21" t="s">
        <v>107</v>
      </c>
      <c r="CC21" t="s">
        <v>103</v>
      </c>
      <c r="CD21" t="s">
        <v>113</v>
      </c>
      <c r="CE21" t="s">
        <v>103</v>
      </c>
      <c r="CF21" t="s">
        <v>106</v>
      </c>
      <c r="CG21" t="e">
        <f t="shared" si="10"/>
        <v>#REF!</v>
      </c>
      <c r="CH21" t="s">
        <v>114</v>
      </c>
      <c r="CI21" t="s">
        <v>107</v>
      </c>
      <c r="CJ21" t="e">
        <f t="shared" si="11"/>
        <v>#REF!</v>
      </c>
    </row>
    <row r="22" spans="1:88">
      <c r="A22">
        <v>26</v>
      </c>
      <c r="B22" s="11">
        <v>26</v>
      </c>
      <c r="C22" s="11">
        <v>27</v>
      </c>
      <c r="D22" s="11">
        <v>33</v>
      </c>
      <c r="E22" s="11">
        <v>31</v>
      </c>
      <c r="F22" s="9">
        <v>43904</v>
      </c>
      <c r="G22">
        <v>1.6391212150000001</v>
      </c>
      <c r="H22">
        <v>1.9796779790000001</v>
      </c>
      <c r="I22">
        <v>1.8053912679999999</v>
      </c>
      <c r="L22" t="s">
        <v>102</v>
      </c>
      <c r="M22" t="s">
        <v>103</v>
      </c>
      <c r="N22" t="s">
        <v>104</v>
      </c>
      <c r="O22" t="s">
        <v>103</v>
      </c>
      <c r="P22" t="s">
        <v>106</v>
      </c>
      <c r="Q22">
        <f t="shared" si="0"/>
        <v>26</v>
      </c>
      <c r="R22" t="s">
        <v>107</v>
      </c>
      <c r="S22" t="s">
        <v>103</v>
      </c>
      <c r="T22" t="s">
        <v>108</v>
      </c>
      <c r="U22" t="s">
        <v>103</v>
      </c>
      <c r="V22" t="s">
        <v>106</v>
      </c>
      <c r="W22">
        <f t="shared" si="1"/>
        <v>27</v>
      </c>
      <c r="X22" t="s">
        <v>107</v>
      </c>
      <c r="Y22" t="s">
        <v>103</v>
      </c>
      <c r="Z22" t="s">
        <v>109</v>
      </c>
      <c r="AA22" t="s">
        <v>103</v>
      </c>
      <c r="AB22" t="s">
        <v>106</v>
      </c>
      <c r="AC22">
        <f t="shared" si="2"/>
        <v>33</v>
      </c>
      <c r="AD22" t="s">
        <v>107</v>
      </c>
      <c r="AE22" t="s">
        <v>103</v>
      </c>
      <c r="AF22" t="s">
        <v>95</v>
      </c>
      <c r="AG22" t="s">
        <v>103</v>
      </c>
      <c r="AH22" t="s">
        <v>106</v>
      </c>
      <c r="AI22" t="s">
        <v>103</v>
      </c>
      <c r="AJ22" s="72" t="s">
        <v>135</v>
      </c>
      <c r="AK22" t="s">
        <v>103</v>
      </c>
      <c r="AL22" t="s">
        <v>107</v>
      </c>
      <c r="AM22" t="s">
        <v>103</v>
      </c>
      <c r="AN22" t="s">
        <v>110</v>
      </c>
      <c r="AO22" t="s">
        <v>103</v>
      </c>
      <c r="AP22" t="s">
        <v>106</v>
      </c>
      <c r="AQ22" t="e">
        <f>#REF!</f>
        <v>#REF!</v>
      </c>
      <c r="AR22" t="s">
        <v>107</v>
      </c>
      <c r="AS22" t="s">
        <v>103</v>
      </c>
      <c r="AT22" t="s">
        <v>302</v>
      </c>
      <c r="AU22" t="s">
        <v>103</v>
      </c>
      <c r="AV22" t="s">
        <v>106</v>
      </c>
      <c r="AW22" t="e">
        <f>#REF!</f>
        <v>#REF!</v>
      </c>
      <c r="AX22" t="s">
        <v>107</v>
      </c>
      <c r="AY22" t="s">
        <v>103</v>
      </c>
      <c r="AZ22" t="s">
        <v>303</v>
      </c>
      <c r="BA22" t="s">
        <v>103</v>
      </c>
      <c r="BB22" t="s">
        <v>106</v>
      </c>
      <c r="BC22" t="e">
        <f>#REF!</f>
        <v>#REF!</v>
      </c>
      <c r="BD22" t="s">
        <v>107</v>
      </c>
      <c r="BE22" t="s">
        <v>103</v>
      </c>
      <c r="BF22" t="s">
        <v>100</v>
      </c>
      <c r="BG22" t="s">
        <v>103</v>
      </c>
      <c r="BH22" t="s">
        <v>106</v>
      </c>
      <c r="BI22" t="e">
        <f t="shared" si="6"/>
        <v>#REF!</v>
      </c>
      <c r="BJ22" t="s">
        <v>107</v>
      </c>
      <c r="BK22" t="s">
        <v>103</v>
      </c>
      <c r="BL22" t="s">
        <v>99</v>
      </c>
      <c r="BM22" t="s">
        <v>103</v>
      </c>
      <c r="BN22" t="s">
        <v>106</v>
      </c>
      <c r="BO22" t="e">
        <f t="shared" si="7"/>
        <v>#REF!</v>
      </c>
      <c r="BP22" t="s">
        <v>107</v>
      </c>
      <c r="BQ22" t="s">
        <v>103</v>
      </c>
      <c r="BR22" t="s">
        <v>194</v>
      </c>
      <c r="BS22" t="s">
        <v>103</v>
      </c>
      <c r="BT22" t="s">
        <v>106</v>
      </c>
      <c r="BU22" t="e">
        <f t="shared" si="8"/>
        <v>#REF!</v>
      </c>
      <c r="BV22" t="s">
        <v>107</v>
      </c>
      <c r="BW22" t="s">
        <v>103</v>
      </c>
      <c r="BX22" t="s">
        <v>195</v>
      </c>
      <c r="BY22" t="s">
        <v>103</v>
      </c>
      <c r="BZ22" t="s">
        <v>106</v>
      </c>
      <c r="CA22" t="e">
        <f t="shared" si="9"/>
        <v>#REF!</v>
      </c>
      <c r="CB22" t="s">
        <v>107</v>
      </c>
      <c r="CC22" t="s">
        <v>103</v>
      </c>
      <c r="CD22" t="s">
        <v>113</v>
      </c>
      <c r="CE22" t="s">
        <v>103</v>
      </c>
      <c r="CF22" t="s">
        <v>106</v>
      </c>
      <c r="CG22" t="e">
        <f t="shared" si="10"/>
        <v>#REF!</v>
      </c>
      <c r="CH22" t="s">
        <v>114</v>
      </c>
      <c r="CI22" t="s">
        <v>107</v>
      </c>
      <c r="CJ22" t="e">
        <f t="shared" si="11"/>
        <v>#REF!</v>
      </c>
    </row>
    <row r="23" spans="1:88">
      <c r="A23">
        <v>27</v>
      </c>
      <c r="B23" s="11">
        <v>27</v>
      </c>
      <c r="C23" s="11">
        <v>28</v>
      </c>
      <c r="D23" s="11">
        <v>34</v>
      </c>
      <c r="E23" s="11">
        <v>32</v>
      </c>
      <c r="F23" s="9">
        <v>43905</v>
      </c>
      <c r="G23">
        <v>1.6467314980000001</v>
      </c>
      <c r="H23">
        <v>1.9685177540000001</v>
      </c>
      <c r="I23">
        <v>1.7992606120000001</v>
      </c>
      <c r="L23" t="s">
        <v>102</v>
      </c>
      <c r="M23" t="s">
        <v>103</v>
      </c>
      <c r="N23" t="s">
        <v>104</v>
      </c>
      <c r="O23" t="s">
        <v>103</v>
      </c>
      <c r="P23" t="s">
        <v>106</v>
      </c>
      <c r="Q23">
        <f t="shared" si="0"/>
        <v>27</v>
      </c>
      <c r="R23" t="s">
        <v>107</v>
      </c>
      <c r="S23" t="s">
        <v>103</v>
      </c>
      <c r="T23" t="s">
        <v>108</v>
      </c>
      <c r="U23" t="s">
        <v>103</v>
      </c>
      <c r="V23" t="s">
        <v>106</v>
      </c>
      <c r="W23">
        <f t="shared" si="1"/>
        <v>28</v>
      </c>
      <c r="X23" t="s">
        <v>107</v>
      </c>
      <c r="Y23" t="s">
        <v>103</v>
      </c>
      <c r="Z23" t="s">
        <v>109</v>
      </c>
      <c r="AA23" t="s">
        <v>103</v>
      </c>
      <c r="AB23" t="s">
        <v>106</v>
      </c>
      <c r="AC23">
        <f t="shared" si="2"/>
        <v>34</v>
      </c>
      <c r="AD23" t="s">
        <v>107</v>
      </c>
      <c r="AE23" t="s">
        <v>103</v>
      </c>
      <c r="AF23" t="s">
        <v>95</v>
      </c>
      <c r="AG23" t="s">
        <v>103</v>
      </c>
      <c r="AH23" t="s">
        <v>106</v>
      </c>
      <c r="AI23" t="s">
        <v>103</v>
      </c>
      <c r="AJ23" s="72" t="s">
        <v>136</v>
      </c>
      <c r="AK23" t="s">
        <v>103</v>
      </c>
      <c r="AL23" t="s">
        <v>107</v>
      </c>
      <c r="AM23" t="s">
        <v>103</v>
      </c>
      <c r="AN23" t="s">
        <v>110</v>
      </c>
      <c r="AO23" t="s">
        <v>103</v>
      </c>
      <c r="AP23" t="s">
        <v>106</v>
      </c>
      <c r="AQ23" t="e">
        <f>#REF!</f>
        <v>#REF!</v>
      </c>
      <c r="AR23" t="s">
        <v>107</v>
      </c>
      <c r="AS23" t="s">
        <v>103</v>
      </c>
      <c r="AT23" t="s">
        <v>304</v>
      </c>
      <c r="AU23" t="s">
        <v>103</v>
      </c>
      <c r="AV23" t="s">
        <v>106</v>
      </c>
      <c r="AW23" t="e">
        <f>#REF!</f>
        <v>#REF!</v>
      </c>
      <c r="AX23" t="s">
        <v>107</v>
      </c>
      <c r="AY23" t="s">
        <v>103</v>
      </c>
      <c r="AZ23" t="s">
        <v>305</v>
      </c>
      <c r="BA23" t="s">
        <v>103</v>
      </c>
      <c r="BB23" t="s">
        <v>106</v>
      </c>
      <c r="BC23" t="e">
        <f>#REF!</f>
        <v>#REF!</v>
      </c>
      <c r="BD23" t="s">
        <v>107</v>
      </c>
      <c r="BE23" t="s">
        <v>103</v>
      </c>
      <c r="BF23" t="s">
        <v>100</v>
      </c>
      <c r="BG23" t="s">
        <v>103</v>
      </c>
      <c r="BH23" t="s">
        <v>106</v>
      </c>
      <c r="BI23" t="e">
        <f t="shared" si="6"/>
        <v>#REF!</v>
      </c>
      <c r="BJ23" t="s">
        <v>107</v>
      </c>
      <c r="BK23" t="s">
        <v>103</v>
      </c>
      <c r="BL23" t="s">
        <v>99</v>
      </c>
      <c r="BM23" t="s">
        <v>103</v>
      </c>
      <c r="BN23" t="s">
        <v>106</v>
      </c>
      <c r="BO23" t="e">
        <f t="shared" si="7"/>
        <v>#REF!</v>
      </c>
      <c r="BP23" t="s">
        <v>107</v>
      </c>
      <c r="BQ23" t="s">
        <v>103</v>
      </c>
      <c r="BR23" t="s">
        <v>194</v>
      </c>
      <c r="BS23" t="s">
        <v>103</v>
      </c>
      <c r="BT23" t="s">
        <v>106</v>
      </c>
      <c r="BU23" t="e">
        <f t="shared" si="8"/>
        <v>#REF!</v>
      </c>
      <c r="BV23" t="s">
        <v>107</v>
      </c>
      <c r="BW23" t="s">
        <v>103</v>
      </c>
      <c r="BX23" t="s">
        <v>195</v>
      </c>
      <c r="BY23" t="s">
        <v>103</v>
      </c>
      <c r="BZ23" t="s">
        <v>106</v>
      </c>
      <c r="CA23" t="e">
        <f t="shared" si="9"/>
        <v>#REF!</v>
      </c>
      <c r="CB23" t="s">
        <v>107</v>
      </c>
      <c r="CC23" t="s">
        <v>103</v>
      </c>
      <c r="CD23" t="s">
        <v>113</v>
      </c>
      <c r="CE23" t="s">
        <v>103</v>
      </c>
      <c r="CF23" t="s">
        <v>106</v>
      </c>
      <c r="CG23" t="e">
        <f t="shared" si="10"/>
        <v>#REF!</v>
      </c>
      <c r="CH23" t="s">
        <v>114</v>
      </c>
      <c r="CI23" t="s">
        <v>107</v>
      </c>
      <c r="CJ23" t="e">
        <f t="shared" si="11"/>
        <v>#REF!</v>
      </c>
    </row>
    <row r="24" spans="1:88">
      <c r="A24">
        <v>28</v>
      </c>
      <c r="B24" s="11">
        <v>28</v>
      </c>
      <c r="C24" s="11">
        <v>29</v>
      </c>
      <c r="D24" s="11">
        <v>35</v>
      </c>
      <c r="E24" s="11">
        <v>33</v>
      </c>
      <c r="F24" s="9">
        <v>43906</v>
      </c>
      <c r="G24">
        <v>1.6514244419999999</v>
      </c>
      <c r="H24">
        <v>1.95710206</v>
      </c>
      <c r="I24">
        <v>1.7998154879999999</v>
      </c>
      <c r="L24" t="s">
        <v>102</v>
      </c>
      <c r="M24" t="s">
        <v>103</v>
      </c>
      <c r="N24" t="s">
        <v>104</v>
      </c>
      <c r="O24" t="s">
        <v>103</v>
      </c>
      <c r="P24" t="s">
        <v>106</v>
      </c>
      <c r="Q24">
        <f t="shared" si="0"/>
        <v>28</v>
      </c>
      <c r="R24" t="s">
        <v>107</v>
      </c>
      <c r="S24" t="s">
        <v>103</v>
      </c>
      <c r="T24" t="s">
        <v>108</v>
      </c>
      <c r="U24" t="s">
        <v>103</v>
      </c>
      <c r="V24" t="s">
        <v>106</v>
      </c>
      <c r="W24">
        <f t="shared" si="1"/>
        <v>29</v>
      </c>
      <c r="X24" t="s">
        <v>107</v>
      </c>
      <c r="Y24" t="s">
        <v>103</v>
      </c>
      <c r="Z24" t="s">
        <v>109</v>
      </c>
      <c r="AA24" t="s">
        <v>103</v>
      </c>
      <c r="AB24" t="s">
        <v>106</v>
      </c>
      <c r="AC24">
        <f t="shared" si="2"/>
        <v>35</v>
      </c>
      <c r="AD24" t="s">
        <v>107</v>
      </c>
      <c r="AE24" t="s">
        <v>103</v>
      </c>
      <c r="AF24" t="s">
        <v>95</v>
      </c>
      <c r="AG24" t="s">
        <v>103</v>
      </c>
      <c r="AH24" t="s">
        <v>106</v>
      </c>
      <c r="AI24" t="s">
        <v>103</v>
      </c>
      <c r="AJ24" s="72" t="s">
        <v>137</v>
      </c>
      <c r="AK24" t="s">
        <v>103</v>
      </c>
      <c r="AL24" t="s">
        <v>107</v>
      </c>
      <c r="AM24" t="s">
        <v>103</v>
      </c>
      <c r="AN24" t="s">
        <v>110</v>
      </c>
      <c r="AO24" t="s">
        <v>103</v>
      </c>
      <c r="AP24" t="s">
        <v>106</v>
      </c>
      <c r="AQ24" t="e">
        <f>#REF!</f>
        <v>#REF!</v>
      </c>
      <c r="AR24" t="s">
        <v>107</v>
      </c>
      <c r="AS24" t="s">
        <v>103</v>
      </c>
      <c r="AT24" t="s">
        <v>306</v>
      </c>
      <c r="AU24" t="s">
        <v>103</v>
      </c>
      <c r="AV24" t="s">
        <v>106</v>
      </c>
      <c r="AW24" t="e">
        <f>#REF!</f>
        <v>#REF!</v>
      </c>
      <c r="AX24" t="s">
        <v>107</v>
      </c>
      <c r="AY24" t="s">
        <v>103</v>
      </c>
      <c r="AZ24" t="s">
        <v>307</v>
      </c>
      <c r="BA24" t="s">
        <v>103</v>
      </c>
      <c r="BB24" t="s">
        <v>106</v>
      </c>
      <c r="BC24" t="e">
        <f>#REF!</f>
        <v>#REF!</v>
      </c>
      <c r="BD24" t="s">
        <v>107</v>
      </c>
      <c r="BE24" t="s">
        <v>103</v>
      </c>
      <c r="BF24" t="s">
        <v>100</v>
      </c>
      <c r="BG24" t="s">
        <v>103</v>
      </c>
      <c r="BH24" t="s">
        <v>106</v>
      </c>
      <c r="BI24" t="e">
        <f t="shared" si="6"/>
        <v>#REF!</v>
      </c>
      <c r="BJ24" t="s">
        <v>107</v>
      </c>
      <c r="BK24" t="s">
        <v>103</v>
      </c>
      <c r="BL24" t="s">
        <v>99</v>
      </c>
      <c r="BM24" t="s">
        <v>103</v>
      </c>
      <c r="BN24" t="s">
        <v>106</v>
      </c>
      <c r="BO24" t="e">
        <f t="shared" si="7"/>
        <v>#REF!</v>
      </c>
      <c r="BP24" t="s">
        <v>107</v>
      </c>
      <c r="BQ24" t="s">
        <v>103</v>
      </c>
      <c r="BR24" t="s">
        <v>194</v>
      </c>
      <c r="BS24" t="s">
        <v>103</v>
      </c>
      <c r="BT24" t="s">
        <v>106</v>
      </c>
      <c r="BU24" t="e">
        <f t="shared" si="8"/>
        <v>#REF!</v>
      </c>
      <c r="BV24" t="s">
        <v>107</v>
      </c>
      <c r="BW24" t="s">
        <v>103</v>
      </c>
      <c r="BX24" t="s">
        <v>195</v>
      </c>
      <c r="BY24" t="s">
        <v>103</v>
      </c>
      <c r="BZ24" t="s">
        <v>106</v>
      </c>
      <c r="CA24" t="e">
        <f t="shared" si="9"/>
        <v>#REF!</v>
      </c>
      <c r="CB24" t="s">
        <v>107</v>
      </c>
      <c r="CC24" t="s">
        <v>103</v>
      </c>
      <c r="CD24" t="s">
        <v>113</v>
      </c>
      <c r="CE24" t="s">
        <v>103</v>
      </c>
      <c r="CF24" t="s">
        <v>106</v>
      </c>
      <c r="CG24" t="e">
        <f t="shared" si="10"/>
        <v>#REF!</v>
      </c>
      <c r="CH24" t="s">
        <v>114</v>
      </c>
      <c r="CI24" t="s">
        <v>107</v>
      </c>
      <c r="CJ24" t="e">
        <f t="shared" si="11"/>
        <v>#REF!</v>
      </c>
    </row>
    <row r="25" spans="1:88">
      <c r="A25">
        <v>29</v>
      </c>
      <c r="B25" s="11">
        <v>29</v>
      </c>
      <c r="C25" s="11">
        <v>30</v>
      </c>
      <c r="D25" s="11">
        <v>36</v>
      </c>
      <c r="E25" s="11">
        <v>34</v>
      </c>
      <c r="F25" s="9">
        <v>43907</v>
      </c>
      <c r="G25">
        <v>1.566160021</v>
      </c>
      <c r="H25">
        <v>1.8425075740000001</v>
      </c>
      <c r="I25">
        <v>1.699506636</v>
      </c>
      <c r="L25" t="s">
        <v>102</v>
      </c>
      <c r="M25" t="s">
        <v>103</v>
      </c>
      <c r="N25" t="s">
        <v>104</v>
      </c>
      <c r="O25" t="s">
        <v>103</v>
      </c>
      <c r="P25" t="s">
        <v>106</v>
      </c>
      <c r="Q25">
        <f t="shared" si="0"/>
        <v>29</v>
      </c>
      <c r="R25" t="s">
        <v>107</v>
      </c>
      <c r="S25" t="s">
        <v>103</v>
      </c>
      <c r="T25" t="s">
        <v>108</v>
      </c>
      <c r="U25" t="s">
        <v>103</v>
      </c>
      <c r="V25" t="s">
        <v>106</v>
      </c>
      <c r="W25">
        <f t="shared" si="1"/>
        <v>30</v>
      </c>
      <c r="X25" t="s">
        <v>107</v>
      </c>
      <c r="Y25" t="s">
        <v>103</v>
      </c>
      <c r="Z25" t="s">
        <v>109</v>
      </c>
      <c r="AA25" t="s">
        <v>103</v>
      </c>
      <c r="AB25" t="s">
        <v>106</v>
      </c>
      <c r="AC25">
        <f t="shared" si="2"/>
        <v>36</v>
      </c>
      <c r="AD25" t="s">
        <v>107</v>
      </c>
      <c r="AE25" t="s">
        <v>103</v>
      </c>
      <c r="AF25" t="s">
        <v>95</v>
      </c>
      <c r="AG25" t="s">
        <v>103</v>
      </c>
      <c r="AH25" t="s">
        <v>106</v>
      </c>
      <c r="AI25" t="s">
        <v>103</v>
      </c>
      <c r="AJ25" s="72" t="s">
        <v>138</v>
      </c>
      <c r="AK25" t="s">
        <v>103</v>
      </c>
      <c r="AL25" t="s">
        <v>107</v>
      </c>
      <c r="AM25" t="s">
        <v>103</v>
      </c>
      <c r="AN25" t="s">
        <v>110</v>
      </c>
      <c r="AO25" t="s">
        <v>103</v>
      </c>
      <c r="AP25" t="s">
        <v>106</v>
      </c>
      <c r="AQ25" t="e">
        <f>#REF!</f>
        <v>#REF!</v>
      </c>
      <c r="AR25" t="s">
        <v>107</v>
      </c>
      <c r="AS25" t="s">
        <v>103</v>
      </c>
      <c r="AT25" t="s">
        <v>308</v>
      </c>
      <c r="AU25" t="s">
        <v>103</v>
      </c>
      <c r="AV25" t="s">
        <v>106</v>
      </c>
      <c r="AW25" t="e">
        <f>#REF!</f>
        <v>#REF!</v>
      </c>
      <c r="AX25" t="s">
        <v>107</v>
      </c>
      <c r="AY25" t="s">
        <v>103</v>
      </c>
      <c r="AZ25" t="s">
        <v>309</v>
      </c>
      <c r="BA25" t="s">
        <v>103</v>
      </c>
      <c r="BB25" t="s">
        <v>106</v>
      </c>
      <c r="BC25" t="e">
        <f>#REF!</f>
        <v>#REF!</v>
      </c>
      <c r="BD25" t="s">
        <v>107</v>
      </c>
      <c r="BE25" t="s">
        <v>103</v>
      </c>
      <c r="BF25" t="s">
        <v>100</v>
      </c>
      <c r="BG25" t="s">
        <v>103</v>
      </c>
      <c r="BH25" t="s">
        <v>106</v>
      </c>
      <c r="BI25" t="e">
        <f t="shared" si="6"/>
        <v>#REF!</v>
      </c>
      <c r="BJ25" t="s">
        <v>107</v>
      </c>
      <c r="BK25" t="s">
        <v>103</v>
      </c>
      <c r="BL25" t="s">
        <v>99</v>
      </c>
      <c r="BM25" t="s">
        <v>103</v>
      </c>
      <c r="BN25" t="s">
        <v>106</v>
      </c>
      <c r="BO25" t="e">
        <f t="shared" si="7"/>
        <v>#REF!</v>
      </c>
      <c r="BP25" t="s">
        <v>107</v>
      </c>
      <c r="BQ25" t="s">
        <v>103</v>
      </c>
      <c r="BR25" t="s">
        <v>194</v>
      </c>
      <c r="BS25" t="s">
        <v>103</v>
      </c>
      <c r="BT25" t="s">
        <v>106</v>
      </c>
      <c r="BU25" t="e">
        <f t="shared" si="8"/>
        <v>#REF!</v>
      </c>
      <c r="BV25" t="s">
        <v>107</v>
      </c>
      <c r="BW25" t="s">
        <v>103</v>
      </c>
      <c r="BX25" t="s">
        <v>195</v>
      </c>
      <c r="BY25" t="s">
        <v>103</v>
      </c>
      <c r="BZ25" t="s">
        <v>106</v>
      </c>
      <c r="CA25" t="e">
        <f t="shared" si="9"/>
        <v>#REF!</v>
      </c>
      <c r="CB25" t="s">
        <v>107</v>
      </c>
      <c r="CC25" t="s">
        <v>103</v>
      </c>
      <c r="CD25" t="s">
        <v>113</v>
      </c>
      <c r="CE25" t="s">
        <v>103</v>
      </c>
      <c r="CF25" t="s">
        <v>106</v>
      </c>
      <c r="CG25" t="e">
        <f t="shared" si="10"/>
        <v>#REF!</v>
      </c>
      <c r="CH25" t="s">
        <v>114</v>
      </c>
      <c r="CI25" t="s">
        <v>107</v>
      </c>
      <c r="CJ25" t="e">
        <f t="shared" si="11"/>
        <v>#REF!</v>
      </c>
    </row>
    <row r="26" spans="1:88">
      <c r="A26">
        <v>30</v>
      </c>
      <c r="B26" s="11">
        <v>30</v>
      </c>
      <c r="C26" s="11">
        <v>31</v>
      </c>
      <c r="D26" s="11">
        <v>37</v>
      </c>
      <c r="E26" s="11">
        <v>35</v>
      </c>
      <c r="F26" s="9">
        <v>43908</v>
      </c>
      <c r="G26">
        <v>1.5796814770000001</v>
      </c>
      <c r="H26">
        <v>1.8352029110000001</v>
      </c>
      <c r="I26">
        <v>1.702386897</v>
      </c>
      <c r="L26" t="s">
        <v>102</v>
      </c>
      <c r="M26" t="s">
        <v>103</v>
      </c>
      <c r="N26" t="s">
        <v>104</v>
      </c>
      <c r="O26" t="s">
        <v>103</v>
      </c>
      <c r="P26" t="s">
        <v>106</v>
      </c>
      <c r="Q26">
        <f t="shared" si="0"/>
        <v>30</v>
      </c>
      <c r="R26" t="s">
        <v>107</v>
      </c>
      <c r="S26" t="s">
        <v>103</v>
      </c>
      <c r="T26" t="s">
        <v>108</v>
      </c>
      <c r="U26" t="s">
        <v>103</v>
      </c>
      <c r="V26" t="s">
        <v>106</v>
      </c>
      <c r="W26">
        <f t="shared" si="1"/>
        <v>31</v>
      </c>
      <c r="X26" t="s">
        <v>107</v>
      </c>
      <c r="Y26" t="s">
        <v>103</v>
      </c>
      <c r="Z26" t="s">
        <v>109</v>
      </c>
      <c r="AA26" t="s">
        <v>103</v>
      </c>
      <c r="AB26" t="s">
        <v>106</v>
      </c>
      <c r="AC26">
        <f t="shared" si="2"/>
        <v>37</v>
      </c>
      <c r="AD26" t="s">
        <v>107</v>
      </c>
      <c r="AE26" t="s">
        <v>103</v>
      </c>
      <c r="AF26" t="s">
        <v>95</v>
      </c>
      <c r="AG26" t="s">
        <v>103</v>
      </c>
      <c r="AH26" t="s">
        <v>106</v>
      </c>
      <c r="AI26" t="s">
        <v>103</v>
      </c>
      <c r="AJ26" s="72" t="s">
        <v>139</v>
      </c>
      <c r="AK26" t="s">
        <v>103</v>
      </c>
      <c r="AL26" t="s">
        <v>107</v>
      </c>
      <c r="AM26" t="s">
        <v>103</v>
      </c>
      <c r="AN26" t="s">
        <v>110</v>
      </c>
      <c r="AO26" t="s">
        <v>103</v>
      </c>
      <c r="AP26" t="s">
        <v>106</v>
      </c>
      <c r="AQ26" t="e">
        <f>#REF!</f>
        <v>#REF!</v>
      </c>
      <c r="AR26" t="s">
        <v>107</v>
      </c>
      <c r="AS26" t="s">
        <v>103</v>
      </c>
      <c r="AT26" t="s">
        <v>310</v>
      </c>
      <c r="AU26" t="s">
        <v>103</v>
      </c>
      <c r="AV26" t="s">
        <v>106</v>
      </c>
      <c r="AW26" t="e">
        <f>#REF!</f>
        <v>#REF!</v>
      </c>
      <c r="AX26" t="s">
        <v>107</v>
      </c>
      <c r="AY26" t="s">
        <v>103</v>
      </c>
      <c r="AZ26" t="s">
        <v>311</v>
      </c>
      <c r="BA26" t="s">
        <v>103</v>
      </c>
      <c r="BB26" t="s">
        <v>106</v>
      </c>
      <c r="BC26" t="e">
        <f>#REF!</f>
        <v>#REF!</v>
      </c>
      <c r="BD26" t="s">
        <v>107</v>
      </c>
      <c r="BE26" t="s">
        <v>103</v>
      </c>
      <c r="BF26" t="s">
        <v>100</v>
      </c>
      <c r="BG26" t="s">
        <v>103</v>
      </c>
      <c r="BH26" t="s">
        <v>106</v>
      </c>
      <c r="BI26" t="e">
        <f t="shared" si="6"/>
        <v>#REF!</v>
      </c>
      <c r="BJ26" t="s">
        <v>107</v>
      </c>
      <c r="BK26" t="s">
        <v>103</v>
      </c>
      <c r="BL26" t="s">
        <v>99</v>
      </c>
      <c r="BM26" t="s">
        <v>103</v>
      </c>
      <c r="BN26" t="s">
        <v>106</v>
      </c>
      <c r="BO26" t="e">
        <f t="shared" si="7"/>
        <v>#REF!</v>
      </c>
      <c r="BP26" t="s">
        <v>107</v>
      </c>
      <c r="BQ26" t="s">
        <v>103</v>
      </c>
      <c r="BR26" t="s">
        <v>194</v>
      </c>
      <c r="BS26" t="s">
        <v>103</v>
      </c>
      <c r="BT26" t="s">
        <v>106</v>
      </c>
      <c r="BU26" t="e">
        <f t="shared" si="8"/>
        <v>#REF!</v>
      </c>
      <c r="BV26" t="s">
        <v>107</v>
      </c>
      <c r="BW26" t="s">
        <v>103</v>
      </c>
      <c r="BX26" t="s">
        <v>195</v>
      </c>
      <c r="BY26" t="s">
        <v>103</v>
      </c>
      <c r="BZ26" t="s">
        <v>106</v>
      </c>
      <c r="CA26" t="e">
        <f t="shared" si="9"/>
        <v>#REF!</v>
      </c>
      <c r="CB26" t="s">
        <v>107</v>
      </c>
      <c r="CC26" t="s">
        <v>103</v>
      </c>
      <c r="CD26" t="s">
        <v>113</v>
      </c>
      <c r="CE26" t="s">
        <v>103</v>
      </c>
      <c r="CF26" t="s">
        <v>106</v>
      </c>
      <c r="CG26" t="e">
        <f t="shared" si="10"/>
        <v>#REF!</v>
      </c>
      <c r="CH26" t="s">
        <v>114</v>
      </c>
      <c r="CI26" t="s">
        <v>107</v>
      </c>
      <c r="CJ26" t="e">
        <f t="shared" si="11"/>
        <v>#REF!</v>
      </c>
    </row>
    <row r="27" spans="1:88">
      <c r="A27">
        <v>31</v>
      </c>
      <c r="B27" s="11">
        <v>31</v>
      </c>
      <c r="C27" s="11">
        <v>32</v>
      </c>
      <c r="D27" s="11">
        <v>38</v>
      </c>
      <c r="E27" s="11">
        <v>36</v>
      </c>
      <c r="F27" s="9">
        <v>43909</v>
      </c>
      <c r="G27">
        <v>1.504449956</v>
      </c>
      <c r="H27">
        <v>1.7383765920000001</v>
      </c>
      <c r="I27">
        <v>1.619278129</v>
      </c>
      <c r="L27" t="s">
        <v>102</v>
      </c>
      <c r="M27" t="s">
        <v>103</v>
      </c>
      <c r="N27" t="s">
        <v>104</v>
      </c>
      <c r="O27" t="s">
        <v>103</v>
      </c>
      <c r="P27" t="s">
        <v>106</v>
      </c>
      <c r="Q27">
        <f t="shared" si="0"/>
        <v>31</v>
      </c>
      <c r="R27" t="s">
        <v>107</v>
      </c>
      <c r="S27" t="s">
        <v>103</v>
      </c>
      <c r="T27" t="s">
        <v>108</v>
      </c>
      <c r="U27" t="s">
        <v>103</v>
      </c>
      <c r="V27" t="s">
        <v>106</v>
      </c>
      <c r="W27">
        <f t="shared" si="1"/>
        <v>32</v>
      </c>
      <c r="X27" t="s">
        <v>107</v>
      </c>
      <c r="Y27" t="s">
        <v>103</v>
      </c>
      <c r="Z27" t="s">
        <v>109</v>
      </c>
      <c r="AA27" t="s">
        <v>103</v>
      </c>
      <c r="AB27" t="s">
        <v>106</v>
      </c>
      <c r="AC27">
        <f t="shared" si="2"/>
        <v>38</v>
      </c>
      <c r="AD27" t="s">
        <v>107</v>
      </c>
      <c r="AE27" t="s">
        <v>103</v>
      </c>
      <c r="AF27" t="s">
        <v>95</v>
      </c>
      <c r="AG27" t="s">
        <v>103</v>
      </c>
      <c r="AH27" t="s">
        <v>106</v>
      </c>
      <c r="AI27" t="s">
        <v>103</v>
      </c>
      <c r="AJ27" s="72" t="s">
        <v>140</v>
      </c>
      <c r="AK27" t="s">
        <v>103</v>
      </c>
      <c r="AL27" t="s">
        <v>107</v>
      </c>
      <c r="AM27" t="s">
        <v>103</v>
      </c>
      <c r="AN27" t="s">
        <v>110</v>
      </c>
      <c r="AO27" t="s">
        <v>103</v>
      </c>
      <c r="AP27" t="s">
        <v>106</v>
      </c>
      <c r="AQ27" t="e">
        <f>#REF!</f>
        <v>#REF!</v>
      </c>
      <c r="AR27" t="s">
        <v>107</v>
      </c>
      <c r="AS27" t="s">
        <v>103</v>
      </c>
      <c r="AT27" t="s">
        <v>312</v>
      </c>
      <c r="AU27" t="s">
        <v>103</v>
      </c>
      <c r="AV27" t="s">
        <v>106</v>
      </c>
      <c r="AW27" t="e">
        <f>#REF!</f>
        <v>#REF!</v>
      </c>
      <c r="AX27" t="s">
        <v>107</v>
      </c>
      <c r="AY27" t="s">
        <v>103</v>
      </c>
      <c r="AZ27" t="s">
        <v>313</v>
      </c>
      <c r="BA27" t="s">
        <v>103</v>
      </c>
      <c r="BB27" t="s">
        <v>106</v>
      </c>
      <c r="BC27" t="e">
        <f>#REF!</f>
        <v>#REF!</v>
      </c>
      <c r="BD27" t="s">
        <v>107</v>
      </c>
      <c r="BE27" t="s">
        <v>103</v>
      </c>
      <c r="BF27" t="s">
        <v>100</v>
      </c>
      <c r="BG27" t="s">
        <v>103</v>
      </c>
      <c r="BH27" t="s">
        <v>106</v>
      </c>
      <c r="BI27" t="e">
        <f t="shared" si="6"/>
        <v>#REF!</v>
      </c>
      <c r="BJ27" t="s">
        <v>107</v>
      </c>
      <c r="BK27" t="s">
        <v>103</v>
      </c>
      <c r="BL27" t="s">
        <v>99</v>
      </c>
      <c r="BM27" t="s">
        <v>103</v>
      </c>
      <c r="BN27" t="s">
        <v>106</v>
      </c>
      <c r="BO27" t="e">
        <f t="shared" si="7"/>
        <v>#REF!</v>
      </c>
      <c r="BP27" t="s">
        <v>107</v>
      </c>
      <c r="BQ27" t="s">
        <v>103</v>
      </c>
      <c r="BR27" t="s">
        <v>194</v>
      </c>
      <c r="BS27" t="s">
        <v>103</v>
      </c>
      <c r="BT27" t="s">
        <v>106</v>
      </c>
      <c r="BU27" t="e">
        <f t="shared" si="8"/>
        <v>#REF!</v>
      </c>
      <c r="BV27" t="s">
        <v>107</v>
      </c>
      <c r="BW27" t="s">
        <v>103</v>
      </c>
      <c r="BX27" t="s">
        <v>195</v>
      </c>
      <c r="BY27" t="s">
        <v>103</v>
      </c>
      <c r="BZ27" t="s">
        <v>106</v>
      </c>
      <c r="CA27" t="e">
        <f t="shared" si="9"/>
        <v>#REF!</v>
      </c>
      <c r="CB27" t="s">
        <v>107</v>
      </c>
      <c r="CC27" t="s">
        <v>103</v>
      </c>
      <c r="CD27" t="s">
        <v>113</v>
      </c>
      <c r="CE27" t="s">
        <v>103</v>
      </c>
      <c r="CF27" t="s">
        <v>106</v>
      </c>
      <c r="CG27" t="e">
        <f t="shared" si="10"/>
        <v>#REF!</v>
      </c>
      <c r="CH27" t="s">
        <v>114</v>
      </c>
      <c r="CI27" t="s">
        <v>107</v>
      </c>
      <c r="CJ27" t="e">
        <f t="shared" si="11"/>
        <v>#REF!</v>
      </c>
    </row>
    <row r="28" spans="1:88">
      <c r="A28">
        <v>32</v>
      </c>
      <c r="B28" s="11">
        <v>32</v>
      </c>
      <c r="C28" s="11">
        <v>33</v>
      </c>
      <c r="D28" s="11">
        <v>39</v>
      </c>
      <c r="E28" s="11">
        <v>37</v>
      </c>
      <c r="F28" s="9">
        <v>43910</v>
      </c>
      <c r="G28">
        <v>1.470113762</v>
      </c>
      <c r="H28">
        <v>1.6846595200000001</v>
      </c>
      <c r="I28">
        <v>1.573915607</v>
      </c>
      <c r="L28" t="s">
        <v>102</v>
      </c>
      <c r="M28" t="s">
        <v>103</v>
      </c>
      <c r="N28" t="s">
        <v>104</v>
      </c>
      <c r="O28" t="s">
        <v>103</v>
      </c>
      <c r="P28" t="s">
        <v>106</v>
      </c>
      <c r="Q28">
        <f t="shared" si="0"/>
        <v>32</v>
      </c>
      <c r="R28" t="s">
        <v>107</v>
      </c>
      <c r="S28" t="s">
        <v>103</v>
      </c>
      <c r="T28" t="s">
        <v>108</v>
      </c>
      <c r="U28" t="s">
        <v>103</v>
      </c>
      <c r="V28" t="s">
        <v>106</v>
      </c>
      <c r="W28">
        <f t="shared" si="1"/>
        <v>33</v>
      </c>
      <c r="X28" t="s">
        <v>107</v>
      </c>
      <c r="Y28" t="s">
        <v>103</v>
      </c>
      <c r="Z28" t="s">
        <v>109</v>
      </c>
      <c r="AA28" t="s">
        <v>103</v>
      </c>
      <c r="AB28" t="s">
        <v>106</v>
      </c>
      <c r="AC28">
        <f t="shared" si="2"/>
        <v>39</v>
      </c>
      <c r="AD28" t="s">
        <v>107</v>
      </c>
      <c r="AE28" t="s">
        <v>103</v>
      </c>
      <c r="AF28" t="s">
        <v>95</v>
      </c>
      <c r="AG28" t="s">
        <v>103</v>
      </c>
      <c r="AH28" t="s">
        <v>106</v>
      </c>
      <c r="AI28" t="s">
        <v>103</v>
      </c>
      <c r="AJ28" s="72" t="s">
        <v>141</v>
      </c>
      <c r="AK28" t="s">
        <v>103</v>
      </c>
      <c r="AL28" t="s">
        <v>107</v>
      </c>
      <c r="AM28" t="s">
        <v>103</v>
      </c>
      <c r="AN28" t="s">
        <v>110</v>
      </c>
      <c r="AO28" t="s">
        <v>103</v>
      </c>
      <c r="AP28" t="s">
        <v>106</v>
      </c>
      <c r="AQ28" t="e">
        <f>#REF!</f>
        <v>#REF!</v>
      </c>
      <c r="AR28" t="s">
        <v>107</v>
      </c>
      <c r="AS28" t="s">
        <v>103</v>
      </c>
      <c r="AT28" t="s">
        <v>314</v>
      </c>
      <c r="AU28" t="s">
        <v>103</v>
      </c>
      <c r="AV28" t="s">
        <v>106</v>
      </c>
      <c r="AW28" t="e">
        <f>#REF!</f>
        <v>#REF!</v>
      </c>
      <c r="AX28" t="s">
        <v>107</v>
      </c>
      <c r="AY28" t="s">
        <v>103</v>
      </c>
      <c r="AZ28" t="s">
        <v>315</v>
      </c>
      <c r="BA28" t="s">
        <v>103</v>
      </c>
      <c r="BB28" t="s">
        <v>106</v>
      </c>
      <c r="BC28" t="e">
        <f>#REF!</f>
        <v>#REF!</v>
      </c>
      <c r="BD28" t="s">
        <v>107</v>
      </c>
      <c r="BE28" t="s">
        <v>103</v>
      </c>
      <c r="BF28" t="s">
        <v>100</v>
      </c>
      <c r="BG28" t="s">
        <v>103</v>
      </c>
      <c r="BH28" t="s">
        <v>106</v>
      </c>
      <c r="BI28" t="e">
        <f t="shared" si="6"/>
        <v>#REF!</v>
      </c>
      <c r="BJ28" t="s">
        <v>107</v>
      </c>
      <c r="BK28" t="s">
        <v>103</v>
      </c>
      <c r="BL28" t="s">
        <v>99</v>
      </c>
      <c r="BM28" t="s">
        <v>103</v>
      </c>
      <c r="BN28" t="s">
        <v>106</v>
      </c>
      <c r="BO28" t="e">
        <f t="shared" si="7"/>
        <v>#REF!</v>
      </c>
      <c r="BP28" t="s">
        <v>107</v>
      </c>
      <c r="BQ28" t="s">
        <v>103</v>
      </c>
      <c r="BR28" t="s">
        <v>194</v>
      </c>
      <c r="BS28" t="s">
        <v>103</v>
      </c>
      <c r="BT28" t="s">
        <v>106</v>
      </c>
      <c r="BU28" t="e">
        <f t="shared" si="8"/>
        <v>#REF!</v>
      </c>
      <c r="BV28" t="s">
        <v>107</v>
      </c>
      <c r="BW28" t="s">
        <v>103</v>
      </c>
      <c r="BX28" t="s">
        <v>195</v>
      </c>
      <c r="BY28" t="s">
        <v>103</v>
      </c>
      <c r="BZ28" t="s">
        <v>106</v>
      </c>
      <c r="CA28" t="e">
        <f t="shared" si="9"/>
        <v>#REF!</v>
      </c>
      <c r="CB28" t="s">
        <v>107</v>
      </c>
      <c r="CC28" t="s">
        <v>103</v>
      </c>
      <c r="CD28" t="s">
        <v>113</v>
      </c>
      <c r="CE28" t="s">
        <v>103</v>
      </c>
      <c r="CF28" t="s">
        <v>106</v>
      </c>
      <c r="CG28" t="e">
        <f t="shared" si="10"/>
        <v>#REF!</v>
      </c>
      <c r="CH28" t="s">
        <v>114</v>
      </c>
      <c r="CI28" t="s">
        <v>107</v>
      </c>
      <c r="CJ28" t="e">
        <f t="shared" si="11"/>
        <v>#REF!</v>
      </c>
    </row>
    <row r="29" spans="1:88">
      <c r="A29">
        <v>33</v>
      </c>
      <c r="B29" s="11">
        <v>33</v>
      </c>
      <c r="C29" s="11">
        <v>34</v>
      </c>
      <c r="D29" s="11">
        <v>40</v>
      </c>
      <c r="E29" s="11">
        <v>38</v>
      </c>
      <c r="F29" s="9">
        <v>43911</v>
      </c>
      <c r="G29">
        <v>1.355666633</v>
      </c>
      <c r="H29">
        <v>1.5397561829999999</v>
      </c>
      <c r="I29">
        <v>1.446399218</v>
      </c>
      <c r="L29" t="s">
        <v>102</v>
      </c>
      <c r="M29" t="s">
        <v>103</v>
      </c>
      <c r="N29" t="s">
        <v>104</v>
      </c>
      <c r="O29" t="s">
        <v>103</v>
      </c>
      <c r="P29" t="s">
        <v>106</v>
      </c>
      <c r="Q29">
        <f t="shared" si="0"/>
        <v>33</v>
      </c>
      <c r="R29" t="s">
        <v>107</v>
      </c>
      <c r="S29" t="s">
        <v>103</v>
      </c>
      <c r="T29" t="s">
        <v>108</v>
      </c>
      <c r="U29" t="s">
        <v>103</v>
      </c>
      <c r="V29" t="s">
        <v>106</v>
      </c>
      <c r="W29">
        <f t="shared" si="1"/>
        <v>34</v>
      </c>
      <c r="X29" t="s">
        <v>107</v>
      </c>
      <c r="Y29" t="s">
        <v>103</v>
      </c>
      <c r="Z29" t="s">
        <v>109</v>
      </c>
      <c r="AA29" t="s">
        <v>103</v>
      </c>
      <c r="AB29" t="s">
        <v>106</v>
      </c>
      <c r="AC29">
        <f t="shared" si="2"/>
        <v>40</v>
      </c>
      <c r="AD29" t="s">
        <v>107</v>
      </c>
      <c r="AE29" t="s">
        <v>103</v>
      </c>
      <c r="AF29" t="s">
        <v>95</v>
      </c>
      <c r="AG29" t="s">
        <v>103</v>
      </c>
      <c r="AH29" t="s">
        <v>106</v>
      </c>
      <c r="AI29" t="s">
        <v>103</v>
      </c>
      <c r="AJ29" s="72" t="s">
        <v>142</v>
      </c>
      <c r="AK29" t="s">
        <v>103</v>
      </c>
      <c r="AL29" t="s">
        <v>107</v>
      </c>
      <c r="AM29" t="s">
        <v>103</v>
      </c>
      <c r="AN29" t="s">
        <v>110</v>
      </c>
      <c r="AO29" t="s">
        <v>103</v>
      </c>
      <c r="AP29" t="s">
        <v>106</v>
      </c>
      <c r="AQ29" t="e">
        <f>#REF!</f>
        <v>#REF!</v>
      </c>
      <c r="AR29" t="s">
        <v>107</v>
      </c>
      <c r="AS29" t="s">
        <v>103</v>
      </c>
      <c r="AT29" t="s">
        <v>316</v>
      </c>
      <c r="AU29" t="s">
        <v>103</v>
      </c>
      <c r="AV29" t="s">
        <v>106</v>
      </c>
      <c r="AW29" t="e">
        <f>#REF!</f>
        <v>#REF!</v>
      </c>
      <c r="AX29" t="s">
        <v>107</v>
      </c>
      <c r="AY29" t="s">
        <v>103</v>
      </c>
      <c r="AZ29" t="s">
        <v>317</v>
      </c>
      <c r="BA29" t="s">
        <v>103</v>
      </c>
      <c r="BB29" t="s">
        <v>106</v>
      </c>
      <c r="BC29" t="e">
        <f>#REF!</f>
        <v>#REF!</v>
      </c>
      <c r="BD29" t="s">
        <v>107</v>
      </c>
      <c r="BE29" t="s">
        <v>103</v>
      </c>
      <c r="BF29" t="s">
        <v>100</v>
      </c>
      <c r="BG29" t="s">
        <v>103</v>
      </c>
      <c r="BH29" t="s">
        <v>106</v>
      </c>
      <c r="BI29" t="e">
        <f t="shared" si="6"/>
        <v>#REF!</v>
      </c>
      <c r="BJ29" t="s">
        <v>107</v>
      </c>
      <c r="BK29" t="s">
        <v>103</v>
      </c>
      <c r="BL29" t="s">
        <v>99</v>
      </c>
      <c r="BM29" t="s">
        <v>103</v>
      </c>
      <c r="BN29" t="s">
        <v>106</v>
      </c>
      <c r="BO29" t="e">
        <f t="shared" si="7"/>
        <v>#REF!</v>
      </c>
      <c r="BP29" t="s">
        <v>107</v>
      </c>
      <c r="BQ29" t="s">
        <v>103</v>
      </c>
      <c r="BR29" t="s">
        <v>194</v>
      </c>
      <c r="BS29" t="s">
        <v>103</v>
      </c>
      <c r="BT29" t="s">
        <v>106</v>
      </c>
      <c r="BU29" t="e">
        <f t="shared" si="8"/>
        <v>#REF!</v>
      </c>
      <c r="BV29" t="s">
        <v>107</v>
      </c>
      <c r="BW29" t="s">
        <v>103</v>
      </c>
      <c r="BX29" t="s">
        <v>195</v>
      </c>
      <c r="BY29" t="s">
        <v>103</v>
      </c>
      <c r="BZ29" t="s">
        <v>106</v>
      </c>
      <c r="CA29" t="e">
        <f t="shared" si="9"/>
        <v>#REF!</v>
      </c>
      <c r="CB29" t="s">
        <v>107</v>
      </c>
      <c r="CC29" t="s">
        <v>103</v>
      </c>
      <c r="CD29" t="s">
        <v>113</v>
      </c>
      <c r="CE29" t="s">
        <v>103</v>
      </c>
      <c r="CF29" t="s">
        <v>106</v>
      </c>
      <c r="CG29" t="e">
        <f t="shared" si="10"/>
        <v>#REF!</v>
      </c>
      <c r="CH29" t="s">
        <v>114</v>
      </c>
      <c r="CI29" t="s">
        <v>107</v>
      </c>
      <c r="CJ29" t="e">
        <f t="shared" si="11"/>
        <v>#REF!</v>
      </c>
    </row>
    <row r="30" spans="1:88">
      <c r="A30">
        <v>34</v>
      </c>
      <c r="B30" s="11">
        <v>34</v>
      </c>
      <c r="C30" s="11">
        <v>35</v>
      </c>
      <c r="D30" s="11">
        <v>41</v>
      </c>
      <c r="E30" s="11">
        <v>39</v>
      </c>
      <c r="F30" s="9">
        <v>43912</v>
      </c>
      <c r="G30">
        <v>1.3464812589999999</v>
      </c>
      <c r="H30">
        <v>1.508060339</v>
      </c>
      <c r="I30">
        <v>1.426552118</v>
      </c>
      <c r="L30" t="s">
        <v>102</v>
      </c>
      <c r="M30" t="s">
        <v>103</v>
      </c>
      <c r="N30" t="s">
        <v>104</v>
      </c>
      <c r="O30" t="s">
        <v>103</v>
      </c>
      <c r="P30" t="s">
        <v>106</v>
      </c>
      <c r="Q30">
        <f t="shared" si="0"/>
        <v>34</v>
      </c>
      <c r="R30" t="s">
        <v>107</v>
      </c>
      <c r="S30" t="s">
        <v>103</v>
      </c>
      <c r="T30" t="s">
        <v>108</v>
      </c>
      <c r="U30" t="s">
        <v>103</v>
      </c>
      <c r="V30" t="s">
        <v>106</v>
      </c>
      <c r="W30">
        <f t="shared" si="1"/>
        <v>35</v>
      </c>
      <c r="X30" t="s">
        <v>107</v>
      </c>
      <c r="Y30" t="s">
        <v>103</v>
      </c>
      <c r="Z30" t="s">
        <v>109</v>
      </c>
      <c r="AA30" t="s">
        <v>103</v>
      </c>
      <c r="AB30" t="s">
        <v>106</v>
      </c>
      <c r="AC30">
        <f t="shared" si="2"/>
        <v>41</v>
      </c>
      <c r="AD30" t="s">
        <v>107</v>
      </c>
      <c r="AE30" t="s">
        <v>103</v>
      </c>
      <c r="AF30" t="s">
        <v>95</v>
      </c>
      <c r="AG30" t="s">
        <v>103</v>
      </c>
      <c r="AH30" t="s">
        <v>106</v>
      </c>
      <c r="AI30" t="s">
        <v>103</v>
      </c>
      <c r="AJ30" s="72" t="s">
        <v>143</v>
      </c>
      <c r="AK30" t="s">
        <v>103</v>
      </c>
      <c r="AL30" t="s">
        <v>107</v>
      </c>
      <c r="AM30" t="s">
        <v>103</v>
      </c>
      <c r="AN30" t="s">
        <v>110</v>
      </c>
      <c r="AO30" t="s">
        <v>103</v>
      </c>
      <c r="AP30" t="s">
        <v>106</v>
      </c>
      <c r="AQ30" t="e">
        <f>#REF!</f>
        <v>#REF!</v>
      </c>
      <c r="AR30" t="s">
        <v>107</v>
      </c>
      <c r="AS30" t="s">
        <v>103</v>
      </c>
      <c r="AT30" t="s">
        <v>318</v>
      </c>
      <c r="AU30" t="s">
        <v>103</v>
      </c>
      <c r="AV30" t="s">
        <v>106</v>
      </c>
      <c r="AW30" t="e">
        <f>#REF!</f>
        <v>#REF!</v>
      </c>
      <c r="AX30" t="s">
        <v>107</v>
      </c>
      <c r="AY30" t="s">
        <v>103</v>
      </c>
      <c r="AZ30" t="s">
        <v>319</v>
      </c>
      <c r="BA30" t="s">
        <v>103</v>
      </c>
      <c r="BB30" t="s">
        <v>106</v>
      </c>
      <c r="BC30" t="e">
        <f>#REF!</f>
        <v>#REF!</v>
      </c>
      <c r="BD30" t="s">
        <v>107</v>
      </c>
      <c r="BE30" t="s">
        <v>103</v>
      </c>
      <c r="BF30" t="s">
        <v>100</v>
      </c>
      <c r="BG30" t="s">
        <v>103</v>
      </c>
      <c r="BH30" t="s">
        <v>106</v>
      </c>
      <c r="BI30" t="e">
        <f t="shared" si="6"/>
        <v>#REF!</v>
      </c>
      <c r="BJ30" t="s">
        <v>107</v>
      </c>
      <c r="BK30" t="s">
        <v>103</v>
      </c>
      <c r="BL30" t="s">
        <v>99</v>
      </c>
      <c r="BM30" t="s">
        <v>103</v>
      </c>
      <c r="BN30" t="s">
        <v>106</v>
      </c>
      <c r="BO30" t="e">
        <f t="shared" si="7"/>
        <v>#REF!</v>
      </c>
      <c r="BP30" t="s">
        <v>107</v>
      </c>
      <c r="BQ30" t="s">
        <v>103</v>
      </c>
      <c r="BR30" t="s">
        <v>194</v>
      </c>
      <c r="BS30" t="s">
        <v>103</v>
      </c>
      <c r="BT30" t="s">
        <v>106</v>
      </c>
      <c r="BU30" t="e">
        <f t="shared" si="8"/>
        <v>#REF!</v>
      </c>
      <c r="BV30" t="s">
        <v>107</v>
      </c>
      <c r="BW30" t="s">
        <v>103</v>
      </c>
      <c r="BX30" t="s">
        <v>195</v>
      </c>
      <c r="BY30" t="s">
        <v>103</v>
      </c>
      <c r="BZ30" t="s">
        <v>106</v>
      </c>
      <c r="CA30" t="e">
        <f t="shared" si="9"/>
        <v>#REF!</v>
      </c>
      <c r="CB30" t="s">
        <v>107</v>
      </c>
      <c r="CC30" t="s">
        <v>103</v>
      </c>
      <c r="CD30" t="s">
        <v>113</v>
      </c>
      <c r="CE30" t="s">
        <v>103</v>
      </c>
      <c r="CF30" t="s">
        <v>106</v>
      </c>
      <c r="CG30" t="e">
        <f t="shared" si="10"/>
        <v>#REF!</v>
      </c>
      <c r="CH30" t="s">
        <v>114</v>
      </c>
      <c r="CI30" t="s">
        <v>107</v>
      </c>
      <c r="CJ30" t="e">
        <f t="shared" si="11"/>
        <v>#REF!</v>
      </c>
    </row>
    <row r="31" spans="1:88">
      <c r="A31">
        <v>35</v>
      </c>
      <c r="B31" s="11">
        <v>35</v>
      </c>
      <c r="C31" s="11">
        <v>36</v>
      </c>
      <c r="D31" s="11">
        <v>42</v>
      </c>
      <c r="E31" s="11">
        <v>40</v>
      </c>
      <c r="F31" s="9">
        <v>43913</v>
      </c>
      <c r="G31">
        <v>1.3371538489999999</v>
      </c>
      <c r="H31">
        <v>1.4909729329999999</v>
      </c>
      <c r="I31">
        <v>1.411693192</v>
      </c>
      <c r="L31" t="s">
        <v>102</v>
      </c>
      <c r="M31" t="s">
        <v>103</v>
      </c>
      <c r="N31" t="s">
        <v>104</v>
      </c>
      <c r="O31" t="s">
        <v>103</v>
      </c>
      <c r="P31" t="s">
        <v>106</v>
      </c>
      <c r="Q31">
        <f t="shared" si="0"/>
        <v>35</v>
      </c>
      <c r="R31" t="s">
        <v>107</v>
      </c>
      <c r="S31" t="s">
        <v>103</v>
      </c>
      <c r="T31" t="s">
        <v>108</v>
      </c>
      <c r="U31" t="s">
        <v>103</v>
      </c>
      <c r="V31" t="s">
        <v>106</v>
      </c>
      <c r="W31">
        <f t="shared" si="1"/>
        <v>36</v>
      </c>
      <c r="X31" t="s">
        <v>107</v>
      </c>
      <c r="Y31" t="s">
        <v>103</v>
      </c>
      <c r="Z31" t="s">
        <v>109</v>
      </c>
      <c r="AA31" t="s">
        <v>103</v>
      </c>
      <c r="AB31" t="s">
        <v>106</v>
      </c>
      <c r="AC31">
        <f t="shared" si="2"/>
        <v>42</v>
      </c>
      <c r="AD31" t="s">
        <v>107</v>
      </c>
      <c r="AE31" t="s">
        <v>103</v>
      </c>
      <c r="AF31" t="s">
        <v>95</v>
      </c>
      <c r="AG31" t="s">
        <v>103</v>
      </c>
      <c r="AH31" t="s">
        <v>106</v>
      </c>
      <c r="AI31" t="s">
        <v>103</v>
      </c>
      <c r="AJ31" s="72" t="s">
        <v>144</v>
      </c>
      <c r="AK31" t="s">
        <v>103</v>
      </c>
      <c r="AL31" t="s">
        <v>107</v>
      </c>
      <c r="AM31" t="s">
        <v>103</v>
      </c>
      <c r="AN31" t="s">
        <v>110</v>
      </c>
      <c r="AO31" t="s">
        <v>103</v>
      </c>
      <c r="AP31" t="s">
        <v>106</v>
      </c>
      <c r="AQ31" t="e">
        <f>#REF!</f>
        <v>#REF!</v>
      </c>
      <c r="AR31" t="s">
        <v>107</v>
      </c>
      <c r="AS31" t="s">
        <v>103</v>
      </c>
      <c r="AT31" t="s">
        <v>320</v>
      </c>
      <c r="AU31" t="s">
        <v>103</v>
      </c>
      <c r="AV31" t="s">
        <v>106</v>
      </c>
      <c r="AW31" t="e">
        <f>#REF!</f>
        <v>#REF!</v>
      </c>
      <c r="AX31" t="s">
        <v>107</v>
      </c>
      <c r="AY31" t="s">
        <v>103</v>
      </c>
      <c r="AZ31" t="s">
        <v>321</v>
      </c>
      <c r="BA31" t="s">
        <v>103</v>
      </c>
      <c r="BB31" t="s">
        <v>106</v>
      </c>
      <c r="BC31" t="e">
        <f>#REF!</f>
        <v>#REF!</v>
      </c>
      <c r="BD31" t="s">
        <v>107</v>
      </c>
      <c r="BE31" t="s">
        <v>103</v>
      </c>
      <c r="BF31" t="s">
        <v>100</v>
      </c>
      <c r="BG31" t="s">
        <v>103</v>
      </c>
      <c r="BH31" t="s">
        <v>106</v>
      </c>
      <c r="BI31" t="e">
        <f t="shared" si="6"/>
        <v>#REF!</v>
      </c>
      <c r="BJ31" t="s">
        <v>107</v>
      </c>
      <c r="BK31" t="s">
        <v>103</v>
      </c>
      <c r="BL31" t="s">
        <v>99</v>
      </c>
      <c r="BM31" t="s">
        <v>103</v>
      </c>
      <c r="BN31" t="s">
        <v>106</v>
      </c>
      <c r="BO31" t="e">
        <f t="shared" si="7"/>
        <v>#REF!</v>
      </c>
      <c r="BP31" t="s">
        <v>107</v>
      </c>
      <c r="BQ31" t="s">
        <v>103</v>
      </c>
      <c r="BR31" t="s">
        <v>194</v>
      </c>
      <c r="BS31" t="s">
        <v>103</v>
      </c>
      <c r="BT31" t="s">
        <v>106</v>
      </c>
      <c r="BU31" t="e">
        <f t="shared" si="8"/>
        <v>#REF!</v>
      </c>
      <c r="BV31" t="s">
        <v>107</v>
      </c>
      <c r="BW31" t="s">
        <v>103</v>
      </c>
      <c r="BX31" t="s">
        <v>195</v>
      </c>
      <c r="BY31" t="s">
        <v>103</v>
      </c>
      <c r="BZ31" t="s">
        <v>106</v>
      </c>
      <c r="CA31" t="e">
        <f t="shared" si="9"/>
        <v>#REF!</v>
      </c>
      <c r="CB31" t="s">
        <v>107</v>
      </c>
      <c r="CC31" t="s">
        <v>103</v>
      </c>
      <c r="CD31" t="s">
        <v>113</v>
      </c>
      <c r="CE31" t="s">
        <v>103</v>
      </c>
      <c r="CF31" t="s">
        <v>106</v>
      </c>
      <c r="CG31" t="e">
        <f t="shared" si="10"/>
        <v>#REF!</v>
      </c>
      <c r="CH31" t="s">
        <v>114</v>
      </c>
      <c r="CI31" t="s">
        <v>107</v>
      </c>
      <c r="CJ31" t="e">
        <f t="shared" si="11"/>
        <v>#REF!</v>
      </c>
    </row>
    <row r="32" spans="1:88">
      <c r="A32">
        <v>36</v>
      </c>
      <c r="B32" s="11">
        <v>36</v>
      </c>
      <c r="C32" s="11">
        <v>37</v>
      </c>
      <c r="D32" s="11">
        <v>43</v>
      </c>
      <c r="E32" s="11">
        <v>41</v>
      </c>
      <c r="F32" s="9">
        <v>43914</v>
      </c>
      <c r="G32">
        <v>1.271304424</v>
      </c>
      <c r="H32">
        <v>1.4109148149999999</v>
      </c>
      <c r="I32">
        <v>1.339763247</v>
      </c>
      <c r="L32" t="s">
        <v>102</v>
      </c>
      <c r="M32" t="s">
        <v>103</v>
      </c>
      <c r="N32" t="s">
        <v>104</v>
      </c>
      <c r="O32" t="s">
        <v>103</v>
      </c>
      <c r="P32" t="s">
        <v>106</v>
      </c>
      <c r="Q32">
        <f t="shared" si="0"/>
        <v>36</v>
      </c>
      <c r="R32" t="s">
        <v>107</v>
      </c>
      <c r="S32" t="s">
        <v>103</v>
      </c>
      <c r="T32" t="s">
        <v>108</v>
      </c>
      <c r="U32" t="s">
        <v>103</v>
      </c>
      <c r="V32" t="s">
        <v>106</v>
      </c>
      <c r="W32">
        <f t="shared" si="1"/>
        <v>37</v>
      </c>
      <c r="X32" t="s">
        <v>107</v>
      </c>
      <c r="Y32" t="s">
        <v>103</v>
      </c>
      <c r="Z32" t="s">
        <v>109</v>
      </c>
      <c r="AA32" t="s">
        <v>103</v>
      </c>
      <c r="AB32" t="s">
        <v>106</v>
      </c>
      <c r="AC32">
        <f t="shared" si="2"/>
        <v>43</v>
      </c>
      <c r="AD32" t="s">
        <v>107</v>
      </c>
      <c r="AE32" t="s">
        <v>103</v>
      </c>
      <c r="AF32" t="s">
        <v>95</v>
      </c>
      <c r="AG32" t="s">
        <v>103</v>
      </c>
      <c r="AH32" t="s">
        <v>106</v>
      </c>
      <c r="AI32" t="s">
        <v>103</v>
      </c>
      <c r="AJ32" s="72" t="s">
        <v>145</v>
      </c>
      <c r="AK32" t="s">
        <v>103</v>
      </c>
      <c r="AL32" t="s">
        <v>107</v>
      </c>
      <c r="AM32" t="s">
        <v>103</v>
      </c>
      <c r="AN32" t="s">
        <v>110</v>
      </c>
      <c r="AO32" t="s">
        <v>103</v>
      </c>
      <c r="AP32" t="s">
        <v>106</v>
      </c>
      <c r="AQ32" t="e">
        <f>#REF!</f>
        <v>#REF!</v>
      </c>
      <c r="AR32" t="s">
        <v>107</v>
      </c>
      <c r="AS32" t="s">
        <v>103</v>
      </c>
      <c r="AT32" t="s">
        <v>322</v>
      </c>
      <c r="AU32" t="s">
        <v>103</v>
      </c>
      <c r="AV32" t="s">
        <v>106</v>
      </c>
      <c r="AW32" t="e">
        <f>#REF!</f>
        <v>#REF!</v>
      </c>
      <c r="AX32" t="s">
        <v>107</v>
      </c>
      <c r="AY32" t="s">
        <v>103</v>
      </c>
      <c r="AZ32" t="s">
        <v>323</v>
      </c>
      <c r="BA32" t="s">
        <v>103</v>
      </c>
      <c r="BB32" t="s">
        <v>106</v>
      </c>
      <c r="BC32" t="e">
        <f>#REF!</f>
        <v>#REF!</v>
      </c>
      <c r="BD32" t="s">
        <v>107</v>
      </c>
      <c r="BE32" t="s">
        <v>103</v>
      </c>
      <c r="BF32" t="s">
        <v>100</v>
      </c>
      <c r="BG32" t="s">
        <v>103</v>
      </c>
      <c r="BH32" t="s">
        <v>106</v>
      </c>
      <c r="BI32" t="e">
        <f t="shared" si="6"/>
        <v>#REF!</v>
      </c>
      <c r="BJ32" t="s">
        <v>107</v>
      </c>
      <c r="BK32" t="s">
        <v>103</v>
      </c>
      <c r="BL32" t="s">
        <v>99</v>
      </c>
      <c r="BM32" t="s">
        <v>103</v>
      </c>
      <c r="BN32" t="s">
        <v>106</v>
      </c>
      <c r="BO32" t="e">
        <f t="shared" si="7"/>
        <v>#REF!</v>
      </c>
      <c r="BP32" t="s">
        <v>107</v>
      </c>
      <c r="BQ32" t="s">
        <v>103</v>
      </c>
      <c r="BR32" t="s">
        <v>194</v>
      </c>
      <c r="BS32" t="s">
        <v>103</v>
      </c>
      <c r="BT32" t="s">
        <v>106</v>
      </c>
      <c r="BU32" t="e">
        <f t="shared" si="8"/>
        <v>#REF!</v>
      </c>
      <c r="BV32" t="s">
        <v>107</v>
      </c>
      <c r="BW32" t="s">
        <v>103</v>
      </c>
      <c r="BX32" t="s">
        <v>195</v>
      </c>
      <c r="BY32" t="s">
        <v>103</v>
      </c>
      <c r="BZ32" t="s">
        <v>106</v>
      </c>
      <c r="CA32" t="e">
        <f t="shared" si="9"/>
        <v>#REF!</v>
      </c>
      <c r="CB32" t="s">
        <v>107</v>
      </c>
      <c r="CC32" t="s">
        <v>103</v>
      </c>
      <c r="CD32" t="s">
        <v>113</v>
      </c>
      <c r="CE32" t="s">
        <v>103</v>
      </c>
      <c r="CF32" t="s">
        <v>106</v>
      </c>
      <c r="CG32" t="e">
        <f t="shared" si="10"/>
        <v>#REF!</v>
      </c>
      <c r="CH32" t="s">
        <v>114</v>
      </c>
      <c r="CI32" t="s">
        <v>107</v>
      </c>
      <c r="CJ32" t="e">
        <f t="shared" si="11"/>
        <v>#REF!</v>
      </c>
    </row>
    <row r="33" spans="1:186">
      <c r="A33">
        <v>37</v>
      </c>
      <c r="B33" s="11">
        <v>37</v>
      </c>
      <c r="C33" s="11">
        <v>38</v>
      </c>
      <c r="D33" s="11">
        <v>44</v>
      </c>
      <c r="E33" s="11">
        <v>42</v>
      </c>
      <c r="F33" s="9">
        <v>43915</v>
      </c>
      <c r="G33">
        <v>1.2309311620000001</v>
      </c>
      <c r="H33">
        <v>1.3539026300000001</v>
      </c>
      <c r="I33">
        <v>1.2910901420000001</v>
      </c>
      <c r="L33" t="s">
        <v>102</v>
      </c>
      <c r="M33" t="s">
        <v>103</v>
      </c>
      <c r="N33" t="s">
        <v>104</v>
      </c>
      <c r="O33" t="s">
        <v>103</v>
      </c>
      <c r="P33" t="s">
        <v>106</v>
      </c>
      <c r="Q33">
        <f t="shared" si="0"/>
        <v>37</v>
      </c>
      <c r="R33" t="s">
        <v>107</v>
      </c>
      <c r="S33" t="s">
        <v>103</v>
      </c>
      <c r="T33" t="s">
        <v>108</v>
      </c>
      <c r="U33" t="s">
        <v>103</v>
      </c>
      <c r="V33" t="s">
        <v>106</v>
      </c>
      <c r="W33">
        <f t="shared" si="1"/>
        <v>38</v>
      </c>
      <c r="X33" t="s">
        <v>107</v>
      </c>
      <c r="Y33" t="s">
        <v>103</v>
      </c>
      <c r="Z33" t="s">
        <v>109</v>
      </c>
      <c r="AA33" t="s">
        <v>103</v>
      </c>
      <c r="AB33" t="s">
        <v>106</v>
      </c>
      <c r="AC33">
        <f t="shared" si="2"/>
        <v>44</v>
      </c>
      <c r="AD33" t="s">
        <v>107</v>
      </c>
      <c r="AE33" t="s">
        <v>103</v>
      </c>
      <c r="AF33" t="s">
        <v>95</v>
      </c>
      <c r="AG33" t="s">
        <v>103</v>
      </c>
      <c r="AH33" t="s">
        <v>106</v>
      </c>
      <c r="AI33" t="s">
        <v>103</v>
      </c>
      <c r="AJ33" s="72" t="s">
        <v>146</v>
      </c>
      <c r="AK33" t="s">
        <v>103</v>
      </c>
      <c r="AL33" t="s">
        <v>107</v>
      </c>
      <c r="AM33" t="s">
        <v>103</v>
      </c>
      <c r="AN33" t="s">
        <v>110</v>
      </c>
      <c r="AO33" t="s">
        <v>103</v>
      </c>
      <c r="AP33" t="s">
        <v>106</v>
      </c>
      <c r="AQ33" t="e">
        <f>#REF!</f>
        <v>#REF!</v>
      </c>
      <c r="AR33" t="s">
        <v>107</v>
      </c>
      <c r="AS33" t="s">
        <v>103</v>
      </c>
      <c r="AT33" t="s">
        <v>324</v>
      </c>
      <c r="AU33" t="s">
        <v>103</v>
      </c>
      <c r="AV33" t="s">
        <v>106</v>
      </c>
      <c r="AW33" t="e">
        <f>#REF!</f>
        <v>#REF!</v>
      </c>
      <c r="AX33" t="s">
        <v>107</v>
      </c>
      <c r="AY33" t="s">
        <v>103</v>
      </c>
      <c r="AZ33" t="s">
        <v>325</v>
      </c>
      <c r="BA33" t="s">
        <v>103</v>
      </c>
      <c r="BB33" t="s">
        <v>106</v>
      </c>
      <c r="BC33" t="e">
        <f>#REF!</f>
        <v>#REF!</v>
      </c>
      <c r="BD33" t="s">
        <v>107</v>
      </c>
      <c r="BE33" t="s">
        <v>103</v>
      </c>
      <c r="BF33" t="s">
        <v>100</v>
      </c>
      <c r="BG33" t="s">
        <v>103</v>
      </c>
      <c r="BH33" t="s">
        <v>106</v>
      </c>
      <c r="BI33" t="e">
        <f t="shared" si="6"/>
        <v>#REF!</v>
      </c>
      <c r="BJ33" t="s">
        <v>107</v>
      </c>
      <c r="BK33" t="s">
        <v>103</v>
      </c>
      <c r="BL33" t="s">
        <v>99</v>
      </c>
      <c r="BM33" t="s">
        <v>103</v>
      </c>
      <c r="BN33" t="s">
        <v>106</v>
      </c>
      <c r="BO33" t="e">
        <f t="shared" si="7"/>
        <v>#REF!</v>
      </c>
      <c r="BP33" t="s">
        <v>107</v>
      </c>
      <c r="BQ33" t="s">
        <v>103</v>
      </c>
      <c r="BR33" t="s">
        <v>194</v>
      </c>
      <c r="BS33" t="s">
        <v>103</v>
      </c>
      <c r="BT33" t="s">
        <v>106</v>
      </c>
      <c r="BU33" t="e">
        <f t="shared" si="8"/>
        <v>#REF!</v>
      </c>
      <c r="BV33" t="s">
        <v>107</v>
      </c>
      <c r="BW33" t="s">
        <v>103</v>
      </c>
      <c r="BX33" t="s">
        <v>195</v>
      </c>
      <c r="BY33" t="s">
        <v>103</v>
      </c>
      <c r="BZ33" t="s">
        <v>106</v>
      </c>
      <c r="CA33" t="e">
        <f t="shared" si="9"/>
        <v>#REF!</v>
      </c>
      <c r="CB33" t="s">
        <v>107</v>
      </c>
      <c r="CC33" t="s">
        <v>103</v>
      </c>
      <c r="CD33" t="s">
        <v>113</v>
      </c>
      <c r="CE33" t="s">
        <v>103</v>
      </c>
      <c r="CF33" t="s">
        <v>106</v>
      </c>
      <c r="CG33" t="e">
        <f t="shared" si="10"/>
        <v>#REF!</v>
      </c>
      <c r="CH33" t="s">
        <v>114</v>
      </c>
      <c r="CI33" t="s">
        <v>107</v>
      </c>
      <c r="CJ33" t="e">
        <f t="shared" si="11"/>
        <v>#REF!</v>
      </c>
    </row>
    <row r="34" spans="1:186">
      <c r="A34">
        <v>38</v>
      </c>
      <c r="B34" s="11">
        <v>38</v>
      </c>
      <c r="C34" s="11">
        <v>39</v>
      </c>
      <c r="D34" s="11">
        <v>45</v>
      </c>
      <c r="E34" s="11">
        <v>43</v>
      </c>
      <c r="F34" s="9">
        <v>43916</v>
      </c>
      <c r="G34">
        <v>1.176781549</v>
      </c>
      <c r="H34">
        <v>1.2875224249999999</v>
      </c>
      <c r="I34">
        <v>1.231701868</v>
      </c>
      <c r="L34" t="s">
        <v>102</v>
      </c>
      <c r="M34" t="s">
        <v>103</v>
      </c>
      <c r="N34" t="s">
        <v>104</v>
      </c>
      <c r="O34" t="s">
        <v>103</v>
      </c>
      <c r="P34" t="s">
        <v>106</v>
      </c>
      <c r="Q34">
        <f t="shared" si="0"/>
        <v>38</v>
      </c>
      <c r="R34" t="s">
        <v>107</v>
      </c>
      <c r="S34" t="s">
        <v>103</v>
      </c>
      <c r="T34" t="s">
        <v>108</v>
      </c>
      <c r="U34" t="s">
        <v>103</v>
      </c>
      <c r="V34" t="s">
        <v>106</v>
      </c>
      <c r="W34">
        <f t="shared" si="1"/>
        <v>39</v>
      </c>
      <c r="X34" t="s">
        <v>107</v>
      </c>
      <c r="Y34" t="s">
        <v>103</v>
      </c>
      <c r="Z34" t="s">
        <v>109</v>
      </c>
      <c r="AA34" t="s">
        <v>103</v>
      </c>
      <c r="AB34" t="s">
        <v>106</v>
      </c>
      <c r="AC34">
        <f t="shared" si="2"/>
        <v>45</v>
      </c>
      <c r="AD34" t="s">
        <v>107</v>
      </c>
      <c r="AE34" t="s">
        <v>103</v>
      </c>
      <c r="AF34" t="s">
        <v>95</v>
      </c>
      <c r="AG34" t="s">
        <v>103</v>
      </c>
      <c r="AH34" t="s">
        <v>106</v>
      </c>
      <c r="AI34" t="s">
        <v>103</v>
      </c>
      <c r="AJ34" s="72" t="s">
        <v>147</v>
      </c>
      <c r="AK34" t="s">
        <v>103</v>
      </c>
      <c r="AL34" t="s">
        <v>107</v>
      </c>
      <c r="AM34" t="s">
        <v>103</v>
      </c>
      <c r="AN34" t="s">
        <v>110</v>
      </c>
      <c r="AO34" t="s">
        <v>103</v>
      </c>
      <c r="AP34" t="s">
        <v>106</v>
      </c>
      <c r="AQ34" t="e">
        <f>#REF!</f>
        <v>#REF!</v>
      </c>
      <c r="AR34" t="s">
        <v>107</v>
      </c>
      <c r="AS34" t="s">
        <v>103</v>
      </c>
      <c r="AT34" t="s">
        <v>326</v>
      </c>
      <c r="AU34" t="s">
        <v>103</v>
      </c>
      <c r="AV34" t="s">
        <v>106</v>
      </c>
      <c r="AW34" t="e">
        <f>#REF!</f>
        <v>#REF!</v>
      </c>
      <c r="AX34" t="s">
        <v>107</v>
      </c>
      <c r="AY34" t="s">
        <v>103</v>
      </c>
      <c r="AZ34" t="s">
        <v>327</v>
      </c>
      <c r="BA34" t="s">
        <v>103</v>
      </c>
      <c r="BB34" t="s">
        <v>106</v>
      </c>
      <c r="BC34" t="e">
        <f>#REF!</f>
        <v>#REF!</v>
      </c>
      <c r="BD34" t="s">
        <v>107</v>
      </c>
      <c r="BE34" t="s">
        <v>103</v>
      </c>
      <c r="BF34" t="s">
        <v>100</v>
      </c>
      <c r="BG34" t="s">
        <v>103</v>
      </c>
      <c r="BH34" t="s">
        <v>106</v>
      </c>
      <c r="BI34" t="e">
        <f t="shared" si="6"/>
        <v>#REF!</v>
      </c>
      <c r="BJ34" t="s">
        <v>107</v>
      </c>
      <c r="BK34" t="s">
        <v>103</v>
      </c>
      <c r="BL34" t="s">
        <v>99</v>
      </c>
      <c r="BM34" t="s">
        <v>103</v>
      </c>
      <c r="BN34" t="s">
        <v>106</v>
      </c>
      <c r="BO34" t="e">
        <f t="shared" si="7"/>
        <v>#REF!</v>
      </c>
      <c r="BP34" t="s">
        <v>107</v>
      </c>
      <c r="BQ34" t="s">
        <v>103</v>
      </c>
      <c r="BR34" t="s">
        <v>194</v>
      </c>
      <c r="BS34" t="s">
        <v>103</v>
      </c>
      <c r="BT34" t="s">
        <v>106</v>
      </c>
      <c r="BU34" t="e">
        <f t="shared" si="8"/>
        <v>#REF!</v>
      </c>
      <c r="BV34" t="s">
        <v>107</v>
      </c>
      <c r="BW34" t="s">
        <v>103</v>
      </c>
      <c r="BX34" t="s">
        <v>195</v>
      </c>
      <c r="BY34" t="s">
        <v>103</v>
      </c>
      <c r="BZ34" t="s">
        <v>106</v>
      </c>
      <c r="CA34" t="e">
        <f t="shared" si="9"/>
        <v>#REF!</v>
      </c>
      <c r="CB34" t="s">
        <v>107</v>
      </c>
      <c r="CC34" t="s">
        <v>103</v>
      </c>
      <c r="CD34" t="s">
        <v>113</v>
      </c>
      <c r="CE34" t="s">
        <v>103</v>
      </c>
      <c r="CF34" t="s">
        <v>106</v>
      </c>
      <c r="CG34" t="e">
        <f t="shared" si="10"/>
        <v>#REF!</v>
      </c>
      <c r="CH34" t="s">
        <v>114</v>
      </c>
      <c r="CI34" t="s">
        <v>107</v>
      </c>
      <c r="CJ34" t="e">
        <f t="shared" si="11"/>
        <v>#REF!</v>
      </c>
    </row>
    <row r="35" spans="1:186">
      <c r="A35">
        <v>39</v>
      </c>
      <c r="B35" s="11">
        <v>39</v>
      </c>
      <c r="C35" s="11">
        <v>40</v>
      </c>
      <c r="D35" s="11">
        <v>46</v>
      </c>
      <c r="E35" s="11">
        <v>44</v>
      </c>
      <c r="F35" s="9">
        <v>43917</v>
      </c>
      <c r="G35">
        <v>1.144388891</v>
      </c>
      <c r="H35">
        <v>1.2431978269999999</v>
      </c>
      <c r="I35">
        <v>1.193486483</v>
      </c>
      <c r="L35" t="s">
        <v>102</v>
      </c>
      <c r="M35" t="s">
        <v>103</v>
      </c>
      <c r="N35" t="s">
        <v>104</v>
      </c>
      <c r="O35" t="s">
        <v>103</v>
      </c>
      <c r="P35" t="s">
        <v>106</v>
      </c>
      <c r="Q35">
        <f t="shared" si="0"/>
        <v>39</v>
      </c>
      <c r="R35" t="s">
        <v>107</v>
      </c>
      <c r="S35" t="s">
        <v>103</v>
      </c>
      <c r="T35" t="s">
        <v>108</v>
      </c>
      <c r="U35" t="s">
        <v>103</v>
      </c>
      <c r="V35" t="s">
        <v>106</v>
      </c>
      <c r="W35">
        <f t="shared" si="1"/>
        <v>40</v>
      </c>
      <c r="X35" t="s">
        <v>107</v>
      </c>
      <c r="Y35" t="s">
        <v>103</v>
      </c>
      <c r="Z35" t="s">
        <v>109</v>
      </c>
      <c r="AA35" t="s">
        <v>103</v>
      </c>
      <c r="AB35" t="s">
        <v>106</v>
      </c>
      <c r="AC35">
        <f t="shared" si="2"/>
        <v>46</v>
      </c>
      <c r="AD35" t="s">
        <v>107</v>
      </c>
      <c r="AE35" t="s">
        <v>103</v>
      </c>
      <c r="AF35" t="s">
        <v>95</v>
      </c>
      <c r="AG35" t="s">
        <v>103</v>
      </c>
      <c r="AH35" t="s">
        <v>106</v>
      </c>
      <c r="AI35" t="s">
        <v>103</v>
      </c>
      <c r="AJ35" s="72" t="s">
        <v>148</v>
      </c>
      <c r="AK35" t="s">
        <v>103</v>
      </c>
      <c r="AL35" t="s">
        <v>107</v>
      </c>
      <c r="AM35" t="s">
        <v>103</v>
      </c>
      <c r="AN35" t="s">
        <v>110</v>
      </c>
      <c r="AO35" t="s">
        <v>103</v>
      </c>
      <c r="AP35" t="s">
        <v>106</v>
      </c>
      <c r="AQ35" t="e">
        <f>#REF!</f>
        <v>#REF!</v>
      </c>
      <c r="AR35" t="s">
        <v>107</v>
      </c>
      <c r="AS35" t="s">
        <v>103</v>
      </c>
      <c r="AT35" t="s">
        <v>328</v>
      </c>
      <c r="AU35" t="s">
        <v>103</v>
      </c>
      <c r="AV35" t="s">
        <v>106</v>
      </c>
      <c r="AW35" t="e">
        <f>#REF!</f>
        <v>#REF!</v>
      </c>
      <c r="AX35" t="s">
        <v>107</v>
      </c>
      <c r="AY35" t="s">
        <v>103</v>
      </c>
      <c r="AZ35" t="s">
        <v>329</v>
      </c>
      <c r="BA35" t="s">
        <v>103</v>
      </c>
      <c r="BB35" t="s">
        <v>106</v>
      </c>
      <c r="BC35" t="e">
        <f>#REF!</f>
        <v>#REF!</v>
      </c>
      <c r="BD35" t="s">
        <v>107</v>
      </c>
      <c r="BE35" t="s">
        <v>103</v>
      </c>
      <c r="BF35" t="s">
        <v>100</v>
      </c>
      <c r="BG35" t="s">
        <v>103</v>
      </c>
      <c r="BH35" t="s">
        <v>106</v>
      </c>
      <c r="BI35" t="e">
        <f t="shared" si="6"/>
        <v>#REF!</v>
      </c>
      <c r="BJ35" t="s">
        <v>107</v>
      </c>
      <c r="BK35" t="s">
        <v>103</v>
      </c>
      <c r="BL35" t="s">
        <v>99</v>
      </c>
      <c r="BM35" t="s">
        <v>103</v>
      </c>
      <c r="BN35" t="s">
        <v>106</v>
      </c>
      <c r="BO35" t="e">
        <f t="shared" si="7"/>
        <v>#REF!</v>
      </c>
      <c r="BP35" t="s">
        <v>107</v>
      </c>
      <c r="BQ35" t="s">
        <v>103</v>
      </c>
      <c r="BR35" t="s">
        <v>194</v>
      </c>
      <c r="BS35" t="s">
        <v>103</v>
      </c>
      <c r="BT35" t="s">
        <v>106</v>
      </c>
      <c r="BU35" t="e">
        <f t="shared" si="8"/>
        <v>#REF!</v>
      </c>
      <c r="BV35" t="s">
        <v>107</v>
      </c>
      <c r="BW35" t="s">
        <v>103</v>
      </c>
      <c r="BX35" t="s">
        <v>195</v>
      </c>
      <c r="BY35" t="s">
        <v>103</v>
      </c>
      <c r="BZ35" t="s">
        <v>106</v>
      </c>
      <c r="CA35" t="e">
        <f t="shared" si="9"/>
        <v>#REF!</v>
      </c>
      <c r="CB35" t="s">
        <v>107</v>
      </c>
      <c r="CC35" t="s">
        <v>103</v>
      </c>
      <c r="CD35" t="s">
        <v>113</v>
      </c>
      <c r="CE35" t="s">
        <v>103</v>
      </c>
      <c r="CF35" t="s">
        <v>106</v>
      </c>
      <c r="CG35" t="e">
        <f t="shared" si="10"/>
        <v>#REF!</v>
      </c>
      <c r="CH35" t="s">
        <v>114</v>
      </c>
      <c r="CI35" t="s">
        <v>107</v>
      </c>
      <c r="CJ35" t="e">
        <f t="shared" si="11"/>
        <v>#REF!</v>
      </c>
    </row>
    <row r="36" spans="1:186">
      <c r="A36">
        <v>40</v>
      </c>
      <c r="B36" s="11">
        <v>40</v>
      </c>
      <c r="C36" s="11">
        <v>41</v>
      </c>
      <c r="D36" s="11">
        <v>47</v>
      </c>
      <c r="E36" s="11">
        <v>45</v>
      </c>
      <c r="F36" s="9">
        <v>43918</v>
      </c>
      <c r="G36">
        <v>1.1024877799999999</v>
      </c>
      <c r="H36">
        <v>1.1934967869999999</v>
      </c>
      <c r="I36">
        <v>1.1480387219999999</v>
      </c>
      <c r="L36" t="s">
        <v>102</v>
      </c>
      <c r="M36" t="s">
        <v>103</v>
      </c>
      <c r="N36" t="s">
        <v>104</v>
      </c>
      <c r="O36" t="s">
        <v>103</v>
      </c>
      <c r="P36" t="s">
        <v>106</v>
      </c>
      <c r="Q36">
        <f t="shared" si="0"/>
        <v>40</v>
      </c>
      <c r="R36" t="s">
        <v>107</v>
      </c>
      <c r="S36" t="s">
        <v>103</v>
      </c>
      <c r="T36" t="s">
        <v>108</v>
      </c>
      <c r="U36" t="s">
        <v>103</v>
      </c>
      <c r="V36" t="s">
        <v>106</v>
      </c>
      <c r="W36">
        <f t="shared" si="1"/>
        <v>41</v>
      </c>
      <c r="X36" t="s">
        <v>107</v>
      </c>
      <c r="Y36" t="s">
        <v>103</v>
      </c>
      <c r="Z36" t="s">
        <v>109</v>
      </c>
      <c r="AA36" t="s">
        <v>103</v>
      </c>
      <c r="AB36" t="s">
        <v>106</v>
      </c>
      <c r="AC36">
        <f t="shared" si="2"/>
        <v>47</v>
      </c>
      <c r="AD36" t="s">
        <v>107</v>
      </c>
      <c r="AE36" t="s">
        <v>103</v>
      </c>
      <c r="AF36" t="s">
        <v>95</v>
      </c>
      <c r="AG36" t="s">
        <v>103</v>
      </c>
      <c r="AH36" t="s">
        <v>106</v>
      </c>
      <c r="AI36" t="s">
        <v>103</v>
      </c>
      <c r="AJ36" s="72" t="s">
        <v>149</v>
      </c>
      <c r="AK36" t="s">
        <v>103</v>
      </c>
      <c r="AL36" t="s">
        <v>107</v>
      </c>
      <c r="AM36" t="s">
        <v>103</v>
      </c>
      <c r="AN36" t="s">
        <v>110</v>
      </c>
      <c r="AO36" t="s">
        <v>103</v>
      </c>
      <c r="AP36" t="s">
        <v>106</v>
      </c>
      <c r="AQ36" t="e">
        <f>#REF!</f>
        <v>#REF!</v>
      </c>
      <c r="AR36" t="s">
        <v>107</v>
      </c>
      <c r="AS36" t="s">
        <v>103</v>
      </c>
      <c r="AT36" t="s">
        <v>330</v>
      </c>
      <c r="AU36" t="s">
        <v>103</v>
      </c>
      <c r="AV36" t="s">
        <v>106</v>
      </c>
      <c r="AW36" t="e">
        <f>#REF!</f>
        <v>#REF!</v>
      </c>
      <c r="AX36" t="s">
        <v>107</v>
      </c>
      <c r="AY36" t="s">
        <v>103</v>
      </c>
      <c r="AZ36" t="s">
        <v>331</v>
      </c>
      <c r="BA36" t="s">
        <v>103</v>
      </c>
      <c r="BB36" t="s">
        <v>106</v>
      </c>
      <c r="BC36" t="e">
        <f>#REF!</f>
        <v>#REF!</v>
      </c>
      <c r="BD36" t="s">
        <v>107</v>
      </c>
      <c r="BE36" t="s">
        <v>103</v>
      </c>
      <c r="BF36" t="s">
        <v>100</v>
      </c>
      <c r="BG36" t="s">
        <v>103</v>
      </c>
      <c r="BH36" t="s">
        <v>106</v>
      </c>
      <c r="BI36" t="e">
        <f t="shared" si="6"/>
        <v>#REF!</v>
      </c>
      <c r="BJ36" t="s">
        <v>107</v>
      </c>
      <c r="BK36" t="s">
        <v>103</v>
      </c>
      <c r="BL36" t="s">
        <v>99</v>
      </c>
      <c r="BM36" t="s">
        <v>103</v>
      </c>
      <c r="BN36" t="s">
        <v>106</v>
      </c>
      <c r="BO36" t="e">
        <f t="shared" si="7"/>
        <v>#REF!</v>
      </c>
      <c r="BP36" t="s">
        <v>107</v>
      </c>
      <c r="BQ36" t="s">
        <v>103</v>
      </c>
      <c r="BR36" t="s">
        <v>194</v>
      </c>
      <c r="BS36" t="s">
        <v>103</v>
      </c>
      <c r="BT36" t="s">
        <v>106</v>
      </c>
      <c r="BU36" t="e">
        <f t="shared" si="8"/>
        <v>#REF!</v>
      </c>
      <c r="BV36" t="s">
        <v>107</v>
      </c>
      <c r="BW36" t="s">
        <v>103</v>
      </c>
      <c r="BX36" t="s">
        <v>195</v>
      </c>
      <c r="BY36" t="s">
        <v>103</v>
      </c>
      <c r="BZ36" t="s">
        <v>106</v>
      </c>
      <c r="CA36" t="e">
        <f t="shared" si="9"/>
        <v>#REF!</v>
      </c>
      <c r="CB36" t="s">
        <v>107</v>
      </c>
      <c r="CC36" t="s">
        <v>103</v>
      </c>
      <c r="CD36" t="s">
        <v>113</v>
      </c>
      <c r="CE36" t="s">
        <v>103</v>
      </c>
      <c r="CF36" t="s">
        <v>106</v>
      </c>
      <c r="CG36" t="e">
        <f t="shared" si="10"/>
        <v>#REF!</v>
      </c>
      <c r="CH36" t="s">
        <v>114</v>
      </c>
      <c r="CI36" t="s">
        <v>107</v>
      </c>
      <c r="CJ36" t="e">
        <f t="shared" si="11"/>
        <v>#REF!</v>
      </c>
    </row>
    <row r="37" spans="1:186">
      <c r="A37">
        <v>41</v>
      </c>
      <c r="B37" s="11">
        <v>41</v>
      </c>
      <c r="C37" s="11">
        <v>42</v>
      </c>
      <c r="D37" s="11">
        <v>48</v>
      </c>
      <c r="E37" s="11">
        <v>46</v>
      </c>
      <c r="F37" s="9">
        <v>43919</v>
      </c>
      <c r="G37">
        <v>1.0479938040000001</v>
      </c>
      <c r="H37">
        <v>1.1326139449999999</v>
      </c>
      <c r="I37">
        <v>1.0895859779999999</v>
      </c>
      <c r="L37" t="s">
        <v>102</v>
      </c>
      <c r="M37" t="s">
        <v>103</v>
      </c>
      <c r="N37" t="s">
        <v>104</v>
      </c>
      <c r="O37" t="s">
        <v>103</v>
      </c>
      <c r="P37" t="s">
        <v>106</v>
      </c>
      <c r="Q37">
        <f t="shared" si="0"/>
        <v>41</v>
      </c>
      <c r="R37" t="s">
        <v>107</v>
      </c>
      <c r="S37" t="s">
        <v>103</v>
      </c>
      <c r="T37" t="s">
        <v>108</v>
      </c>
      <c r="U37" t="s">
        <v>103</v>
      </c>
      <c r="V37" t="s">
        <v>106</v>
      </c>
      <c r="W37">
        <f t="shared" si="1"/>
        <v>42</v>
      </c>
      <c r="X37" t="s">
        <v>107</v>
      </c>
      <c r="Y37" t="s">
        <v>103</v>
      </c>
      <c r="Z37" t="s">
        <v>109</v>
      </c>
      <c r="AA37" t="s">
        <v>103</v>
      </c>
      <c r="AB37" t="s">
        <v>106</v>
      </c>
      <c r="AC37">
        <f t="shared" si="2"/>
        <v>48</v>
      </c>
      <c r="AD37" t="s">
        <v>107</v>
      </c>
      <c r="AE37" t="s">
        <v>103</v>
      </c>
      <c r="AF37" t="s">
        <v>95</v>
      </c>
      <c r="AG37" t="s">
        <v>103</v>
      </c>
      <c r="AH37" t="s">
        <v>106</v>
      </c>
      <c r="AI37" t="s">
        <v>103</v>
      </c>
      <c r="AJ37" s="72" t="s">
        <v>150</v>
      </c>
      <c r="AK37" t="s">
        <v>103</v>
      </c>
      <c r="AL37" t="s">
        <v>107</v>
      </c>
      <c r="AM37" t="s">
        <v>103</v>
      </c>
      <c r="AN37" t="s">
        <v>110</v>
      </c>
      <c r="AO37" t="s">
        <v>103</v>
      </c>
      <c r="AP37" t="s">
        <v>106</v>
      </c>
      <c r="AQ37" t="e">
        <f>#REF!</f>
        <v>#REF!</v>
      </c>
      <c r="AR37" t="s">
        <v>107</v>
      </c>
      <c r="AS37" t="s">
        <v>103</v>
      </c>
      <c r="AT37" t="s">
        <v>332</v>
      </c>
      <c r="AU37" t="s">
        <v>103</v>
      </c>
      <c r="AV37" t="s">
        <v>106</v>
      </c>
      <c r="AW37" t="e">
        <f>#REF!</f>
        <v>#REF!</v>
      </c>
      <c r="AX37" t="s">
        <v>107</v>
      </c>
      <c r="AY37" t="s">
        <v>103</v>
      </c>
      <c r="AZ37" t="s">
        <v>333</v>
      </c>
      <c r="BA37" t="s">
        <v>103</v>
      </c>
      <c r="BB37" t="s">
        <v>106</v>
      </c>
      <c r="BC37" t="e">
        <f>#REF!</f>
        <v>#REF!</v>
      </c>
      <c r="BD37" t="s">
        <v>107</v>
      </c>
      <c r="BE37" t="s">
        <v>103</v>
      </c>
      <c r="BF37" t="s">
        <v>100</v>
      </c>
      <c r="BG37" t="s">
        <v>103</v>
      </c>
      <c r="BH37" t="s">
        <v>106</v>
      </c>
      <c r="BI37" t="e">
        <f t="shared" si="6"/>
        <v>#REF!</v>
      </c>
      <c r="BJ37" t="s">
        <v>107</v>
      </c>
      <c r="BK37" t="s">
        <v>103</v>
      </c>
      <c r="BL37" t="s">
        <v>99</v>
      </c>
      <c r="BM37" t="s">
        <v>103</v>
      </c>
      <c r="BN37" t="s">
        <v>106</v>
      </c>
      <c r="BO37" t="e">
        <f t="shared" si="7"/>
        <v>#REF!</v>
      </c>
      <c r="BP37" t="s">
        <v>107</v>
      </c>
      <c r="BQ37" t="s">
        <v>103</v>
      </c>
      <c r="BR37" t="s">
        <v>194</v>
      </c>
      <c r="BS37" t="s">
        <v>103</v>
      </c>
      <c r="BT37" t="s">
        <v>106</v>
      </c>
      <c r="BU37" t="e">
        <f t="shared" si="8"/>
        <v>#REF!</v>
      </c>
      <c r="BV37" t="s">
        <v>107</v>
      </c>
      <c r="BW37" t="s">
        <v>103</v>
      </c>
      <c r="BX37" t="s">
        <v>195</v>
      </c>
      <c r="BY37" t="s">
        <v>103</v>
      </c>
      <c r="BZ37" t="s">
        <v>106</v>
      </c>
      <c r="CA37" t="e">
        <f t="shared" si="9"/>
        <v>#REF!</v>
      </c>
      <c r="CB37" t="s">
        <v>107</v>
      </c>
      <c r="CC37" t="s">
        <v>103</v>
      </c>
      <c r="CD37" t="s">
        <v>113</v>
      </c>
      <c r="CE37" t="s">
        <v>103</v>
      </c>
      <c r="CF37" t="s">
        <v>106</v>
      </c>
      <c r="CG37" t="e">
        <f t="shared" si="10"/>
        <v>#REF!</v>
      </c>
      <c r="CH37" t="s">
        <v>114</v>
      </c>
      <c r="CI37" t="s">
        <v>107</v>
      </c>
      <c r="CJ37" t="e">
        <f t="shared" si="11"/>
        <v>#REF!</v>
      </c>
    </row>
    <row r="38" spans="1:186">
      <c r="A38">
        <v>42</v>
      </c>
      <c r="B38" s="11">
        <v>42</v>
      </c>
      <c r="C38" s="11">
        <v>43</v>
      </c>
      <c r="D38" s="11">
        <v>49</v>
      </c>
      <c r="E38" s="11">
        <v>47</v>
      </c>
      <c r="F38" s="9">
        <v>43920</v>
      </c>
      <c r="G38">
        <v>1.0133096559999999</v>
      </c>
      <c r="H38">
        <v>1.0922929210000001</v>
      </c>
      <c r="I38">
        <v>1.052600786</v>
      </c>
      <c r="L38" t="s">
        <v>102</v>
      </c>
      <c r="M38" t="s">
        <v>103</v>
      </c>
      <c r="N38" t="s">
        <v>104</v>
      </c>
      <c r="O38" t="s">
        <v>103</v>
      </c>
      <c r="P38" t="s">
        <v>106</v>
      </c>
      <c r="Q38">
        <f t="shared" si="0"/>
        <v>42</v>
      </c>
      <c r="R38" t="s">
        <v>107</v>
      </c>
      <c r="S38" t="s">
        <v>103</v>
      </c>
      <c r="T38" t="s">
        <v>108</v>
      </c>
      <c r="U38" t="s">
        <v>103</v>
      </c>
      <c r="V38" t="s">
        <v>106</v>
      </c>
      <c r="W38">
        <f t="shared" si="1"/>
        <v>43</v>
      </c>
      <c r="X38" t="s">
        <v>107</v>
      </c>
      <c r="Y38" t="s">
        <v>103</v>
      </c>
      <c r="Z38" t="s">
        <v>109</v>
      </c>
      <c r="AA38" t="s">
        <v>103</v>
      </c>
      <c r="AB38" t="s">
        <v>106</v>
      </c>
      <c r="AC38">
        <f t="shared" si="2"/>
        <v>49</v>
      </c>
      <c r="AD38" t="s">
        <v>107</v>
      </c>
      <c r="AE38" t="s">
        <v>103</v>
      </c>
      <c r="AF38" t="s">
        <v>95</v>
      </c>
      <c r="AG38" t="s">
        <v>103</v>
      </c>
      <c r="AH38" t="s">
        <v>106</v>
      </c>
      <c r="AI38" t="s">
        <v>103</v>
      </c>
      <c r="AJ38" s="72" t="s">
        <v>151</v>
      </c>
      <c r="AK38" t="s">
        <v>103</v>
      </c>
      <c r="AL38" t="s">
        <v>107</v>
      </c>
      <c r="AM38" t="s">
        <v>103</v>
      </c>
      <c r="AN38" t="s">
        <v>110</v>
      </c>
      <c r="AO38" t="s">
        <v>103</v>
      </c>
      <c r="AP38" t="s">
        <v>106</v>
      </c>
      <c r="AQ38" t="e">
        <f>#REF!</f>
        <v>#REF!</v>
      </c>
      <c r="AR38" t="s">
        <v>107</v>
      </c>
      <c r="AS38" t="s">
        <v>103</v>
      </c>
      <c r="AT38" t="s">
        <v>334</v>
      </c>
      <c r="AU38" t="s">
        <v>103</v>
      </c>
      <c r="AV38" t="s">
        <v>106</v>
      </c>
      <c r="AW38" t="e">
        <f>#REF!</f>
        <v>#REF!</v>
      </c>
      <c r="AX38" t="s">
        <v>107</v>
      </c>
      <c r="AY38" t="s">
        <v>103</v>
      </c>
      <c r="AZ38" t="s">
        <v>335</v>
      </c>
      <c r="BA38" t="s">
        <v>103</v>
      </c>
      <c r="BB38" t="s">
        <v>106</v>
      </c>
      <c r="BC38" t="e">
        <f>#REF!</f>
        <v>#REF!</v>
      </c>
      <c r="BD38" t="s">
        <v>107</v>
      </c>
      <c r="BE38" t="s">
        <v>103</v>
      </c>
      <c r="BF38" t="s">
        <v>100</v>
      </c>
      <c r="BG38" t="s">
        <v>103</v>
      </c>
      <c r="BH38" t="s">
        <v>106</v>
      </c>
      <c r="BI38" t="e">
        <f t="shared" si="6"/>
        <v>#REF!</v>
      </c>
      <c r="BJ38" t="s">
        <v>107</v>
      </c>
      <c r="BK38" t="s">
        <v>103</v>
      </c>
      <c r="BL38" t="s">
        <v>99</v>
      </c>
      <c r="BM38" t="s">
        <v>103</v>
      </c>
      <c r="BN38" t="s">
        <v>106</v>
      </c>
      <c r="BO38" t="e">
        <f t="shared" si="7"/>
        <v>#REF!</v>
      </c>
      <c r="BP38" t="s">
        <v>107</v>
      </c>
      <c r="BQ38" t="s">
        <v>103</v>
      </c>
      <c r="BR38" t="s">
        <v>194</v>
      </c>
      <c r="BS38" t="s">
        <v>103</v>
      </c>
      <c r="BT38" t="s">
        <v>106</v>
      </c>
      <c r="BU38" t="e">
        <f t="shared" si="8"/>
        <v>#REF!</v>
      </c>
      <c r="BV38" t="s">
        <v>107</v>
      </c>
      <c r="BW38" t="s">
        <v>103</v>
      </c>
      <c r="BX38" t="s">
        <v>195</v>
      </c>
      <c r="BY38" t="s">
        <v>103</v>
      </c>
      <c r="BZ38" t="s">
        <v>106</v>
      </c>
      <c r="CA38" t="e">
        <f t="shared" si="9"/>
        <v>#REF!</v>
      </c>
      <c r="CB38" t="s">
        <v>107</v>
      </c>
      <c r="CC38" t="s">
        <v>103</v>
      </c>
      <c r="CD38" t="s">
        <v>113</v>
      </c>
      <c r="CE38" t="s">
        <v>103</v>
      </c>
      <c r="CF38" t="s">
        <v>106</v>
      </c>
      <c r="CG38" t="e">
        <f t="shared" si="10"/>
        <v>#REF!</v>
      </c>
      <c r="CH38" t="s">
        <v>114</v>
      </c>
      <c r="CI38" t="s">
        <v>107</v>
      </c>
      <c r="CJ38" t="e">
        <f t="shared" si="11"/>
        <v>#REF!</v>
      </c>
    </row>
    <row r="39" spans="1:186">
      <c r="A39">
        <v>43</v>
      </c>
      <c r="B39" s="11">
        <v>43</v>
      </c>
      <c r="C39" s="11">
        <v>44</v>
      </c>
      <c r="D39" s="11">
        <v>50</v>
      </c>
      <c r="E39" s="11">
        <v>48</v>
      </c>
      <c r="F39" s="9">
        <v>43921</v>
      </c>
      <c r="G39">
        <v>0.97768338200000005</v>
      </c>
      <c r="H39">
        <v>1.054027507</v>
      </c>
      <c r="I39">
        <v>1.015297283</v>
      </c>
      <c r="L39" t="s">
        <v>102</v>
      </c>
      <c r="M39" t="s">
        <v>103</v>
      </c>
      <c r="N39" t="s">
        <v>104</v>
      </c>
      <c r="O39" t="s">
        <v>103</v>
      </c>
      <c r="P39" t="s">
        <v>106</v>
      </c>
      <c r="Q39">
        <f t="shared" si="0"/>
        <v>43</v>
      </c>
      <c r="R39" t="s">
        <v>107</v>
      </c>
      <c r="S39" t="s">
        <v>103</v>
      </c>
      <c r="T39" t="s">
        <v>108</v>
      </c>
      <c r="U39" t="s">
        <v>103</v>
      </c>
      <c r="V39" t="s">
        <v>106</v>
      </c>
      <c r="W39">
        <f t="shared" si="1"/>
        <v>44</v>
      </c>
      <c r="X39" t="s">
        <v>107</v>
      </c>
      <c r="Y39" t="s">
        <v>103</v>
      </c>
      <c r="Z39" t="s">
        <v>109</v>
      </c>
      <c r="AA39" t="s">
        <v>103</v>
      </c>
      <c r="AB39" t="s">
        <v>106</v>
      </c>
      <c r="AC39">
        <f t="shared" si="2"/>
        <v>50</v>
      </c>
      <c r="AD39" t="s">
        <v>107</v>
      </c>
      <c r="AE39" t="s">
        <v>103</v>
      </c>
      <c r="AF39" t="s">
        <v>95</v>
      </c>
      <c r="AG39" t="s">
        <v>103</v>
      </c>
      <c r="AH39" t="s">
        <v>106</v>
      </c>
      <c r="AI39" t="s">
        <v>103</v>
      </c>
      <c r="AJ39" s="72" t="s">
        <v>152</v>
      </c>
      <c r="AK39" t="s">
        <v>103</v>
      </c>
      <c r="AL39" t="s">
        <v>107</v>
      </c>
      <c r="AM39" t="s">
        <v>103</v>
      </c>
      <c r="AN39" t="s">
        <v>110</v>
      </c>
      <c r="AO39" t="s">
        <v>103</v>
      </c>
      <c r="AP39" t="s">
        <v>106</v>
      </c>
      <c r="AQ39" t="e">
        <f>#REF!</f>
        <v>#REF!</v>
      </c>
      <c r="AR39" t="s">
        <v>107</v>
      </c>
      <c r="AS39" t="s">
        <v>103</v>
      </c>
      <c r="AT39" t="s">
        <v>336</v>
      </c>
      <c r="AU39" t="s">
        <v>103</v>
      </c>
      <c r="AV39" t="s">
        <v>106</v>
      </c>
      <c r="AW39" t="e">
        <f>#REF!</f>
        <v>#REF!</v>
      </c>
      <c r="AX39" t="s">
        <v>107</v>
      </c>
      <c r="AY39" t="s">
        <v>103</v>
      </c>
      <c r="AZ39" t="s">
        <v>337</v>
      </c>
      <c r="BA39" t="s">
        <v>103</v>
      </c>
      <c r="BB39" t="s">
        <v>106</v>
      </c>
      <c r="BC39" t="e">
        <f>#REF!</f>
        <v>#REF!</v>
      </c>
      <c r="BD39" t="s">
        <v>107</v>
      </c>
      <c r="BE39" t="s">
        <v>103</v>
      </c>
      <c r="BF39" t="s">
        <v>100</v>
      </c>
      <c r="BG39" t="s">
        <v>103</v>
      </c>
      <c r="BH39" t="s">
        <v>106</v>
      </c>
      <c r="BI39" t="e">
        <f t="shared" si="6"/>
        <v>#REF!</v>
      </c>
      <c r="BJ39" t="s">
        <v>107</v>
      </c>
      <c r="BK39" t="s">
        <v>103</v>
      </c>
      <c r="BL39" t="s">
        <v>99</v>
      </c>
      <c r="BM39" t="s">
        <v>103</v>
      </c>
      <c r="BN39" t="s">
        <v>106</v>
      </c>
      <c r="BO39" t="e">
        <f t="shared" si="7"/>
        <v>#REF!</v>
      </c>
      <c r="BP39" t="s">
        <v>107</v>
      </c>
      <c r="BQ39" t="s">
        <v>103</v>
      </c>
      <c r="BR39" t="s">
        <v>194</v>
      </c>
      <c r="BS39" t="s">
        <v>103</v>
      </c>
      <c r="BT39" t="s">
        <v>106</v>
      </c>
      <c r="BU39" t="e">
        <f t="shared" si="8"/>
        <v>#REF!</v>
      </c>
      <c r="BV39" t="s">
        <v>107</v>
      </c>
      <c r="BW39" t="s">
        <v>103</v>
      </c>
      <c r="BX39" t="s">
        <v>195</v>
      </c>
      <c r="BY39" t="s">
        <v>103</v>
      </c>
      <c r="BZ39" t="s">
        <v>106</v>
      </c>
      <c r="CA39" t="e">
        <f t="shared" si="9"/>
        <v>#REF!</v>
      </c>
      <c r="CB39" t="s">
        <v>107</v>
      </c>
      <c r="CC39" t="s">
        <v>103</v>
      </c>
      <c r="CD39" t="s">
        <v>113</v>
      </c>
      <c r="CE39" t="s">
        <v>103</v>
      </c>
      <c r="CF39" t="s">
        <v>106</v>
      </c>
      <c r="CG39" t="e">
        <f t="shared" si="10"/>
        <v>#REF!</v>
      </c>
      <c r="CH39" t="s">
        <v>114</v>
      </c>
      <c r="CI39" t="s">
        <v>107</v>
      </c>
      <c r="CJ39" t="e">
        <f t="shared" si="11"/>
        <v>#REF!</v>
      </c>
    </row>
    <row r="40" spans="1:186">
      <c r="A40">
        <v>44</v>
      </c>
      <c r="B40" s="11">
        <v>44</v>
      </c>
      <c r="C40" s="11">
        <v>45</v>
      </c>
      <c r="D40" s="11">
        <v>51</v>
      </c>
      <c r="E40" s="11">
        <v>49</v>
      </c>
      <c r="F40" s="9">
        <v>43922</v>
      </c>
      <c r="G40">
        <v>0.96035736299999996</v>
      </c>
      <c r="H40">
        <v>1.034178295</v>
      </c>
      <c r="I40">
        <v>0.99739926499999998</v>
      </c>
      <c r="L40" t="s">
        <v>102</v>
      </c>
      <c r="M40" t="s">
        <v>103</v>
      </c>
      <c r="N40" t="s">
        <v>104</v>
      </c>
      <c r="O40" t="s">
        <v>103</v>
      </c>
      <c r="P40" t="s">
        <v>106</v>
      </c>
      <c r="Q40">
        <f t="shared" si="0"/>
        <v>44</v>
      </c>
      <c r="R40" t="s">
        <v>107</v>
      </c>
      <c r="S40" t="s">
        <v>103</v>
      </c>
      <c r="T40" t="s">
        <v>108</v>
      </c>
      <c r="U40" t="s">
        <v>103</v>
      </c>
      <c r="V40" t="s">
        <v>106</v>
      </c>
      <c r="W40">
        <f t="shared" si="1"/>
        <v>45</v>
      </c>
      <c r="X40" t="s">
        <v>107</v>
      </c>
      <c r="Y40" t="s">
        <v>103</v>
      </c>
      <c r="Z40" t="s">
        <v>109</v>
      </c>
      <c r="AA40" t="s">
        <v>103</v>
      </c>
      <c r="AB40" t="s">
        <v>106</v>
      </c>
      <c r="AC40">
        <f t="shared" si="2"/>
        <v>51</v>
      </c>
      <c r="AD40" t="s">
        <v>107</v>
      </c>
      <c r="AE40" t="s">
        <v>103</v>
      </c>
      <c r="AF40" t="s">
        <v>95</v>
      </c>
      <c r="AG40" t="s">
        <v>103</v>
      </c>
      <c r="AH40" t="s">
        <v>106</v>
      </c>
      <c r="AI40" t="s">
        <v>103</v>
      </c>
      <c r="AJ40" s="72" t="s">
        <v>153</v>
      </c>
      <c r="AK40" t="s">
        <v>103</v>
      </c>
      <c r="AL40" t="s">
        <v>107</v>
      </c>
      <c r="AM40" t="s">
        <v>103</v>
      </c>
      <c r="AN40" t="s">
        <v>110</v>
      </c>
      <c r="AO40" t="s">
        <v>103</v>
      </c>
      <c r="AP40" t="s">
        <v>106</v>
      </c>
      <c r="AQ40" t="e">
        <f>#REF!</f>
        <v>#REF!</v>
      </c>
      <c r="AR40" t="s">
        <v>107</v>
      </c>
      <c r="AS40" t="s">
        <v>103</v>
      </c>
      <c r="AT40" t="s">
        <v>338</v>
      </c>
      <c r="AU40" t="s">
        <v>103</v>
      </c>
      <c r="AV40" t="s">
        <v>106</v>
      </c>
      <c r="AW40" t="e">
        <f>#REF!</f>
        <v>#REF!</v>
      </c>
      <c r="AX40" t="s">
        <v>107</v>
      </c>
      <c r="AY40" t="s">
        <v>103</v>
      </c>
      <c r="AZ40" t="s">
        <v>339</v>
      </c>
      <c r="BA40" t="s">
        <v>103</v>
      </c>
      <c r="BB40" t="s">
        <v>106</v>
      </c>
      <c r="BC40" t="e">
        <f>#REF!</f>
        <v>#REF!</v>
      </c>
      <c r="BD40" t="s">
        <v>107</v>
      </c>
      <c r="BE40" t="s">
        <v>103</v>
      </c>
      <c r="BF40" t="s">
        <v>100</v>
      </c>
      <c r="BG40" t="s">
        <v>103</v>
      </c>
      <c r="BH40" t="s">
        <v>106</v>
      </c>
      <c r="BI40" t="e">
        <f t="shared" si="6"/>
        <v>#REF!</v>
      </c>
      <c r="BJ40" t="s">
        <v>107</v>
      </c>
      <c r="BK40" t="s">
        <v>103</v>
      </c>
      <c r="BL40" t="s">
        <v>99</v>
      </c>
      <c r="BM40" t="s">
        <v>103</v>
      </c>
      <c r="BN40" t="s">
        <v>106</v>
      </c>
      <c r="BO40" t="e">
        <f t="shared" si="7"/>
        <v>#REF!</v>
      </c>
      <c r="BP40" t="s">
        <v>107</v>
      </c>
      <c r="BQ40" t="s">
        <v>103</v>
      </c>
      <c r="BR40" t="s">
        <v>194</v>
      </c>
      <c r="BS40" t="s">
        <v>103</v>
      </c>
      <c r="BT40" t="s">
        <v>106</v>
      </c>
      <c r="BU40" t="e">
        <f t="shared" si="8"/>
        <v>#REF!</v>
      </c>
      <c r="BV40" t="s">
        <v>107</v>
      </c>
      <c r="BW40" t="s">
        <v>103</v>
      </c>
      <c r="BX40" t="s">
        <v>195</v>
      </c>
      <c r="BY40" t="s">
        <v>103</v>
      </c>
      <c r="BZ40" t="s">
        <v>106</v>
      </c>
      <c r="CA40" t="e">
        <f t="shared" si="9"/>
        <v>#REF!</v>
      </c>
      <c r="CB40" t="s">
        <v>107</v>
      </c>
      <c r="CC40" t="s">
        <v>103</v>
      </c>
      <c r="CD40" t="s">
        <v>113</v>
      </c>
      <c r="CE40" t="s">
        <v>103</v>
      </c>
      <c r="CF40" t="s">
        <v>106</v>
      </c>
      <c r="CG40" t="e">
        <f t="shared" si="10"/>
        <v>#REF!</v>
      </c>
      <c r="CH40" t="s">
        <v>114</v>
      </c>
      <c r="CI40" t="s">
        <v>107</v>
      </c>
      <c r="CJ40" t="e">
        <f t="shared" si="11"/>
        <v>#REF!</v>
      </c>
    </row>
    <row r="41" spans="1:186">
      <c r="A41">
        <v>45</v>
      </c>
      <c r="B41" s="11">
        <v>45</v>
      </c>
      <c r="C41" s="11">
        <v>46</v>
      </c>
      <c r="D41" s="11">
        <v>52</v>
      </c>
      <c r="E41" s="11">
        <v>50</v>
      </c>
      <c r="F41" s="9">
        <v>43923</v>
      </c>
      <c r="G41">
        <v>0.94098918600000003</v>
      </c>
      <c r="H41">
        <v>1.01351832</v>
      </c>
      <c r="I41">
        <v>0.97722929999999997</v>
      </c>
      <c r="L41" t="s">
        <v>102</v>
      </c>
      <c r="M41" t="s">
        <v>103</v>
      </c>
      <c r="N41" t="s">
        <v>104</v>
      </c>
      <c r="O41" t="s">
        <v>103</v>
      </c>
      <c r="P41" t="s">
        <v>106</v>
      </c>
      <c r="Q41">
        <f t="shared" si="0"/>
        <v>45</v>
      </c>
      <c r="R41" t="s">
        <v>107</v>
      </c>
      <c r="S41" t="s">
        <v>103</v>
      </c>
      <c r="T41" t="s">
        <v>108</v>
      </c>
      <c r="U41" t="s">
        <v>103</v>
      </c>
      <c r="V41" t="s">
        <v>106</v>
      </c>
      <c r="W41">
        <f t="shared" si="1"/>
        <v>46</v>
      </c>
      <c r="X41" t="s">
        <v>107</v>
      </c>
      <c r="Y41" t="s">
        <v>103</v>
      </c>
      <c r="Z41" t="s">
        <v>109</v>
      </c>
      <c r="AA41" t="s">
        <v>103</v>
      </c>
      <c r="AB41" t="s">
        <v>106</v>
      </c>
      <c r="AC41">
        <f t="shared" si="2"/>
        <v>52</v>
      </c>
      <c r="AD41" t="s">
        <v>107</v>
      </c>
      <c r="AE41" t="s">
        <v>103</v>
      </c>
      <c r="AF41" t="s">
        <v>95</v>
      </c>
      <c r="AG41" t="s">
        <v>103</v>
      </c>
      <c r="AH41" t="s">
        <v>106</v>
      </c>
      <c r="AI41" t="s">
        <v>103</v>
      </c>
      <c r="AJ41" s="72" t="s">
        <v>154</v>
      </c>
      <c r="AK41" t="s">
        <v>103</v>
      </c>
      <c r="AL41" t="s">
        <v>107</v>
      </c>
      <c r="AM41" t="s">
        <v>103</v>
      </c>
      <c r="AN41" t="s">
        <v>110</v>
      </c>
      <c r="AO41" t="s">
        <v>103</v>
      </c>
      <c r="AP41" t="s">
        <v>106</v>
      </c>
      <c r="AQ41" t="e">
        <f>#REF!</f>
        <v>#REF!</v>
      </c>
      <c r="AR41" t="s">
        <v>107</v>
      </c>
      <c r="AS41" t="s">
        <v>103</v>
      </c>
      <c r="AT41" t="s">
        <v>340</v>
      </c>
      <c r="AU41" t="s">
        <v>103</v>
      </c>
      <c r="AV41" t="s">
        <v>106</v>
      </c>
      <c r="AW41" t="e">
        <f>#REF!</f>
        <v>#REF!</v>
      </c>
      <c r="AX41" t="s">
        <v>107</v>
      </c>
      <c r="AY41" t="s">
        <v>103</v>
      </c>
      <c r="AZ41" t="s">
        <v>341</v>
      </c>
      <c r="BA41" t="s">
        <v>103</v>
      </c>
      <c r="BB41" t="s">
        <v>106</v>
      </c>
      <c r="BC41" t="e">
        <f>#REF!</f>
        <v>#REF!</v>
      </c>
      <c r="BD41" t="s">
        <v>107</v>
      </c>
      <c r="BE41" t="s">
        <v>103</v>
      </c>
      <c r="BF41" t="s">
        <v>100</v>
      </c>
      <c r="BG41" t="s">
        <v>103</v>
      </c>
      <c r="BH41" t="s">
        <v>106</v>
      </c>
      <c r="BI41" t="e">
        <f t="shared" si="6"/>
        <v>#REF!</v>
      </c>
      <c r="BJ41" t="s">
        <v>107</v>
      </c>
      <c r="BK41" t="s">
        <v>103</v>
      </c>
      <c r="BL41" t="s">
        <v>99</v>
      </c>
      <c r="BM41" t="s">
        <v>103</v>
      </c>
      <c r="BN41" t="s">
        <v>106</v>
      </c>
      <c r="BO41" t="e">
        <f t="shared" si="7"/>
        <v>#REF!</v>
      </c>
      <c r="BP41" t="s">
        <v>107</v>
      </c>
      <c r="BQ41" t="s">
        <v>103</v>
      </c>
      <c r="BR41" t="s">
        <v>194</v>
      </c>
      <c r="BS41" t="s">
        <v>103</v>
      </c>
      <c r="BT41" t="s">
        <v>106</v>
      </c>
      <c r="BU41" t="e">
        <f t="shared" si="8"/>
        <v>#REF!</v>
      </c>
      <c r="BV41" t="s">
        <v>107</v>
      </c>
      <c r="BW41" t="s">
        <v>103</v>
      </c>
      <c r="BX41" t="s">
        <v>195</v>
      </c>
      <c r="BY41" t="s">
        <v>103</v>
      </c>
      <c r="BZ41" t="s">
        <v>106</v>
      </c>
      <c r="CA41" t="e">
        <f t="shared" si="9"/>
        <v>#REF!</v>
      </c>
      <c r="CB41" t="s">
        <v>107</v>
      </c>
      <c r="CC41" t="s">
        <v>103</v>
      </c>
      <c r="CD41" t="s">
        <v>113</v>
      </c>
      <c r="CE41" t="s">
        <v>103</v>
      </c>
      <c r="CF41" t="s">
        <v>106</v>
      </c>
      <c r="CG41" t="e">
        <f t="shared" si="10"/>
        <v>#REF!</v>
      </c>
      <c r="CH41" t="s">
        <v>114</v>
      </c>
      <c r="CI41" t="s">
        <v>107</v>
      </c>
      <c r="CJ41" t="e">
        <f t="shared" si="11"/>
        <v>#REF!</v>
      </c>
      <c r="EB41">
        <v>1.66</v>
      </c>
      <c r="EC41">
        <v>1.58</v>
      </c>
      <c r="ED41">
        <v>1.52</v>
      </c>
      <c r="EE41">
        <v>1.42</v>
      </c>
      <c r="EF41">
        <v>1.38</v>
      </c>
      <c r="EG41">
        <v>1.36</v>
      </c>
      <c r="EH41">
        <v>1.31</v>
      </c>
      <c r="EI41">
        <v>1.28</v>
      </c>
      <c r="EJ41">
        <v>1.22</v>
      </c>
      <c r="EK41">
        <v>1.17</v>
      </c>
      <c r="EL41">
        <v>1.1200000000000001</v>
      </c>
      <c r="EM41">
        <v>1.08</v>
      </c>
      <c r="EN41">
        <v>1.05</v>
      </c>
      <c r="EO41">
        <v>1</v>
      </c>
      <c r="EP41">
        <v>0.99</v>
      </c>
      <c r="EQ41">
        <v>0.96</v>
      </c>
      <c r="ER41">
        <v>0.94</v>
      </c>
      <c r="ES41">
        <v>0.95</v>
      </c>
      <c r="ET41">
        <v>0.97</v>
      </c>
      <c r="EU41">
        <v>0.98</v>
      </c>
      <c r="EV41">
        <v>0.97</v>
      </c>
      <c r="EW41">
        <v>0.94</v>
      </c>
      <c r="EX41">
        <v>0.95</v>
      </c>
      <c r="EY41">
        <v>0.94</v>
      </c>
      <c r="EZ41">
        <v>0.94</v>
      </c>
      <c r="FA41">
        <v>0.91</v>
      </c>
      <c r="FB41">
        <v>0.89</v>
      </c>
      <c r="FC41">
        <v>0.9</v>
      </c>
      <c r="FD41">
        <v>0.9</v>
      </c>
      <c r="FE41">
        <v>0.89</v>
      </c>
      <c r="FF41">
        <v>0.89</v>
      </c>
      <c r="FG41">
        <v>0.88</v>
      </c>
      <c r="FH41">
        <v>0.89</v>
      </c>
      <c r="FI41">
        <v>0.88</v>
      </c>
      <c r="FJ41">
        <v>0.86</v>
      </c>
      <c r="FK41">
        <v>0.87</v>
      </c>
      <c r="FL41">
        <v>0.88</v>
      </c>
      <c r="FM41">
        <v>0.88</v>
      </c>
      <c r="FN41">
        <v>0.89</v>
      </c>
      <c r="FO41">
        <v>0.89</v>
      </c>
      <c r="FP41">
        <v>0.88</v>
      </c>
      <c r="FQ41">
        <v>0.93</v>
      </c>
      <c r="FR41">
        <v>0.94</v>
      </c>
      <c r="FS41">
        <v>0.96</v>
      </c>
      <c r="FT41">
        <v>0.98</v>
      </c>
      <c r="FU41">
        <v>0.99</v>
      </c>
      <c r="FV41">
        <v>1</v>
      </c>
      <c r="FW41">
        <v>1.02</v>
      </c>
      <c r="FX41">
        <v>1.02</v>
      </c>
      <c r="FY41">
        <v>0.99</v>
      </c>
      <c r="FZ41">
        <v>1.01</v>
      </c>
      <c r="GA41">
        <v>1.02</v>
      </c>
      <c r="GB41">
        <v>0.99</v>
      </c>
      <c r="GC41">
        <v>0.94</v>
      </c>
      <c r="GD41">
        <v>0.92</v>
      </c>
    </row>
    <row r="42" spans="1:186">
      <c r="A42">
        <v>46</v>
      </c>
      <c r="B42" s="11">
        <v>46</v>
      </c>
      <c r="C42" s="11">
        <v>47</v>
      </c>
      <c r="D42" s="11">
        <v>53</v>
      </c>
      <c r="E42" s="11">
        <v>51</v>
      </c>
      <c r="F42" s="9">
        <v>43924</v>
      </c>
      <c r="G42">
        <v>0.92525315399999997</v>
      </c>
      <c r="H42">
        <v>0.99927347099999997</v>
      </c>
      <c r="I42">
        <v>0.96206088000000001</v>
      </c>
      <c r="L42" t="s">
        <v>102</v>
      </c>
      <c r="M42" t="s">
        <v>103</v>
      </c>
      <c r="N42" t="s">
        <v>104</v>
      </c>
      <c r="O42" t="s">
        <v>103</v>
      </c>
      <c r="P42" t="s">
        <v>106</v>
      </c>
      <c r="Q42">
        <f t="shared" si="0"/>
        <v>46</v>
      </c>
      <c r="R42" t="s">
        <v>107</v>
      </c>
      <c r="S42" t="s">
        <v>103</v>
      </c>
      <c r="T42" t="s">
        <v>108</v>
      </c>
      <c r="U42" t="s">
        <v>103</v>
      </c>
      <c r="V42" t="s">
        <v>106</v>
      </c>
      <c r="W42">
        <f t="shared" si="1"/>
        <v>47</v>
      </c>
      <c r="X42" t="s">
        <v>107</v>
      </c>
      <c r="Y42" t="s">
        <v>103</v>
      </c>
      <c r="Z42" t="s">
        <v>109</v>
      </c>
      <c r="AA42" t="s">
        <v>103</v>
      </c>
      <c r="AB42" t="s">
        <v>106</v>
      </c>
      <c r="AC42">
        <f t="shared" si="2"/>
        <v>53</v>
      </c>
      <c r="AD42" t="s">
        <v>107</v>
      </c>
      <c r="AE42" t="s">
        <v>103</v>
      </c>
      <c r="AF42" t="s">
        <v>95</v>
      </c>
      <c r="AG42" t="s">
        <v>103</v>
      </c>
      <c r="AH42" t="s">
        <v>106</v>
      </c>
      <c r="AI42" t="s">
        <v>103</v>
      </c>
      <c r="AJ42" s="72" t="s">
        <v>155</v>
      </c>
      <c r="AK42" t="s">
        <v>103</v>
      </c>
      <c r="AL42" t="s">
        <v>107</v>
      </c>
      <c r="AM42" t="s">
        <v>103</v>
      </c>
      <c r="AN42" t="s">
        <v>110</v>
      </c>
      <c r="AO42" t="s">
        <v>103</v>
      </c>
      <c r="AP42" t="s">
        <v>106</v>
      </c>
      <c r="AQ42" t="e">
        <f>#REF!</f>
        <v>#REF!</v>
      </c>
      <c r="AR42" t="s">
        <v>107</v>
      </c>
      <c r="AS42" t="s">
        <v>103</v>
      </c>
      <c r="AT42" t="s">
        <v>342</v>
      </c>
      <c r="AU42" t="s">
        <v>103</v>
      </c>
      <c r="AV42" t="s">
        <v>106</v>
      </c>
      <c r="AW42" t="e">
        <f>#REF!</f>
        <v>#REF!</v>
      </c>
      <c r="AX42" t="s">
        <v>107</v>
      </c>
      <c r="AY42" t="s">
        <v>103</v>
      </c>
      <c r="AZ42" t="s">
        <v>343</v>
      </c>
      <c r="BA42" t="s">
        <v>103</v>
      </c>
      <c r="BB42" t="s">
        <v>106</v>
      </c>
      <c r="BC42" t="e">
        <f>#REF!</f>
        <v>#REF!</v>
      </c>
      <c r="BD42" t="s">
        <v>107</v>
      </c>
      <c r="BE42" t="s">
        <v>103</v>
      </c>
      <c r="BF42" t="s">
        <v>100</v>
      </c>
      <c r="BG42" t="s">
        <v>103</v>
      </c>
      <c r="BH42" t="s">
        <v>106</v>
      </c>
      <c r="BI42" t="e">
        <f t="shared" si="6"/>
        <v>#REF!</v>
      </c>
      <c r="BJ42" t="s">
        <v>107</v>
      </c>
      <c r="BK42" t="s">
        <v>103</v>
      </c>
      <c r="BL42" t="s">
        <v>99</v>
      </c>
      <c r="BM42" t="s">
        <v>103</v>
      </c>
      <c r="BN42" t="s">
        <v>106</v>
      </c>
      <c r="BO42" t="e">
        <f t="shared" si="7"/>
        <v>#REF!</v>
      </c>
      <c r="BP42" t="s">
        <v>107</v>
      </c>
      <c r="BQ42" t="s">
        <v>103</v>
      </c>
      <c r="BR42" t="s">
        <v>194</v>
      </c>
      <c r="BS42" t="s">
        <v>103</v>
      </c>
      <c r="BT42" t="s">
        <v>106</v>
      </c>
      <c r="BU42" t="e">
        <f t="shared" si="8"/>
        <v>#REF!</v>
      </c>
      <c r="BV42" t="s">
        <v>107</v>
      </c>
      <c r="BW42" t="s">
        <v>103</v>
      </c>
      <c r="BX42" t="s">
        <v>195</v>
      </c>
      <c r="BY42" t="s">
        <v>103</v>
      </c>
      <c r="BZ42" t="s">
        <v>106</v>
      </c>
      <c r="CA42" t="e">
        <f t="shared" si="9"/>
        <v>#REF!</v>
      </c>
      <c r="CB42" t="s">
        <v>107</v>
      </c>
      <c r="CC42" t="s">
        <v>103</v>
      </c>
      <c r="CD42" t="s">
        <v>113</v>
      </c>
      <c r="CE42" t="s">
        <v>103</v>
      </c>
      <c r="CF42" t="s">
        <v>106</v>
      </c>
      <c r="CG42" t="e">
        <f t="shared" si="10"/>
        <v>#REF!</v>
      </c>
      <c r="CH42" t="s">
        <v>114</v>
      </c>
      <c r="CI42" t="s">
        <v>107</v>
      </c>
      <c r="CJ42" t="e">
        <f t="shared" si="11"/>
        <v>#REF!</v>
      </c>
    </row>
    <row r="43" spans="1:186">
      <c r="A43">
        <v>47</v>
      </c>
      <c r="B43" s="11">
        <v>47</v>
      </c>
      <c r="C43" s="11">
        <v>48</v>
      </c>
      <c r="D43" s="11">
        <v>54</v>
      </c>
      <c r="E43" s="11">
        <v>52</v>
      </c>
      <c r="F43" s="9">
        <v>43925</v>
      </c>
      <c r="G43">
        <v>0.94446704000000004</v>
      </c>
      <c r="H43">
        <v>1.0205050849999999</v>
      </c>
      <c r="I43">
        <v>0.98172065500000005</v>
      </c>
      <c r="L43" t="s">
        <v>102</v>
      </c>
      <c r="M43" t="s">
        <v>103</v>
      </c>
      <c r="N43" t="s">
        <v>104</v>
      </c>
      <c r="O43" t="s">
        <v>103</v>
      </c>
      <c r="P43" t="s">
        <v>106</v>
      </c>
      <c r="Q43">
        <f t="shared" si="0"/>
        <v>47</v>
      </c>
      <c r="R43" t="s">
        <v>107</v>
      </c>
      <c r="S43" t="s">
        <v>103</v>
      </c>
      <c r="T43" t="s">
        <v>108</v>
      </c>
      <c r="U43" t="s">
        <v>103</v>
      </c>
      <c r="V43" t="s">
        <v>106</v>
      </c>
      <c r="W43">
        <f t="shared" si="1"/>
        <v>48</v>
      </c>
      <c r="X43" t="s">
        <v>107</v>
      </c>
      <c r="Y43" t="s">
        <v>103</v>
      </c>
      <c r="Z43" t="s">
        <v>109</v>
      </c>
      <c r="AA43" t="s">
        <v>103</v>
      </c>
      <c r="AB43" t="s">
        <v>106</v>
      </c>
      <c r="AC43">
        <f t="shared" si="2"/>
        <v>54</v>
      </c>
      <c r="AD43" t="s">
        <v>107</v>
      </c>
      <c r="AE43" t="s">
        <v>103</v>
      </c>
      <c r="AF43" t="s">
        <v>95</v>
      </c>
      <c r="AG43" t="s">
        <v>103</v>
      </c>
      <c r="AH43" t="s">
        <v>106</v>
      </c>
      <c r="AI43" t="s">
        <v>103</v>
      </c>
      <c r="AJ43" s="72" t="s">
        <v>156</v>
      </c>
      <c r="AK43" t="s">
        <v>103</v>
      </c>
      <c r="AL43" t="s">
        <v>107</v>
      </c>
      <c r="AM43" t="s">
        <v>103</v>
      </c>
      <c r="AN43" t="s">
        <v>110</v>
      </c>
      <c r="AO43" t="s">
        <v>103</v>
      </c>
      <c r="AP43" t="s">
        <v>106</v>
      </c>
      <c r="AQ43" t="e">
        <f>#REF!</f>
        <v>#REF!</v>
      </c>
      <c r="AR43" t="s">
        <v>107</v>
      </c>
      <c r="AS43" t="s">
        <v>103</v>
      </c>
      <c r="AT43" t="s">
        <v>344</v>
      </c>
      <c r="AU43" t="s">
        <v>103</v>
      </c>
      <c r="AV43" t="s">
        <v>106</v>
      </c>
      <c r="AW43" t="e">
        <f>#REF!</f>
        <v>#REF!</v>
      </c>
      <c r="AX43" t="s">
        <v>107</v>
      </c>
      <c r="AY43" t="s">
        <v>103</v>
      </c>
      <c r="AZ43" t="s">
        <v>345</v>
      </c>
      <c r="BA43" t="s">
        <v>103</v>
      </c>
      <c r="BB43" t="s">
        <v>106</v>
      </c>
      <c r="BC43" t="e">
        <f>#REF!</f>
        <v>#REF!</v>
      </c>
      <c r="BD43" t="s">
        <v>107</v>
      </c>
      <c r="BE43" t="s">
        <v>103</v>
      </c>
      <c r="BF43" t="s">
        <v>100</v>
      </c>
      <c r="BG43" t="s">
        <v>103</v>
      </c>
      <c r="BH43" t="s">
        <v>106</v>
      </c>
      <c r="BI43" t="e">
        <f t="shared" si="6"/>
        <v>#REF!</v>
      </c>
      <c r="BJ43" t="s">
        <v>107</v>
      </c>
      <c r="BK43" t="s">
        <v>103</v>
      </c>
      <c r="BL43" t="s">
        <v>99</v>
      </c>
      <c r="BM43" t="s">
        <v>103</v>
      </c>
      <c r="BN43" t="s">
        <v>106</v>
      </c>
      <c r="BO43" t="e">
        <f t="shared" si="7"/>
        <v>#REF!</v>
      </c>
      <c r="BP43" t="s">
        <v>107</v>
      </c>
      <c r="BQ43" t="s">
        <v>103</v>
      </c>
      <c r="BR43" t="s">
        <v>194</v>
      </c>
      <c r="BS43" t="s">
        <v>103</v>
      </c>
      <c r="BT43" t="s">
        <v>106</v>
      </c>
      <c r="BU43" t="e">
        <f t="shared" si="8"/>
        <v>#REF!</v>
      </c>
      <c r="BV43" t="s">
        <v>107</v>
      </c>
      <c r="BW43" t="s">
        <v>103</v>
      </c>
      <c r="BX43" t="s">
        <v>195</v>
      </c>
      <c r="BY43" t="s">
        <v>103</v>
      </c>
      <c r="BZ43" t="s">
        <v>106</v>
      </c>
      <c r="CA43" t="e">
        <f t="shared" si="9"/>
        <v>#REF!</v>
      </c>
      <c r="CB43" t="s">
        <v>107</v>
      </c>
      <c r="CC43" t="s">
        <v>103</v>
      </c>
      <c r="CD43" t="s">
        <v>113</v>
      </c>
      <c r="CE43" t="s">
        <v>103</v>
      </c>
      <c r="CF43" t="s">
        <v>106</v>
      </c>
      <c r="CG43" t="e">
        <f t="shared" si="10"/>
        <v>#REF!</v>
      </c>
      <c r="CH43" t="s">
        <v>114</v>
      </c>
      <c r="CI43" t="s">
        <v>107</v>
      </c>
      <c r="CJ43" t="e">
        <f t="shared" si="11"/>
        <v>#REF!</v>
      </c>
    </row>
    <row r="44" spans="1:186">
      <c r="A44">
        <v>48</v>
      </c>
      <c r="B44" s="11">
        <v>48</v>
      </c>
      <c r="C44" s="11">
        <v>49</v>
      </c>
      <c r="D44" s="11">
        <v>55</v>
      </c>
      <c r="E44" s="11">
        <v>53</v>
      </c>
      <c r="F44" s="9">
        <v>43926</v>
      </c>
      <c r="G44">
        <v>0.97172070499999996</v>
      </c>
      <c r="H44">
        <v>1.0484307530000001</v>
      </c>
      <c r="I44">
        <v>1.00999313</v>
      </c>
      <c r="L44" t="s">
        <v>102</v>
      </c>
      <c r="M44" t="s">
        <v>103</v>
      </c>
      <c r="N44" t="s">
        <v>104</v>
      </c>
      <c r="O44" t="s">
        <v>103</v>
      </c>
      <c r="P44" t="s">
        <v>106</v>
      </c>
      <c r="Q44">
        <f t="shared" si="0"/>
        <v>48</v>
      </c>
      <c r="R44" t="s">
        <v>107</v>
      </c>
      <c r="S44" t="s">
        <v>103</v>
      </c>
      <c r="T44" t="s">
        <v>108</v>
      </c>
      <c r="U44" t="s">
        <v>103</v>
      </c>
      <c r="V44" t="s">
        <v>106</v>
      </c>
      <c r="W44">
        <f t="shared" si="1"/>
        <v>49</v>
      </c>
      <c r="X44" t="s">
        <v>107</v>
      </c>
      <c r="Y44" t="s">
        <v>103</v>
      </c>
      <c r="Z44" t="s">
        <v>109</v>
      </c>
      <c r="AA44" t="s">
        <v>103</v>
      </c>
      <c r="AB44" t="s">
        <v>106</v>
      </c>
      <c r="AC44">
        <f t="shared" si="2"/>
        <v>55</v>
      </c>
      <c r="AD44" t="s">
        <v>107</v>
      </c>
      <c r="AE44" t="s">
        <v>103</v>
      </c>
      <c r="AF44" t="s">
        <v>95</v>
      </c>
      <c r="AG44" t="s">
        <v>103</v>
      </c>
      <c r="AH44" t="s">
        <v>106</v>
      </c>
      <c r="AI44" t="s">
        <v>103</v>
      </c>
      <c r="AJ44" s="72" t="s">
        <v>157</v>
      </c>
      <c r="AK44" t="s">
        <v>103</v>
      </c>
      <c r="AL44" t="s">
        <v>107</v>
      </c>
      <c r="AM44" t="s">
        <v>103</v>
      </c>
      <c r="AN44" t="s">
        <v>110</v>
      </c>
      <c r="AO44" t="s">
        <v>103</v>
      </c>
      <c r="AP44" t="s">
        <v>106</v>
      </c>
      <c r="AQ44" t="e">
        <f>#REF!</f>
        <v>#REF!</v>
      </c>
      <c r="AR44" t="s">
        <v>107</v>
      </c>
      <c r="AS44" t="s">
        <v>103</v>
      </c>
      <c r="AT44" t="s">
        <v>346</v>
      </c>
      <c r="AU44" t="s">
        <v>103</v>
      </c>
      <c r="AV44" t="s">
        <v>106</v>
      </c>
      <c r="AW44" t="e">
        <f>#REF!</f>
        <v>#REF!</v>
      </c>
      <c r="AX44" t="s">
        <v>107</v>
      </c>
      <c r="AY44" t="s">
        <v>103</v>
      </c>
      <c r="AZ44" t="s">
        <v>347</v>
      </c>
      <c r="BA44" t="s">
        <v>103</v>
      </c>
      <c r="BB44" t="s">
        <v>106</v>
      </c>
      <c r="BC44" t="e">
        <f>#REF!</f>
        <v>#REF!</v>
      </c>
      <c r="BD44" t="s">
        <v>107</v>
      </c>
      <c r="BE44" t="s">
        <v>103</v>
      </c>
      <c r="BF44" t="s">
        <v>100</v>
      </c>
      <c r="BG44" t="s">
        <v>103</v>
      </c>
      <c r="BH44" t="s">
        <v>106</v>
      </c>
      <c r="BI44" t="e">
        <f t="shared" si="6"/>
        <v>#REF!</v>
      </c>
      <c r="BJ44" t="s">
        <v>107</v>
      </c>
      <c r="BK44" t="s">
        <v>103</v>
      </c>
      <c r="BL44" t="s">
        <v>99</v>
      </c>
      <c r="BM44" t="s">
        <v>103</v>
      </c>
      <c r="BN44" t="s">
        <v>106</v>
      </c>
      <c r="BO44" t="e">
        <f t="shared" si="7"/>
        <v>#REF!</v>
      </c>
      <c r="BP44" t="s">
        <v>107</v>
      </c>
      <c r="BQ44" t="s">
        <v>103</v>
      </c>
      <c r="BR44" t="s">
        <v>194</v>
      </c>
      <c r="BS44" t="s">
        <v>103</v>
      </c>
      <c r="BT44" t="s">
        <v>106</v>
      </c>
      <c r="BU44" t="e">
        <f t="shared" si="8"/>
        <v>#REF!</v>
      </c>
      <c r="BV44" t="s">
        <v>107</v>
      </c>
      <c r="BW44" t="s">
        <v>103</v>
      </c>
      <c r="BX44" t="s">
        <v>195</v>
      </c>
      <c r="BY44" t="s">
        <v>103</v>
      </c>
      <c r="BZ44" t="s">
        <v>106</v>
      </c>
      <c r="CA44" t="e">
        <f t="shared" si="9"/>
        <v>#REF!</v>
      </c>
      <c r="CB44" t="s">
        <v>107</v>
      </c>
      <c r="CC44" t="s">
        <v>103</v>
      </c>
      <c r="CD44" t="s">
        <v>113</v>
      </c>
      <c r="CE44" t="s">
        <v>103</v>
      </c>
      <c r="CF44" t="s">
        <v>106</v>
      </c>
      <c r="CG44" t="e">
        <f t="shared" si="10"/>
        <v>#REF!</v>
      </c>
      <c r="CH44" t="s">
        <v>114</v>
      </c>
      <c r="CI44" t="s">
        <v>107</v>
      </c>
      <c r="CJ44" t="e">
        <f t="shared" si="11"/>
        <v>#REF!</v>
      </c>
    </row>
    <row r="45" spans="1:186">
      <c r="A45">
        <v>49</v>
      </c>
      <c r="B45" s="11">
        <v>49</v>
      </c>
      <c r="C45" s="11">
        <v>50</v>
      </c>
      <c r="D45" s="11">
        <v>56</v>
      </c>
      <c r="E45" s="11">
        <v>54</v>
      </c>
      <c r="F45" s="9">
        <v>43927</v>
      </c>
      <c r="G45">
        <v>0.96468616200000001</v>
      </c>
      <c r="H45">
        <v>1.0398426030000001</v>
      </c>
      <c r="I45">
        <v>1.0018038300000001</v>
      </c>
      <c r="L45" t="s">
        <v>102</v>
      </c>
      <c r="M45" t="s">
        <v>103</v>
      </c>
      <c r="N45" t="s">
        <v>104</v>
      </c>
      <c r="O45" t="s">
        <v>103</v>
      </c>
      <c r="P45" t="s">
        <v>106</v>
      </c>
      <c r="Q45">
        <f t="shared" si="0"/>
        <v>49</v>
      </c>
      <c r="R45" t="s">
        <v>107</v>
      </c>
      <c r="S45" t="s">
        <v>103</v>
      </c>
      <c r="T45" t="s">
        <v>108</v>
      </c>
      <c r="U45" t="s">
        <v>103</v>
      </c>
      <c r="V45" t="s">
        <v>106</v>
      </c>
      <c r="W45">
        <f t="shared" si="1"/>
        <v>50</v>
      </c>
      <c r="X45" t="s">
        <v>107</v>
      </c>
      <c r="Y45" t="s">
        <v>103</v>
      </c>
      <c r="Z45" t="s">
        <v>109</v>
      </c>
      <c r="AA45" t="s">
        <v>103</v>
      </c>
      <c r="AB45" t="s">
        <v>106</v>
      </c>
      <c r="AC45">
        <f t="shared" si="2"/>
        <v>56</v>
      </c>
      <c r="AD45" t="s">
        <v>107</v>
      </c>
      <c r="AE45" t="s">
        <v>103</v>
      </c>
      <c r="AF45" t="s">
        <v>95</v>
      </c>
      <c r="AG45" t="s">
        <v>103</v>
      </c>
      <c r="AH45" t="s">
        <v>106</v>
      </c>
      <c r="AI45" t="s">
        <v>103</v>
      </c>
      <c r="AJ45" s="72" t="s">
        <v>158</v>
      </c>
      <c r="AK45" t="s">
        <v>103</v>
      </c>
      <c r="AL45" t="s">
        <v>107</v>
      </c>
      <c r="AM45" t="s">
        <v>103</v>
      </c>
      <c r="AN45" t="s">
        <v>110</v>
      </c>
      <c r="AO45" t="s">
        <v>103</v>
      </c>
      <c r="AP45" t="s">
        <v>106</v>
      </c>
      <c r="AQ45" t="e">
        <f>#REF!</f>
        <v>#REF!</v>
      </c>
      <c r="AR45" t="s">
        <v>107</v>
      </c>
      <c r="AS45" t="s">
        <v>103</v>
      </c>
      <c r="AT45" t="s">
        <v>348</v>
      </c>
      <c r="AU45" t="s">
        <v>103</v>
      </c>
      <c r="AV45" t="s">
        <v>106</v>
      </c>
      <c r="AW45" t="e">
        <f>#REF!</f>
        <v>#REF!</v>
      </c>
      <c r="AX45" t="s">
        <v>107</v>
      </c>
      <c r="AY45" t="s">
        <v>103</v>
      </c>
      <c r="AZ45" t="s">
        <v>349</v>
      </c>
      <c r="BA45" t="s">
        <v>103</v>
      </c>
      <c r="BB45" t="s">
        <v>106</v>
      </c>
      <c r="BC45" t="e">
        <f>#REF!</f>
        <v>#REF!</v>
      </c>
      <c r="BD45" t="s">
        <v>107</v>
      </c>
      <c r="BE45" t="s">
        <v>103</v>
      </c>
      <c r="BF45" t="s">
        <v>100</v>
      </c>
      <c r="BG45" t="s">
        <v>103</v>
      </c>
      <c r="BH45" t="s">
        <v>106</v>
      </c>
      <c r="BI45" t="e">
        <f t="shared" si="6"/>
        <v>#REF!</v>
      </c>
      <c r="BJ45" t="s">
        <v>107</v>
      </c>
      <c r="BK45" t="s">
        <v>103</v>
      </c>
      <c r="BL45" t="s">
        <v>99</v>
      </c>
      <c r="BM45" t="s">
        <v>103</v>
      </c>
      <c r="BN45" t="s">
        <v>106</v>
      </c>
      <c r="BO45" t="e">
        <f t="shared" si="7"/>
        <v>#REF!</v>
      </c>
      <c r="BP45" t="s">
        <v>107</v>
      </c>
      <c r="BQ45" t="s">
        <v>103</v>
      </c>
      <c r="BR45" t="s">
        <v>194</v>
      </c>
      <c r="BS45" t="s">
        <v>103</v>
      </c>
      <c r="BT45" t="s">
        <v>106</v>
      </c>
      <c r="BU45" t="e">
        <f t="shared" si="8"/>
        <v>#REF!</v>
      </c>
      <c r="BV45" t="s">
        <v>107</v>
      </c>
      <c r="BW45" t="s">
        <v>103</v>
      </c>
      <c r="BX45" t="s">
        <v>195</v>
      </c>
      <c r="BY45" t="s">
        <v>103</v>
      </c>
      <c r="BZ45" t="s">
        <v>106</v>
      </c>
      <c r="CA45" t="e">
        <f t="shared" si="9"/>
        <v>#REF!</v>
      </c>
      <c r="CB45" t="s">
        <v>107</v>
      </c>
      <c r="CC45" t="s">
        <v>103</v>
      </c>
      <c r="CD45" t="s">
        <v>113</v>
      </c>
      <c r="CE45" t="s">
        <v>103</v>
      </c>
      <c r="CF45" t="s">
        <v>106</v>
      </c>
      <c r="CG45" t="e">
        <f t="shared" si="10"/>
        <v>#REF!</v>
      </c>
      <c r="CH45" t="s">
        <v>114</v>
      </c>
      <c r="CI45" t="s">
        <v>107</v>
      </c>
      <c r="CJ45" t="e">
        <f t="shared" si="11"/>
        <v>#REF!</v>
      </c>
    </row>
    <row r="46" spans="1:186">
      <c r="A46">
        <v>50</v>
      </c>
      <c r="B46" s="11">
        <v>50</v>
      </c>
      <c r="C46" s="11">
        <v>51</v>
      </c>
      <c r="D46" s="11">
        <v>57</v>
      </c>
      <c r="E46" s="11">
        <v>55</v>
      </c>
      <c r="F46" s="9">
        <v>43928</v>
      </c>
      <c r="G46">
        <v>0.96748987600000003</v>
      </c>
      <c r="H46">
        <v>1.04295903</v>
      </c>
      <c r="I46">
        <v>1.0052455149999999</v>
      </c>
      <c r="L46" t="s">
        <v>102</v>
      </c>
      <c r="M46" t="s">
        <v>103</v>
      </c>
      <c r="N46" t="s">
        <v>104</v>
      </c>
      <c r="O46" t="s">
        <v>103</v>
      </c>
      <c r="P46" t="s">
        <v>106</v>
      </c>
      <c r="Q46">
        <f t="shared" si="0"/>
        <v>50</v>
      </c>
      <c r="R46" t="s">
        <v>107</v>
      </c>
      <c r="S46" t="s">
        <v>103</v>
      </c>
      <c r="T46" t="s">
        <v>108</v>
      </c>
      <c r="U46" t="s">
        <v>103</v>
      </c>
      <c r="V46" t="s">
        <v>106</v>
      </c>
      <c r="W46">
        <f t="shared" si="1"/>
        <v>51</v>
      </c>
      <c r="X46" t="s">
        <v>107</v>
      </c>
      <c r="Y46" t="s">
        <v>103</v>
      </c>
      <c r="Z46" t="s">
        <v>109</v>
      </c>
      <c r="AA46" t="s">
        <v>103</v>
      </c>
      <c r="AB46" t="s">
        <v>106</v>
      </c>
      <c r="AC46">
        <f t="shared" si="2"/>
        <v>57</v>
      </c>
      <c r="AD46" t="s">
        <v>107</v>
      </c>
      <c r="AE46" t="s">
        <v>103</v>
      </c>
      <c r="AF46" t="s">
        <v>95</v>
      </c>
      <c r="AG46" t="s">
        <v>103</v>
      </c>
      <c r="AH46" t="s">
        <v>106</v>
      </c>
      <c r="AI46" t="s">
        <v>103</v>
      </c>
      <c r="AJ46" s="72" t="s">
        <v>159</v>
      </c>
      <c r="AK46" t="s">
        <v>103</v>
      </c>
      <c r="AL46" t="s">
        <v>107</v>
      </c>
      <c r="AM46" t="s">
        <v>103</v>
      </c>
      <c r="AN46" t="s">
        <v>110</v>
      </c>
      <c r="AO46" t="s">
        <v>103</v>
      </c>
      <c r="AP46" t="s">
        <v>106</v>
      </c>
      <c r="AQ46" t="e">
        <f>#REF!</f>
        <v>#REF!</v>
      </c>
      <c r="AR46" t="s">
        <v>107</v>
      </c>
      <c r="AS46" t="s">
        <v>103</v>
      </c>
      <c r="AT46" t="s">
        <v>350</v>
      </c>
      <c r="AU46" t="s">
        <v>103</v>
      </c>
      <c r="AV46" t="s">
        <v>106</v>
      </c>
      <c r="AW46" t="e">
        <f>#REF!</f>
        <v>#REF!</v>
      </c>
      <c r="AX46" t="s">
        <v>107</v>
      </c>
      <c r="AY46" t="s">
        <v>103</v>
      </c>
      <c r="AZ46" t="s">
        <v>351</v>
      </c>
      <c r="BA46" t="s">
        <v>103</v>
      </c>
      <c r="BB46" t="s">
        <v>106</v>
      </c>
      <c r="BC46" t="e">
        <f>#REF!</f>
        <v>#REF!</v>
      </c>
      <c r="BD46" t="s">
        <v>107</v>
      </c>
      <c r="BE46" t="s">
        <v>103</v>
      </c>
      <c r="BF46" t="s">
        <v>100</v>
      </c>
      <c r="BG46" t="s">
        <v>103</v>
      </c>
      <c r="BH46" t="s">
        <v>106</v>
      </c>
      <c r="BI46" t="e">
        <f t="shared" si="6"/>
        <v>#REF!</v>
      </c>
      <c r="BJ46" t="s">
        <v>107</v>
      </c>
      <c r="BK46" t="s">
        <v>103</v>
      </c>
      <c r="BL46" t="s">
        <v>99</v>
      </c>
      <c r="BM46" t="s">
        <v>103</v>
      </c>
      <c r="BN46" t="s">
        <v>106</v>
      </c>
      <c r="BO46" t="e">
        <f t="shared" si="7"/>
        <v>#REF!</v>
      </c>
      <c r="BP46" t="s">
        <v>107</v>
      </c>
      <c r="BQ46" t="s">
        <v>103</v>
      </c>
      <c r="BR46" t="s">
        <v>194</v>
      </c>
      <c r="BS46" t="s">
        <v>103</v>
      </c>
      <c r="BT46" t="s">
        <v>106</v>
      </c>
      <c r="BU46" t="e">
        <f t="shared" si="8"/>
        <v>#REF!</v>
      </c>
      <c r="BV46" t="s">
        <v>107</v>
      </c>
      <c r="BW46" t="s">
        <v>103</v>
      </c>
      <c r="BX46" t="s">
        <v>195</v>
      </c>
      <c r="BY46" t="s">
        <v>103</v>
      </c>
      <c r="BZ46" t="s">
        <v>106</v>
      </c>
      <c r="CA46" t="e">
        <f t="shared" si="9"/>
        <v>#REF!</v>
      </c>
      <c r="CB46" t="s">
        <v>107</v>
      </c>
      <c r="CC46" t="s">
        <v>103</v>
      </c>
      <c r="CD46" t="s">
        <v>113</v>
      </c>
      <c r="CE46" t="s">
        <v>103</v>
      </c>
      <c r="CF46" t="s">
        <v>106</v>
      </c>
      <c r="CG46" t="e">
        <f t="shared" si="10"/>
        <v>#REF!</v>
      </c>
      <c r="CH46" t="s">
        <v>114</v>
      </c>
      <c r="CI46" t="s">
        <v>107</v>
      </c>
      <c r="CJ46" t="e">
        <f t="shared" si="11"/>
        <v>#REF!</v>
      </c>
    </row>
    <row r="47" spans="1:186">
      <c r="A47">
        <v>51</v>
      </c>
      <c r="B47" s="11">
        <v>51</v>
      </c>
      <c r="C47" s="11">
        <v>52</v>
      </c>
      <c r="D47" s="11">
        <v>58</v>
      </c>
      <c r="E47" s="11">
        <v>56</v>
      </c>
      <c r="F47" s="9">
        <v>43929</v>
      </c>
      <c r="G47">
        <v>0.94595660400000003</v>
      </c>
      <c r="H47">
        <v>1.0206267710000001</v>
      </c>
      <c r="I47">
        <v>0.98200564999999995</v>
      </c>
      <c r="L47" t="s">
        <v>102</v>
      </c>
      <c r="M47" t="s">
        <v>103</v>
      </c>
      <c r="N47" t="s">
        <v>104</v>
      </c>
      <c r="O47" t="s">
        <v>103</v>
      </c>
      <c r="P47" t="s">
        <v>106</v>
      </c>
      <c r="Q47">
        <f t="shared" si="0"/>
        <v>51</v>
      </c>
      <c r="R47" t="s">
        <v>107</v>
      </c>
      <c r="S47" t="s">
        <v>103</v>
      </c>
      <c r="T47" t="s">
        <v>108</v>
      </c>
      <c r="U47" t="s">
        <v>103</v>
      </c>
      <c r="V47" t="s">
        <v>106</v>
      </c>
      <c r="W47">
        <f t="shared" si="1"/>
        <v>52</v>
      </c>
      <c r="X47" t="s">
        <v>107</v>
      </c>
      <c r="Y47" t="s">
        <v>103</v>
      </c>
      <c r="Z47" t="s">
        <v>109</v>
      </c>
      <c r="AA47" t="s">
        <v>103</v>
      </c>
      <c r="AB47" t="s">
        <v>106</v>
      </c>
      <c r="AC47">
        <f t="shared" si="2"/>
        <v>58</v>
      </c>
      <c r="AD47" t="s">
        <v>107</v>
      </c>
      <c r="AE47" t="s">
        <v>103</v>
      </c>
      <c r="AF47" t="s">
        <v>95</v>
      </c>
      <c r="AG47" t="s">
        <v>103</v>
      </c>
      <c r="AH47" t="s">
        <v>106</v>
      </c>
      <c r="AI47" t="s">
        <v>103</v>
      </c>
      <c r="AJ47" s="72" t="s">
        <v>160</v>
      </c>
      <c r="AK47" t="s">
        <v>103</v>
      </c>
      <c r="AL47" t="s">
        <v>107</v>
      </c>
      <c r="AM47" t="s">
        <v>103</v>
      </c>
      <c r="AN47" t="s">
        <v>110</v>
      </c>
      <c r="AO47" t="s">
        <v>103</v>
      </c>
      <c r="AP47" t="s">
        <v>106</v>
      </c>
      <c r="AQ47" t="e">
        <f>#REF!</f>
        <v>#REF!</v>
      </c>
      <c r="AR47" t="s">
        <v>107</v>
      </c>
      <c r="AS47" t="s">
        <v>103</v>
      </c>
      <c r="AT47" t="s">
        <v>352</v>
      </c>
      <c r="AU47" t="s">
        <v>103</v>
      </c>
      <c r="AV47" t="s">
        <v>106</v>
      </c>
      <c r="AW47" t="e">
        <f>#REF!</f>
        <v>#REF!</v>
      </c>
      <c r="AX47" t="s">
        <v>107</v>
      </c>
      <c r="AY47" t="s">
        <v>103</v>
      </c>
      <c r="AZ47" t="s">
        <v>353</v>
      </c>
      <c r="BA47" t="s">
        <v>103</v>
      </c>
      <c r="BB47" t="s">
        <v>106</v>
      </c>
      <c r="BC47" t="e">
        <f>#REF!</f>
        <v>#REF!</v>
      </c>
      <c r="BD47" t="s">
        <v>107</v>
      </c>
      <c r="BE47" t="s">
        <v>103</v>
      </c>
      <c r="BF47" t="s">
        <v>100</v>
      </c>
      <c r="BG47" t="s">
        <v>103</v>
      </c>
      <c r="BH47" t="s">
        <v>106</v>
      </c>
      <c r="BI47" t="e">
        <f t="shared" si="6"/>
        <v>#REF!</v>
      </c>
      <c r="BJ47" t="s">
        <v>107</v>
      </c>
      <c r="BK47" t="s">
        <v>103</v>
      </c>
      <c r="BL47" t="s">
        <v>99</v>
      </c>
      <c r="BM47" t="s">
        <v>103</v>
      </c>
      <c r="BN47" t="s">
        <v>106</v>
      </c>
      <c r="BO47" t="e">
        <f t="shared" si="7"/>
        <v>#REF!</v>
      </c>
      <c r="BP47" t="s">
        <v>107</v>
      </c>
      <c r="BQ47" t="s">
        <v>103</v>
      </c>
      <c r="BR47" t="s">
        <v>194</v>
      </c>
      <c r="BS47" t="s">
        <v>103</v>
      </c>
      <c r="BT47" t="s">
        <v>106</v>
      </c>
      <c r="BU47" t="e">
        <f t="shared" si="8"/>
        <v>#REF!</v>
      </c>
      <c r="BV47" t="s">
        <v>107</v>
      </c>
      <c r="BW47" t="s">
        <v>103</v>
      </c>
      <c r="BX47" t="s">
        <v>195</v>
      </c>
      <c r="BY47" t="s">
        <v>103</v>
      </c>
      <c r="BZ47" t="s">
        <v>106</v>
      </c>
      <c r="CA47" t="e">
        <f t="shared" si="9"/>
        <v>#REF!</v>
      </c>
      <c r="CB47" t="s">
        <v>107</v>
      </c>
      <c r="CC47" t="s">
        <v>103</v>
      </c>
      <c r="CD47" t="s">
        <v>113</v>
      </c>
      <c r="CE47" t="s">
        <v>103</v>
      </c>
      <c r="CF47" t="s">
        <v>106</v>
      </c>
      <c r="CG47" t="e">
        <f t="shared" si="10"/>
        <v>#REF!</v>
      </c>
      <c r="CH47" t="s">
        <v>114</v>
      </c>
      <c r="CI47" t="s">
        <v>107</v>
      </c>
      <c r="CJ47" t="e">
        <f t="shared" si="11"/>
        <v>#REF!</v>
      </c>
    </row>
    <row r="48" spans="1:186">
      <c r="A48">
        <v>52</v>
      </c>
      <c r="B48" s="11">
        <v>52</v>
      </c>
      <c r="C48" s="11">
        <v>53</v>
      </c>
      <c r="D48" s="11">
        <v>59</v>
      </c>
      <c r="E48" s="11">
        <v>57</v>
      </c>
      <c r="F48" s="9">
        <v>43930</v>
      </c>
      <c r="G48">
        <v>0.94517679300000002</v>
      </c>
      <c r="H48">
        <v>1.019933384</v>
      </c>
      <c r="I48">
        <v>0.98293528200000002</v>
      </c>
      <c r="L48" t="s">
        <v>102</v>
      </c>
      <c r="M48" t="s">
        <v>103</v>
      </c>
      <c r="N48" t="s">
        <v>104</v>
      </c>
      <c r="O48" t="s">
        <v>103</v>
      </c>
      <c r="P48" t="s">
        <v>106</v>
      </c>
      <c r="Q48">
        <f t="shared" si="0"/>
        <v>52</v>
      </c>
      <c r="R48" t="s">
        <v>107</v>
      </c>
      <c r="S48" t="s">
        <v>103</v>
      </c>
      <c r="T48" t="s">
        <v>108</v>
      </c>
      <c r="U48" t="s">
        <v>103</v>
      </c>
      <c r="V48" t="s">
        <v>106</v>
      </c>
      <c r="W48">
        <f t="shared" si="1"/>
        <v>53</v>
      </c>
      <c r="X48" t="s">
        <v>107</v>
      </c>
      <c r="Y48" t="s">
        <v>103</v>
      </c>
      <c r="Z48" t="s">
        <v>109</v>
      </c>
      <c r="AA48" t="s">
        <v>103</v>
      </c>
      <c r="AB48" t="s">
        <v>106</v>
      </c>
      <c r="AC48">
        <f t="shared" si="2"/>
        <v>59</v>
      </c>
      <c r="AD48" t="s">
        <v>107</v>
      </c>
      <c r="AE48" t="s">
        <v>103</v>
      </c>
      <c r="AF48" t="s">
        <v>95</v>
      </c>
      <c r="AG48" t="s">
        <v>103</v>
      </c>
      <c r="AH48" t="s">
        <v>106</v>
      </c>
      <c r="AI48" t="s">
        <v>103</v>
      </c>
      <c r="AJ48" s="72" t="s">
        <v>161</v>
      </c>
      <c r="AK48" t="s">
        <v>103</v>
      </c>
      <c r="AL48" t="s">
        <v>107</v>
      </c>
      <c r="AM48" t="s">
        <v>103</v>
      </c>
      <c r="AN48" t="s">
        <v>110</v>
      </c>
      <c r="AO48" t="s">
        <v>103</v>
      </c>
      <c r="AP48" t="s">
        <v>106</v>
      </c>
      <c r="AQ48" t="e">
        <f>#REF!</f>
        <v>#REF!</v>
      </c>
      <c r="AR48" t="s">
        <v>107</v>
      </c>
      <c r="AS48" t="s">
        <v>103</v>
      </c>
      <c r="AT48" t="s">
        <v>354</v>
      </c>
      <c r="AU48" t="s">
        <v>103</v>
      </c>
      <c r="AV48" t="s">
        <v>106</v>
      </c>
      <c r="AW48" t="e">
        <f>#REF!</f>
        <v>#REF!</v>
      </c>
      <c r="AX48" t="s">
        <v>107</v>
      </c>
      <c r="AY48" t="s">
        <v>103</v>
      </c>
      <c r="AZ48" t="s">
        <v>355</v>
      </c>
      <c r="BA48" t="s">
        <v>103</v>
      </c>
      <c r="BB48" t="s">
        <v>106</v>
      </c>
      <c r="BC48" t="e">
        <f>#REF!</f>
        <v>#REF!</v>
      </c>
      <c r="BD48" t="s">
        <v>107</v>
      </c>
      <c r="BE48" t="s">
        <v>103</v>
      </c>
      <c r="BF48" t="s">
        <v>100</v>
      </c>
      <c r="BG48" t="s">
        <v>103</v>
      </c>
      <c r="BH48" t="s">
        <v>106</v>
      </c>
      <c r="BI48" t="e">
        <f t="shared" si="6"/>
        <v>#REF!</v>
      </c>
      <c r="BJ48" t="s">
        <v>107</v>
      </c>
      <c r="BK48" t="s">
        <v>103</v>
      </c>
      <c r="BL48" t="s">
        <v>99</v>
      </c>
      <c r="BM48" t="s">
        <v>103</v>
      </c>
      <c r="BN48" t="s">
        <v>106</v>
      </c>
      <c r="BO48" t="e">
        <f t="shared" si="7"/>
        <v>#REF!</v>
      </c>
      <c r="BP48" t="s">
        <v>107</v>
      </c>
      <c r="BQ48" t="s">
        <v>103</v>
      </c>
      <c r="BR48" t="s">
        <v>194</v>
      </c>
      <c r="BS48" t="s">
        <v>103</v>
      </c>
      <c r="BT48" t="s">
        <v>106</v>
      </c>
      <c r="BU48" t="e">
        <f t="shared" si="8"/>
        <v>#REF!</v>
      </c>
      <c r="BV48" t="s">
        <v>107</v>
      </c>
      <c r="BW48" t="s">
        <v>103</v>
      </c>
      <c r="BX48" t="s">
        <v>195</v>
      </c>
      <c r="BY48" t="s">
        <v>103</v>
      </c>
      <c r="BZ48" t="s">
        <v>106</v>
      </c>
      <c r="CA48" t="e">
        <f t="shared" si="9"/>
        <v>#REF!</v>
      </c>
      <c r="CB48" t="s">
        <v>107</v>
      </c>
      <c r="CC48" t="s">
        <v>103</v>
      </c>
      <c r="CD48" t="s">
        <v>113</v>
      </c>
      <c r="CE48" t="s">
        <v>103</v>
      </c>
      <c r="CF48" t="s">
        <v>106</v>
      </c>
      <c r="CG48" t="e">
        <f t="shared" si="10"/>
        <v>#REF!</v>
      </c>
      <c r="CH48" t="s">
        <v>114</v>
      </c>
      <c r="CI48" t="s">
        <v>107</v>
      </c>
      <c r="CJ48" t="e">
        <f t="shared" si="11"/>
        <v>#REF!</v>
      </c>
    </row>
    <row r="49" spans="1:88">
      <c r="A49">
        <v>53</v>
      </c>
      <c r="B49" s="11">
        <v>53</v>
      </c>
      <c r="C49" s="11">
        <v>54</v>
      </c>
      <c r="D49" s="11">
        <v>60</v>
      </c>
      <c r="E49" s="11">
        <v>58</v>
      </c>
      <c r="F49" s="9">
        <v>43931</v>
      </c>
      <c r="G49">
        <v>0.92564726900000005</v>
      </c>
      <c r="H49">
        <v>0.99920032199999997</v>
      </c>
      <c r="I49">
        <v>0.96255209500000005</v>
      </c>
      <c r="L49" t="s">
        <v>102</v>
      </c>
      <c r="M49" t="s">
        <v>103</v>
      </c>
      <c r="N49" t="s">
        <v>104</v>
      </c>
      <c r="O49" t="s">
        <v>103</v>
      </c>
      <c r="P49" t="s">
        <v>106</v>
      </c>
      <c r="Q49">
        <f t="shared" si="0"/>
        <v>53</v>
      </c>
      <c r="R49" t="s">
        <v>107</v>
      </c>
      <c r="S49" t="s">
        <v>103</v>
      </c>
      <c r="T49" t="s">
        <v>108</v>
      </c>
      <c r="U49" t="s">
        <v>103</v>
      </c>
      <c r="V49" t="s">
        <v>106</v>
      </c>
      <c r="W49">
        <f t="shared" si="1"/>
        <v>54</v>
      </c>
      <c r="X49" t="s">
        <v>107</v>
      </c>
      <c r="Y49" t="s">
        <v>103</v>
      </c>
      <c r="Z49" t="s">
        <v>109</v>
      </c>
      <c r="AA49" t="s">
        <v>103</v>
      </c>
      <c r="AB49" t="s">
        <v>106</v>
      </c>
      <c r="AC49">
        <f t="shared" si="2"/>
        <v>60</v>
      </c>
      <c r="AD49" t="s">
        <v>107</v>
      </c>
      <c r="AE49" t="s">
        <v>103</v>
      </c>
      <c r="AF49" t="s">
        <v>95</v>
      </c>
      <c r="AG49" t="s">
        <v>103</v>
      </c>
      <c r="AH49" t="s">
        <v>106</v>
      </c>
      <c r="AI49" t="s">
        <v>103</v>
      </c>
      <c r="AJ49" s="72" t="s">
        <v>162</v>
      </c>
      <c r="AK49" t="s">
        <v>103</v>
      </c>
      <c r="AL49" t="s">
        <v>107</v>
      </c>
      <c r="AM49" t="s">
        <v>103</v>
      </c>
      <c r="AN49" t="s">
        <v>110</v>
      </c>
      <c r="AO49" t="s">
        <v>103</v>
      </c>
      <c r="AP49" t="s">
        <v>106</v>
      </c>
      <c r="AQ49" t="e">
        <f>#REF!</f>
        <v>#REF!</v>
      </c>
      <c r="AR49" t="s">
        <v>107</v>
      </c>
      <c r="AS49" t="s">
        <v>103</v>
      </c>
      <c r="AT49" t="s">
        <v>356</v>
      </c>
      <c r="AU49" t="s">
        <v>103</v>
      </c>
      <c r="AV49" t="s">
        <v>106</v>
      </c>
      <c r="AW49" t="e">
        <f>#REF!</f>
        <v>#REF!</v>
      </c>
      <c r="AX49" t="s">
        <v>107</v>
      </c>
      <c r="AY49" t="s">
        <v>103</v>
      </c>
      <c r="AZ49" t="s">
        <v>357</v>
      </c>
      <c r="BA49" t="s">
        <v>103</v>
      </c>
      <c r="BB49" t="s">
        <v>106</v>
      </c>
      <c r="BC49" t="e">
        <f>#REF!</f>
        <v>#REF!</v>
      </c>
      <c r="BD49" t="s">
        <v>107</v>
      </c>
      <c r="BE49" t="s">
        <v>103</v>
      </c>
      <c r="BF49" t="s">
        <v>100</v>
      </c>
      <c r="BG49" t="s">
        <v>103</v>
      </c>
      <c r="BH49" t="s">
        <v>106</v>
      </c>
      <c r="BI49" t="e">
        <f t="shared" si="6"/>
        <v>#REF!</v>
      </c>
      <c r="BJ49" t="s">
        <v>107</v>
      </c>
      <c r="BK49" t="s">
        <v>103</v>
      </c>
      <c r="BL49" t="s">
        <v>99</v>
      </c>
      <c r="BM49" t="s">
        <v>103</v>
      </c>
      <c r="BN49" t="s">
        <v>106</v>
      </c>
      <c r="BO49" t="e">
        <f t="shared" si="7"/>
        <v>#REF!</v>
      </c>
      <c r="BP49" t="s">
        <v>107</v>
      </c>
      <c r="BQ49" t="s">
        <v>103</v>
      </c>
      <c r="BR49" t="s">
        <v>194</v>
      </c>
      <c r="BS49" t="s">
        <v>103</v>
      </c>
      <c r="BT49" t="s">
        <v>106</v>
      </c>
      <c r="BU49" t="e">
        <f t="shared" si="8"/>
        <v>#REF!</v>
      </c>
      <c r="BV49" t="s">
        <v>107</v>
      </c>
      <c r="BW49" t="s">
        <v>103</v>
      </c>
      <c r="BX49" t="s">
        <v>195</v>
      </c>
      <c r="BY49" t="s">
        <v>103</v>
      </c>
      <c r="BZ49" t="s">
        <v>106</v>
      </c>
      <c r="CA49" t="e">
        <f t="shared" si="9"/>
        <v>#REF!</v>
      </c>
      <c r="CB49" t="s">
        <v>107</v>
      </c>
      <c r="CC49" t="s">
        <v>103</v>
      </c>
      <c r="CD49" t="s">
        <v>113</v>
      </c>
      <c r="CE49" t="s">
        <v>103</v>
      </c>
      <c r="CF49" t="s">
        <v>106</v>
      </c>
      <c r="CG49" t="e">
        <f t="shared" si="10"/>
        <v>#REF!</v>
      </c>
      <c r="CH49" t="s">
        <v>114</v>
      </c>
      <c r="CI49" t="s">
        <v>107</v>
      </c>
      <c r="CJ49" t="e">
        <f t="shared" si="11"/>
        <v>#REF!</v>
      </c>
    </row>
    <row r="50" spans="1:88">
      <c r="A50">
        <v>54</v>
      </c>
      <c r="B50" s="11">
        <v>54</v>
      </c>
      <c r="C50" s="11">
        <v>55</v>
      </c>
      <c r="D50" s="11">
        <v>61</v>
      </c>
      <c r="E50" s="11">
        <v>59</v>
      </c>
      <c r="F50" s="9">
        <v>43932</v>
      </c>
      <c r="G50">
        <v>0.91151481199999995</v>
      </c>
      <c r="H50">
        <v>0.98530851500000005</v>
      </c>
      <c r="I50">
        <v>0.94746038799999999</v>
      </c>
      <c r="L50" t="s">
        <v>102</v>
      </c>
      <c r="M50" t="s">
        <v>103</v>
      </c>
      <c r="N50" t="s">
        <v>104</v>
      </c>
      <c r="O50" t="s">
        <v>103</v>
      </c>
      <c r="P50" t="s">
        <v>106</v>
      </c>
      <c r="Q50">
        <f t="shared" si="0"/>
        <v>54</v>
      </c>
      <c r="R50" t="s">
        <v>107</v>
      </c>
      <c r="S50" t="s">
        <v>103</v>
      </c>
      <c r="T50" t="s">
        <v>108</v>
      </c>
      <c r="U50" t="s">
        <v>103</v>
      </c>
      <c r="V50" t="s">
        <v>106</v>
      </c>
      <c r="W50">
        <f t="shared" si="1"/>
        <v>55</v>
      </c>
      <c r="X50" t="s">
        <v>107</v>
      </c>
      <c r="Y50" t="s">
        <v>103</v>
      </c>
      <c r="Z50" t="s">
        <v>109</v>
      </c>
      <c r="AA50" t="s">
        <v>103</v>
      </c>
      <c r="AB50" t="s">
        <v>106</v>
      </c>
      <c r="AC50">
        <f t="shared" si="2"/>
        <v>61</v>
      </c>
      <c r="AD50" t="s">
        <v>107</v>
      </c>
      <c r="AE50" t="s">
        <v>103</v>
      </c>
      <c r="AF50" t="s">
        <v>95</v>
      </c>
      <c r="AG50" t="s">
        <v>103</v>
      </c>
      <c r="AH50" t="s">
        <v>106</v>
      </c>
      <c r="AI50" t="s">
        <v>103</v>
      </c>
      <c r="AJ50" s="72" t="s">
        <v>163</v>
      </c>
      <c r="AK50" t="s">
        <v>103</v>
      </c>
      <c r="AL50" t="s">
        <v>107</v>
      </c>
      <c r="AM50" t="s">
        <v>103</v>
      </c>
      <c r="AN50" t="s">
        <v>110</v>
      </c>
      <c r="AO50" t="s">
        <v>103</v>
      </c>
      <c r="AP50" t="s">
        <v>106</v>
      </c>
      <c r="AQ50" t="e">
        <f>#REF!</f>
        <v>#REF!</v>
      </c>
      <c r="AR50" t="s">
        <v>107</v>
      </c>
      <c r="AS50" t="s">
        <v>103</v>
      </c>
      <c r="AT50" t="s">
        <v>111</v>
      </c>
      <c r="AU50" t="s">
        <v>103</v>
      </c>
      <c r="AV50" t="s">
        <v>106</v>
      </c>
      <c r="AW50" t="e">
        <f>#REF!</f>
        <v>#REF!</v>
      </c>
      <c r="AX50" t="s">
        <v>107</v>
      </c>
      <c r="AY50" t="s">
        <v>103</v>
      </c>
      <c r="AZ50" t="s">
        <v>358</v>
      </c>
      <c r="BA50" t="s">
        <v>103</v>
      </c>
      <c r="BB50" t="s">
        <v>106</v>
      </c>
      <c r="BC50" t="e">
        <f>#REF!</f>
        <v>#REF!</v>
      </c>
      <c r="BD50" t="s">
        <v>107</v>
      </c>
      <c r="BE50" t="s">
        <v>103</v>
      </c>
      <c r="BF50" t="s">
        <v>100</v>
      </c>
      <c r="BG50" t="s">
        <v>103</v>
      </c>
      <c r="BH50" t="s">
        <v>106</v>
      </c>
      <c r="BI50" t="e">
        <f t="shared" si="6"/>
        <v>#REF!</v>
      </c>
      <c r="BJ50" t="s">
        <v>107</v>
      </c>
      <c r="BK50" t="s">
        <v>103</v>
      </c>
      <c r="BL50" t="s">
        <v>99</v>
      </c>
      <c r="BM50" t="s">
        <v>103</v>
      </c>
      <c r="BN50" t="s">
        <v>106</v>
      </c>
      <c r="BO50" t="e">
        <f t="shared" si="7"/>
        <v>#REF!</v>
      </c>
      <c r="BP50" t="s">
        <v>107</v>
      </c>
      <c r="BQ50" t="s">
        <v>103</v>
      </c>
      <c r="BR50" t="s">
        <v>194</v>
      </c>
      <c r="BS50" t="s">
        <v>103</v>
      </c>
      <c r="BT50" t="s">
        <v>106</v>
      </c>
      <c r="BU50" t="e">
        <f t="shared" si="8"/>
        <v>#REF!</v>
      </c>
      <c r="BV50" t="s">
        <v>107</v>
      </c>
      <c r="BW50" t="s">
        <v>103</v>
      </c>
      <c r="BX50" t="s">
        <v>195</v>
      </c>
      <c r="BY50" t="s">
        <v>103</v>
      </c>
      <c r="BZ50" t="s">
        <v>106</v>
      </c>
      <c r="CA50" t="e">
        <f t="shared" si="9"/>
        <v>#REF!</v>
      </c>
      <c r="CB50" t="s">
        <v>107</v>
      </c>
      <c r="CC50" t="s">
        <v>103</v>
      </c>
      <c r="CD50" t="s">
        <v>113</v>
      </c>
      <c r="CE50" t="s">
        <v>103</v>
      </c>
      <c r="CF50" t="s">
        <v>106</v>
      </c>
      <c r="CG50" t="e">
        <f t="shared" si="10"/>
        <v>#REF!</v>
      </c>
      <c r="CH50" t="s">
        <v>114</v>
      </c>
      <c r="CI50" t="s">
        <v>107</v>
      </c>
      <c r="CJ50" t="e">
        <f t="shared" si="11"/>
        <v>#REF!</v>
      </c>
    </row>
    <row r="51" spans="1:88">
      <c r="A51">
        <v>55</v>
      </c>
      <c r="B51" s="11">
        <v>55</v>
      </c>
      <c r="C51" s="11">
        <v>56</v>
      </c>
      <c r="D51" s="11">
        <v>62</v>
      </c>
      <c r="E51" s="11">
        <v>60</v>
      </c>
      <c r="F51" s="9">
        <v>43933</v>
      </c>
      <c r="G51">
        <v>0.87871398099999998</v>
      </c>
      <c r="H51">
        <v>0.953987166</v>
      </c>
      <c r="I51">
        <v>0.91566857199999996</v>
      </c>
      <c r="L51" t="s">
        <v>102</v>
      </c>
      <c r="M51" t="s">
        <v>103</v>
      </c>
      <c r="N51" t="s">
        <v>104</v>
      </c>
      <c r="O51" t="s">
        <v>103</v>
      </c>
      <c r="P51" t="s">
        <v>106</v>
      </c>
      <c r="Q51">
        <f t="shared" si="0"/>
        <v>55</v>
      </c>
      <c r="R51" t="s">
        <v>107</v>
      </c>
      <c r="S51" t="s">
        <v>103</v>
      </c>
      <c r="T51" t="s">
        <v>108</v>
      </c>
      <c r="U51" t="s">
        <v>103</v>
      </c>
      <c r="V51" t="s">
        <v>106</v>
      </c>
      <c r="W51">
        <f t="shared" si="1"/>
        <v>56</v>
      </c>
      <c r="X51" t="s">
        <v>107</v>
      </c>
      <c r="Y51" t="s">
        <v>103</v>
      </c>
      <c r="Z51" t="s">
        <v>109</v>
      </c>
      <c r="AA51" t="s">
        <v>103</v>
      </c>
      <c r="AB51" t="s">
        <v>106</v>
      </c>
      <c r="AC51">
        <f t="shared" si="2"/>
        <v>62</v>
      </c>
      <c r="AD51" t="s">
        <v>107</v>
      </c>
      <c r="AE51" t="s">
        <v>103</v>
      </c>
      <c r="AF51" t="s">
        <v>95</v>
      </c>
      <c r="AG51" t="s">
        <v>103</v>
      </c>
      <c r="AH51" t="s">
        <v>106</v>
      </c>
      <c r="AI51" t="s">
        <v>103</v>
      </c>
      <c r="AJ51" s="72" t="s">
        <v>164</v>
      </c>
      <c r="AK51" t="s">
        <v>103</v>
      </c>
      <c r="AL51" t="s">
        <v>107</v>
      </c>
      <c r="AM51" t="s">
        <v>103</v>
      </c>
      <c r="AN51" t="s">
        <v>110</v>
      </c>
      <c r="AO51" t="s">
        <v>103</v>
      </c>
      <c r="AP51" t="s">
        <v>106</v>
      </c>
      <c r="AQ51" t="e">
        <f>#REF!</f>
        <v>#REF!</v>
      </c>
      <c r="AR51" t="s">
        <v>107</v>
      </c>
      <c r="AS51" t="s">
        <v>103</v>
      </c>
      <c r="AT51" t="s">
        <v>359</v>
      </c>
      <c r="AU51" t="s">
        <v>103</v>
      </c>
      <c r="AV51" t="s">
        <v>106</v>
      </c>
      <c r="AW51" t="e">
        <f>#REF!</f>
        <v>#REF!</v>
      </c>
      <c r="AX51" t="s">
        <v>107</v>
      </c>
      <c r="AY51" t="s">
        <v>103</v>
      </c>
      <c r="AZ51" t="s">
        <v>360</v>
      </c>
      <c r="BA51" t="s">
        <v>103</v>
      </c>
      <c r="BB51" t="s">
        <v>106</v>
      </c>
      <c r="BC51" t="e">
        <f>#REF!</f>
        <v>#REF!</v>
      </c>
      <c r="BD51" t="s">
        <v>107</v>
      </c>
      <c r="BE51" t="s">
        <v>103</v>
      </c>
      <c r="BF51" t="s">
        <v>100</v>
      </c>
      <c r="BG51" t="s">
        <v>103</v>
      </c>
      <c r="BH51" t="s">
        <v>106</v>
      </c>
      <c r="BI51" t="e">
        <f t="shared" si="6"/>
        <v>#REF!</v>
      </c>
      <c r="BJ51" t="s">
        <v>107</v>
      </c>
      <c r="BK51" t="s">
        <v>103</v>
      </c>
      <c r="BL51" t="s">
        <v>99</v>
      </c>
      <c r="BM51" t="s">
        <v>103</v>
      </c>
      <c r="BN51" t="s">
        <v>106</v>
      </c>
      <c r="BO51" t="e">
        <f t="shared" si="7"/>
        <v>#REF!</v>
      </c>
      <c r="BP51" t="s">
        <v>107</v>
      </c>
      <c r="BQ51" t="s">
        <v>103</v>
      </c>
      <c r="BR51" t="s">
        <v>194</v>
      </c>
      <c r="BS51" t="s">
        <v>103</v>
      </c>
      <c r="BT51" t="s">
        <v>106</v>
      </c>
      <c r="BU51" t="e">
        <f t="shared" si="8"/>
        <v>#REF!</v>
      </c>
      <c r="BV51" t="s">
        <v>107</v>
      </c>
      <c r="BW51" t="s">
        <v>103</v>
      </c>
      <c r="BX51" t="s">
        <v>195</v>
      </c>
      <c r="BY51" t="s">
        <v>103</v>
      </c>
      <c r="BZ51" t="s">
        <v>106</v>
      </c>
      <c r="CA51" t="e">
        <f t="shared" si="9"/>
        <v>#REF!</v>
      </c>
      <c r="CB51" t="s">
        <v>107</v>
      </c>
      <c r="CC51" t="s">
        <v>103</v>
      </c>
      <c r="CD51" t="s">
        <v>113</v>
      </c>
      <c r="CE51" t="s">
        <v>103</v>
      </c>
      <c r="CF51" t="s">
        <v>106</v>
      </c>
      <c r="CG51" t="e">
        <f t="shared" si="10"/>
        <v>#REF!</v>
      </c>
      <c r="CH51" t="s">
        <v>114</v>
      </c>
      <c r="CI51" t="s">
        <v>107</v>
      </c>
      <c r="CJ51" t="e">
        <f t="shared" si="11"/>
        <v>#REF!</v>
      </c>
    </row>
    <row r="52" spans="1:88">
      <c r="A52">
        <v>56</v>
      </c>
      <c r="B52" s="11">
        <v>56</v>
      </c>
      <c r="C52" s="11">
        <v>57</v>
      </c>
      <c r="D52" s="11">
        <v>63</v>
      </c>
      <c r="E52" s="11">
        <v>61</v>
      </c>
      <c r="F52" s="9">
        <v>43934</v>
      </c>
      <c r="G52">
        <v>0.85564107300000003</v>
      </c>
      <c r="H52">
        <v>0.931099711</v>
      </c>
      <c r="I52">
        <v>0.89302330399999996</v>
      </c>
      <c r="L52" t="s">
        <v>102</v>
      </c>
      <c r="M52" t="s">
        <v>103</v>
      </c>
      <c r="N52" t="s">
        <v>104</v>
      </c>
      <c r="O52" t="s">
        <v>103</v>
      </c>
      <c r="P52" t="s">
        <v>106</v>
      </c>
      <c r="Q52">
        <f t="shared" si="0"/>
        <v>56</v>
      </c>
      <c r="R52" t="s">
        <v>107</v>
      </c>
      <c r="S52" t="s">
        <v>103</v>
      </c>
      <c r="T52" t="s">
        <v>108</v>
      </c>
      <c r="U52" t="s">
        <v>103</v>
      </c>
      <c r="V52" t="s">
        <v>106</v>
      </c>
      <c r="W52">
        <f t="shared" si="1"/>
        <v>57</v>
      </c>
      <c r="X52" t="s">
        <v>107</v>
      </c>
      <c r="Y52" t="s">
        <v>103</v>
      </c>
      <c r="Z52" t="s">
        <v>109</v>
      </c>
      <c r="AA52" t="s">
        <v>103</v>
      </c>
      <c r="AB52" t="s">
        <v>106</v>
      </c>
      <c r="AC52">
        <f t="shared" si="2"/>
        <v>63</v>
      </c>
      <c r="AD52" t="s">
        <v>107</v>
      </c>
      <c r="AE52" t="s">
        <v>103</v>
      </c>
      <c r="AF52" t="s">
        <v>95</v>
      </c>
      <c r="AG52" t="s">
        <v>103</v>
      </c>
      <c r="AH52" t="s">
        <v>106</v>
      </c>
      <c r="AI52" t="s">
        <v>103</v>
      </c>
      <c r="AJ52" s="72" t="s">
        <v>165</v>
      </c>
      <c r="AK52" t="s">
        <v>103</v>
      </c>
      <c r="AL52" t="s">
        <v>107</v>
      </c>
      <c r="AM52" t="s">
        <v>103</v>
      </c>
      <c r="AN52" t="s">
        <v>110</v>
      </c>
      <c r="AO52" t="s">
        <v>103</v>
      </c>
      <c r="AP52" t="s">
        <v>106</v>
      </c>
      <c r="AQ52" t="e">
        <f>#REF!</f>
        <v>#REF!</v>
      </c>
      <c r="AR52" t="s">
        <v>107</v>
      </c>
      <c r="AS52" t="s">
        <v>103</v>
      </c>
      <c r="AT52" t="s">
        <v>361</v>
      </c>
      <c r="AU52" t="s">
        <v>103</v>
      </c>
      <c r="AV52" t="s">
        <v>106</v>
      </c>
      <c r="AW52" t="e">
        <f>#REF!</f>
        <v>#REF!</v>
      </c>
      <c r="AX52" t="s">
        <v>107</v>
      </c>
      <c r="AY52" t="s">
        <v>103</v>
      </c>
      <c r="AZ52" t="s">
        <v>362</v>
      </c>
      <c r="BA52" t="s">
        <v>103</v>
      </c>
      <c r="BB52" t="s">
        <v>106</v>
      </c>
      <c r="BC52" t="e">
        <f>#REF!</f>
        <v>#REF!</v>
      </c>
      <c r="BD52" t="s">
        <v>107</v>
      </c>
      <c r="BE52" t="s">
        <v>103</v>
      </c>
      <c r="BF52" t="s">
        <v>100</v>
      </c>
      <c r="BG52" t="s">
        <v>103</v>
      </c>
      <c r="BH52" t="s">
        <v>106</v>
      </c>
      <c r="BI52" t="e">
        <f t="shared" si="6"/>
        <v>#REF!</v>
      </c>
      <c r="BJ52" t="s">
        <v>107</v>
      </c>
      <c r="BK52" t="s">
        <v>103</v>
      </c>
      <c r="BL52" t="s">
        <v>99</v>
      </c>
      <c r="BM52" t="s">
        <v>103</v>
      </c>
      <c r="BN52" t="s">
        <v>106</v>
      </c>
      <c r="BO52" t="e">
        <f t="shared" si="7"/>
        <v>#REF!</v>
      </c>
      <c r="BP52" t="s">
        <v>107</v>
      </c>
      <c r="BQ52" t="s">
        <v>103</v>
      </c>
      <c r="BR52" t="s">
        <v>194</v>
      </c>
      <c r="BS52" t="s">
        <v>103</v>
      </c>
      <c r="BT52" t="s">
        <v>106</v>
      </c>
      <c r="BU52" t="e">
        <f t="shared" si="8"/>
        <v>#REF!</v>
      </c>
      <c r="BV52" t="s">
        <v>107</v>
      </c>
      <c r="BW52" t="s">
        <v>103</v>
      </c>
      <c r="BX52" t="s">
        <v>195</v>
      </c>
      <c r="BY52" t="s">
        <v>103</v>
      </c>
      <c r="BZ52" t="s">
        <v>106</v>
      </c>
      <c r="CA52" t="e">
        <f t="shared" si="9"/>
        <v>#REF!</v>
      </c>
      <c r="CB52" t="s">
        <v>107</v>
      </c>
      <c r="CC52" t="s">
        <v>103</v>
      </c>
      <c r="CD52" t="s">
        <v>113</v>
      </c>
      <c r="CE52" t="s">
        <v>103</v>
      </c>
      <c r="CF52" t="s">
        <v>106</v>
      </c>
      <c r="CG52" t="e">
        <f t="shared" si="10"/>
        <v>#REF!</v>
      </c>
      <c r="CH52" t="s">
        <v>114</v>
      </c>
      <c r="CI52" t="s">
        <v>107</v>
      </c>
      <c r="CJ52" t="e">
        <f t="shared" si="11"/>
        <v>#REF!</v>
      </c>
    </row>
    <row r="53" spans="1:88">
      <c r="A53">
        <v>57</v>
      </c>
      <c r="B53" s="11">
        <v>57</v>
      </c>
      <c r="C53" s="11">
        <v>58</v>
      </c>
      <c r="D53" s="11">
        <v>64</v>
      </c>
      <c r="E53" s="11">
        <v>62</v>
      </c>
      <c r="F53" s="9">
        <v>43935</v>
      </c>
      <c r="G53">
        <v>0.85500171800000002</v>
      </c>
      <c r="H53">
        <v>0.93336391200000002</v>
      </c>
      <c r="I53">
        <v>0.89348404999999997</v>
      </c>
      <c r="L53" t="s">
        <v>102</v>
      </c>
      <c r="M53" t="s">
        <v>103</v>
      </c>
      <c r="N53" t="s">
        <v>104</v>
      </c>
      <c r="O53" t="s">
        <v>103</v>
      </c>
      <c r="P53" t="s">
        <v>106</v>
      </c>
      <c r="Q53">
        <f t="shared" si="0"/>
        <v>57</v>
      </c>
      <c r="R53" t="s">
        <v>107</v>
      </c>
      <c r="S53" t="s">
        <v>103</v>
      </c>
      <c r="T53" t="s">
        <v>108</v>
      </c>
      <c r="U53" t="s">
        <v>103</v>
      </c>
      <c r="V53" t="s">
        <v>106</v>
      </c>
      <c r="W53">
        <f t="shared" si="1"/>
        <v>58</v>
      </c>
      <c r="X53" t="s">
        <v>107</v>
      </c>
      <c r="Y53" t="s">
        <v>103</v>
      </c>
      <c r="Z53" t="s">
        <v>109</v>
      </c>
      <c r="AA53" t="s">
        <v>103</v>
      </c>
      <c r="AB53" t="s">
        <v>106</v>
      </c>
      <c r="AC53">
        <f t="shared" si="2"/>
        <v>64</v>
      </c>
      <c r="AD53" t="s">
        <v>107</v>
      </c>
      <c r="AE53" t="s">
        <v>103</v>
      </c>
      <c r="AF53" t="s">
        <v>95</v>
      </c>
      <c r="AG53" t="s">
        <v>103</v>
      </c>
      <c r="AH53" t="s">
        <v>106</v>
      </c>
      <c r="AI53" t="s">
        <v>103</v>
      </c>
      <c r="AJ53" s="72" t="s">
        <v>166</v>
      </c>
      <c r="AK53" t="s">
        <v>103</v>
      </c>
      <c r="AL53" t="s">
        <v>107</v>
      </c>
      <c r="AM53" t="s">
        <v>103</v>
      </c>
      <c r="AN53" t="s">
        <v>110</v>
      </c>
      <c r="AO53" t="s">
        <v>103</v>
      </c>
      <c r="AP53" t="s">
        <v>106</v>
      </c>
      <c r="AQ53" t="e">
        <f>#REF!</f>
        <v>#REF!</v>
      </c>
      <c r="AR53" t="s">
        <v>107</v>
      </c>
      <c r="AS53" t="s">
        <v>103</v>
      </c>
      <c r="AT53" t="s">
        <v>363</v>
      </c>
      <c r="AU53" t="s">
        <v>103</v>
      </c>
      <c r="AV53" t="s">
        <v>106</v>
      </c>
      <c r="AW53" t="e">
        <f>#REF!</f>
        <v>#REF!</v>
      </c>
      <c r="AX53" t="s">
        <v>107</v>
      </c>
      <c r="AY53" t="s">
        <v>103</v>
      </c>
      <c r="AZ53" t="s">
        <v>364</v>
      </c>
      <c r="BA53" t="s">
        <v>103</v>
      </c>
      <c r="BB53" t="s">
        <v>106</v>
      </c>
      <c r="BC53" t="e">
        <f>#REF!</f>
        <v>#REF!</v>
      </c>
      <c r="BD53" t="s">
        <v>107</v>
      </c>
      <c r="BE53" t="s">
        <v>103</v>
      </c>
      <c r="BF53" t="s">
        <v>100</v>
      </c>
      <c r="BG53" t="s">
        <v>103</v>
      </c>
      <c r="BH53" t="s">
        <v>106</v>
      </c>
      <c r="BI53" t="e">
        <f t="shared" si="6"/>
        <v>#REF!</v>
      </c>
      <c r="BJ53" t="s">
        <v>107</v>
      </c>
      <c r="BK53" t="s">
        <v>103</v>
      </c>
      <c r="BL53" t="s">
        <v>99</v>
      </c>
      <c r="BM53" t="s">
        <v>103</v>
      </c>
      <c r="BN53" t="s">
        <v>106</v>
      </c>
      <c r="BO53" t="e">
        <f t="shared" si="7"/>
        <v>#REF!</v>
      </c>
      <c r="BP53" t="s">
        <v>107</v>
      </c>
      <c r="BQ53" t="s">
        <v>103</v>
      </c>
      <c r="BR53" t="s">
        <v>194</v>
      </c>
      <c r="BS53" t="s">
        <v>103</v>
      </c>
      <c r="BT53" t="s">
        <v>106</v>
      </c>
      <c r="BU53" t="e">
        <f t="shared" si="8"/>
        <v>#REF!</v>
      </c>
      <c r="BV53" t="s">
        <v>107</v>
      </c>
      <c r="BW53" t="s">
        <v>103</v>
      </c>
      <c r="BX53" t="s">
        <v>195</v>
      </c>
      <c r="BY53" t="s">
        <v>103</v>
      </c>
      <c r="BZ53" t="s">
        <v>106</v>
      </c>
      <c r="CA53" t="e">
        <f t="shared" si="9"/>
        <v>#REF!</v>
      </c>
      <c r="CB53" t="s">
        <v>107</v>
      </c>
      <c r="CC53" t="s">
        <v>103</v>
      </c>
      <c r="CD53" t="s">
        <v>113</v>
      </c>
      <c r="CE53" t="s">
        <v>103</v>
      </c>
      <c r="CF53" t="s">
        <v>106</v>
      </c>
      <c r="CG53" t="e">
        <f t="shared" si="10"/>
        <v>#REF!</v>
      </c>
      <c r="CH53" t="s">
        <v>114</v>
      </c>
      <c r="CI53" t="s">
        <v>107</v>
      </c>
      <c r="CJ53" t="e">
        <f t="shared" si="11"/>
        <v>#REF!</v>
      </c>
    </row>
    <row r="54" spans="1:88">
      <c r="A54">
        <v>58</v>
      </c>
      <c r="B54" s="11">
        <v>58</v>
      </c>
      <c r="C54" s="11">
        <v>59</v>
      </c>
      <c r="D54" s="11">
        <v>65</v>
      </c>
      <c r="E54" s="11">
        <v>63</v>
      </c>
      <c r="F54" s="9">
        <v>43936</v>
      </c>
      <c r="G54">
        <v>0.83853701599999997</v>
      </c>
      <c r="H54">
        <v>0.91619448100000001</v>
      </c>
      <c r="I54">
        <v>0.87651772699999997</v>
      </c>
      <c r="L54" t="s">
        <v>102</v>
      </c>
      <c r="M54" t="s">
        <v>103</v>
      </c>
      <c r="N54" t="s">
        <v>104</v>
      </c>
      <c r="O54" t="s">
        <v>103</v>
      </c>
      <c r="P54" t="s">
        <v>106</v>
      </c>
      <c r="Q54">
        <f t="shared" si="0"/>
        <v>58</v>
      </c>
      <c r="R54" t="s">
        <v>107</v>
      </c>
      <c r="S54" t="s">
        <v>103</v>
      </c>
      <c r="T54" t="s">
        <v>108</v>
      </c>
      <c r="U54" t="s">
        <v>103</v>
      </c>
      <c r="V54" t="s">
        <v>106</v>
      </c>
      <c r="W54">
        <f t="shared" si="1"/>
        <v>59</v>
      </c>
      <c r="X54" t="s">
        <v>107</v>
      </c>
      <c r="Y54" t="s">
        <v>103</v>
      </c>
      <c r="Z54" t="s">
        <v>109</v>
      </c>
      <c r="AA54" t="s">
        <v>103</v>
      </c>
      <c r="AB54" t="s">
        <v>106</v>
      </c>
      <c r="AC54">
        <f t="shared" si="2"/>
        <v>65</v>
      </c>
      <c r="AD54" t="s">
        <v>107</v>
      </c>
      <c r="AE54" t="s">
        <v>103</v>
      </c>
      <c r="AF54" t="s">
        <v>95</v>
      </c>
      <c r="AG54" t="s">
        <v>103</v>
      </c>
      <c r="AH54" t="s">
        <v>106</v>
      </c>
      <c r="AI54" t="s">
        <v>103</v>
      </c>
      <c r="AJ54" s="72" t="s">
        <v>167</v>
      </c>
      <c r="AK54" t="s">
        <v>103</v>
      </c>
      <c r="AL54" t="s">
        <v>107</v>
      </c>
      <c r="AM54" t="s">
        <v>103</v>
      </c>
      <c r="AN54" t="s">
        <v>110</v>
      </c>
      <c r="AO54" t="s">
        <v>103</v>
      </c>
      <c r="AP54" t="s">
        <v>106</v>
      </c>
      <c r="AQ54" t="e">
        <f>#REF!</f>
        <v>#REF!</v>
      </c>
      <c r="AR54" t="s">
        <v>107</v>
      </c>
      <c r="AS54" t="s">
        <v>103</v>
      </c>
      <c r="AT54" t="s">
        <v>365</v>
      </c>
      <c r="AU54" t="s">
        <v>103</v>
      </c>
      <c r="AV54" t="s">
        <v>106</v>
      </c>
      <c r="AW54" t="e">
        <f>#REF!</f>
        <v>#REF!</v>
      </c>
      <c r="AX54" t="s">
        <v>107</v>
      </c>
      <c r="AY54" t="s">
        <v>103</v>
      </c>
      <c r="AZ54" t="s">
        <v>366</v>
      </c>
      <c r="BA54" t="s">
        <v>103</v>
      </c>
      <c r="BB54" t="s">
        <v>106</v>
      </c>
      <c r="BC54" t="e">
        <f>#REF!</f>
        <v>#REF!</v>
      </c>
      <c r="BD54" t="s">
        <v>107</v>
      </c>
      <c r="BE54" t="s">
        <v>103</v>
      </c>
      <c r="BF54" t="s">
        <v>100</v>
      </c>
      <c r="BG54" t="s">
        <v>103</v>
      </c>
      <c r="BH54" t="s">
        <v>106</v>
      </c>
      <c r="BI54" t="e">
        <f t="shared" si="6"/>
        <v>#REF!</v>
      </c>
      <c r="BJ54" t="s">
        <v>107</v>
      </c>
      <c r="BK54" t="s">
        <v>103</v>
      </c>
      <c r="BL54" t="s">
        <v>99</v>
      </c>
      <c r="BM54" t="s">
        <v>103</v>
      </c>
      <c r="BN54" t="s">
        <v>106</v>
      </c>
      <c r="BO54" t="e">
        <f t="shared" si="7"/>
        <v>#REF!</v>
      </c>
      <c r="BP54" t="s">
        <v>107</v>
      </c>
      <c r="BQ54" t="s">
        <v>103</v>
      </c>
      <c r="BR54" t="s">
        <v>194</v>
      </c>
      <c r="BS54" t="s">
        <v>103</v>
      </c>
      <c r="BT54" t="s">
        <v>106</v>
      </c>
      <c r="BU54" t="e">
        <f t="shared" si="8"/>
        <v>#REF!</v>
      </c>
      <c r="BV54" t="s">
        <v>107</v>
      </c>
      <c r="BW54" t="s">
        <v>103</v>
      </c>
      <c r="BX54" t="s">
        <v>195</v>
      </c>
      <c r="BY54" t="s">
        <v>103</v>
      </c>
      <c r="BZ54" t="s">
        <v>106</v>
      </c>
      <c r="CA54" t="e">
        <f t="shared" si="9"/>
        <v>#REF!</v>
      </c>
      <c r="CB54" t="s">
        <v>107</v>
      </c>
      <c r="CC54" t="s">
        <v>103</v>
      </c>
      <c r="CD54" t="s">
        <v>113</v>
      </c>
      <c r="CE54" t="s">
        <v>103</v>
      </c>
      <c r="CF54" t="s">
        <v>106</v>
      </c>
      <c r="CG54" t="e">
        <f t="shared" si="10"/>
        <v>#REF!</v>
      </c>
      <c r="CH54" t="s">
        <v>114</v>
      </c>
      <c r="CI54" t="s">
        <v>107</v>
      </c>
      <c r="CJ54" t="e">
        <f t="shared" si="11"/>
        <v>#REF!</v>
      </c>
    </row>
    <row r="55" spans="1:88">
      <c r="A55">
        <v>59</v>
      </c>
      <c r="B55" s="11">
        <v>59</v>
      </c>
      <c r="C55" s="11">
        <v>60</v>
      </c>
      <c r="D55" s="11">
        <v>66</v>
      </c>
      <c r="E55" s="11">
        <v>64</v>
      </c>
      <c r="F55" s="9">
        <v>43937</v>
      </c>
      <c r="G55">
        <v>0.82000004699999995</v>
      </c>
      <c r="H55">
        <v>0.89988206000000004</v>
      </c>
      <c r="I55">
        <v>0.86000716899999996</v>
      </c>
      <c r="L55" t="s">
        <v>102</v>
      </c>
      <c r="M55" t="s">
        <v>103</v>
      </c>
      <c r="N55" t="s">
        <v>104</v>
      </c>
      <c r="O55" t="s">
        <v>103</v>
      </c>
      <c r="P55" t="s">
        <v>106</v>
      </c>
      <c r="Q55">
        <f t="shared" si="0"/>
        <v>59</v>
      </c>
      <c r="R55" t="s">
        <v>107</v>
      </c>
      <c r="S55" t="s">
        <v>103</v>
      </c>
      <c r="T55" t="s">
        <v>108</v>
      </c>
      <c r="U55" t="s">
        <v>103</v>
      </c>
      <c r="V55" t="s">
        <v>106</v>
      </c>
      <c r="W55">
        <f t="shared" si="1"/>
        <v>60</v>
      </c>
      <c r="X55" t="s">
        <v>107</v>
      </c>
      <c r="Y55" t="s">
        <v>103</v>
      </c>
      <c r="Z55" t="s">
        <v>109</v>
      </c>
      <c r="AA55" t="s">
        <v>103</v>
      </c>
      <c r="AB55" t="s">
        <v>106</v>
      </c>
      <c r="AC55">
        <f t="shared" si="2"/>
        <v>66</v>
      </c>
      <c r="AD55" t="s">
        <v>107</v>
      </c>
      <c r="AE55" t="s">
        <v>103</v>
      </c>
      <c r="AF55" t="s">
        <v>95</v>
      </c>
      <c r="AG55" t="s">
        <v>103</v>
      </c>
      <c r="AH55" t="s">
        <v>106</v>
      </c>
      <c r="AI55" t="s">
        <v>103</v>
      </c>
      <c r="AJ55" s="72" t="s">
        <v>168</v>
      </c>
      <c r="AK55" t="s">
        <v>103</v>
      </c>
      <c r="AL55" t="s">
        <v>107</v>
      </c>
      <c r="AM55" t="s">
        <v>103</v>
      </c>
      <c r="AN55" t="s">
        <v>110</v>
      </c>
      <c r="AO55" t="s">
        <v>103</v>
      </c>
      <c r="AP55" t="s">
        <v>106</v>
      </c>
      <c r="AQ55" t="e">
        <f>#REF!</f>
        <v>#REF!</v>
      </c>
      <c r="AR55" t="s">
        <v>107</v>
      </c>
      <c r="AS55" t="s">
        <v>103</v>
      </c>
      <c r="AT55" t="s">
        <v>367</v>
      </c>
      <c r="AU55" t="s">
        <v>103</v>
      </c>
      <c r="AV55" t="s">
        <v>106</v>
      </c>
      <c r="AW55" t="e">
        <f>#REF!</f>
        <v>#REF!</v>
      </c>
      <c r="AX55" t="s">
        <v>107</v>
      </c>
      <c r="AY55" t="s">
        <v>103</v>
      </c>
      <c r="AZ55" t="s">
        <v>368</v>
      </c>
      <c r="BA55" t="s">
        <v>103</v>
      </c>
      <c r="BB55" t="s">
        <v>106</v>
      </c>
      <c r="BC55" t="e">
        <f>#REF!</f>
        <v>#REF!</v>
      </c>
      <c r="BD55" t="s">
        <v>107</v>
      </c>
      <c r="BE55" t="s">
        <v>103</v>
      </c>
      <c r="BF55" t="s">
        <v>100</v>
      </c>
      <c r="BG55" t="s">
        <v>103</v>
      </c>
      <c r="BH55" t="s">
        <v>106</v>
      </c>
      <c r="BI55" t="e">
        <f t="shared" si="6"/>
        <v>#REF!</v>
      </c>
      <c r="BJ55" t="s">
        <v>107</v>
      </c>
      <c r="BK55" t="s">
        <v>103</v>
      </c>
      <c r="BL55" t="s">
        <v>99</v>
      </c>
      <c r="BM55" t="s">
        <v>103</v>
      </c>
      <c r="BN55" t="s">
        <v>106</v>
      </c>
      <c r="BO55" t="e">
        <f t="shared" si="7"/>
        <v>#REF!</v>
      </c>
      <c r="BP55" t="s">
        <v>107</v>
      </c>
      <c r="BQ55" t="s">
        <v>103</v>
      </c>
      <c r="BR55" t="s">
        <v>194</v>
      </c>
      <c r="BS55" t="s">
        <v>103</v>
      </c>
      <c r="BT55" t="s">
        <v>106</v>
      </c>
      <c r="BU55" t="e">
        <f t="shared" si="8"/>
        <v>#REF!</v>
      </c>
      <c r="BV55" t="s">
        <v>107</v>
      </c>
      <c r="BW55" t="s">
        <v>103</v>
      </c>
      <c r="BX55" t="s">
        <v>195</v>
      </c>
      <c r="BY55" t="s">
        <v>103</v>
      </c>
      <c r="BZ55" t="s">
        <v>106</v>
      </c>
      <c r="CA55" t="e">
        <f t="shared" si="9"/>
        <v>#REF!</v>
      </c>
      <c r="CB55" t="s">
        <v>107</v>
      </c>
      <c r="CC55" t="s">
        <v>103</v>
      </c>
      <c r="CD55" t="s">
        <v>113</v>
      </c>
      <c r="CE55" t="s">
        <v>103</v>
      </c>
      <c r="CF55" t="s">
        <v>106</v>
      </c>
      <c r="CG55" t="e">
        <f t="shared" si="10"/>
        <v>#REF!</v>
      </c>
      <c r="CH55" t="s">
        <v>114</v>
      </c>
      <c r="CI55" t="s">
        <v>107</v>
      </c>
      <c r="CJ55" t="e">
        <f t="shared" si="11"/>
        <v>#REF!</v>
      </c>
    </row>
    <row r="56" spans="1:88">
      <c r="A56">
        <v>60</v>
      </c>
      <c r="B56" s="11">
        <v>60</v>
      </c>
      <c r="C56" s="11">
        <v>61</v>
      </c>
      <c r="D56" s="11">
        <v>67</v>
      </c>
      <c r="E56" s="11">
        <v>65</v>
      </c>
      <c r="F56" s="9">
        <v>43938</v>
      </c>
      <c r="G56">
        <v>0.80684025199999998</v>
      </c>
      <c r="H56">
        <v>0.88760623800000005</v>
      </c>
      <c r="I56">
        <v>0.84722977799999999</v>
      </c>
      <c r="L56" t="s">
        <v>102</v>
      </c>
      <c r="M56" t="s">
        <v>103</v>
      </c>
      <c r="N56" t="s">
        <v>104</v>
      </c>
      <c r="O56" t="s">
        <v>103</v>
      </c>
      <c r="P56" t="s">
        <v>106</v>
      </c>
      <c r="Q56">
        <f t="shared" si="0"/>
        <v>60</v>
      </c>
      <c r="R56" t="s">
        <v>107</v>
      </c>
      <c r="S56" t="s">
        <v>103</v>
      </c>
      <c r="T56" t="s">
        <v>108</v>
      </c>
      <c r="U56" t="s">
        <v>103</v>
      </c>
      <c r="V56" t="s">
        <v>106</v>
      </c>
      <c r="W56">
        <f t="shared" si="1"/>
        <v>61</v>
      </c>
      <c r="X56" t="s">
        <v>107</v>
      </c>
      <c r="Y56" t="s">
        <v>103</v>
      </c>
      <c r="Z56" t="s">
        <v>109</v>
      </c>
      <c r="AA56" t="s">
        <v>103</v>
      </c>
      <c r="AB56" t="s">
        <v>106</v>
      </c>
      <c r="AC56">
        <f t="shared" si="2"/>
        <v>67</v>
      </c>
      <c r="AD56" t="s">
        <v>107</v>
      </c>
      <c r="AE56" t="s">
        <v>103</v>
      </c>
      <c r="AF56" t="s">
        <v>95</v>
      </c>
      <c r="AG56" t="s">
        <v>103</v>
      </c>
      <c r="AH56" t="s">
        <v>106</v>
      </c>
      <c r="AI56" t="s">
        <v>103</v>
      </c>
      <c r="AJ56" s="72" t="s">
        <v>169</v>
      </c>
      <c r="AK56" t="s">
        <v>103</v>
      </c>
      <c r="AL56" t="s">
        <v>107</v>
      </c>
      <c r="AM56" t="s">
        <v>103</v>
      </c>
      <c r="AN56" t="s">
        <v>110</v>
      </c>
      <c r="AO56" t="s">
        <v>103</v>
      </c>
      <c r="AP56" t="s">
        <v>106</v>
      </c>
      <c r="AQ56" t="e">
        <f>#REF!</f>
        <v>#REF!</v>
      </c>
      <c r="AR56" t="s">
        <v>107</v>
      </c>
      <c r="AS56" t="s">
        <v>103</v>
      </c>
      <c r="AT56" t="s">
        <v>369</v>
      </c>
      <c r="AU56" t="s">
        <v>103</v>
      </c>
      <c r="AV56" t="s">
        <v>106</v>
      </c>
      <c r="AW56" t="e">
        <f>#REF!</f>
        <v>#REF!</v>
      </c>
      <c r="AX56" t="s">
        <v>107</v>
      </c>
      <c r="AY56" t="s">
        <v>103</v>
      </c>
      <c r="AZ56" t="s">
        <v>370</v>
      </c>
      <c r="BA56" t="s">
        <v>103</v>
      </c>
      <c r="BB56" t="s">
        <v>106</v>
      </c>
      <c r="BC56" t="e">
        <f>#REF!</f>
        <v>#REF!</v>
      </c>
      <c r="BD56" t="s">
        <v>107</v>
      </c>
      <c r="BE56" t="s">
        <v>103</v>
      </c>
      <c r="BF56" t="s">
        <v>100</v>
      </c>
      <c r="BG56" t="s">
        <v>103</v>
      </c>
      <c r="BH56" t="s">
        <v>106</v>
      </c>
      <c r="BI56" t="e">
        <f t="shared" si="6"/>
        <v>#REF!</v>
      </c>
      <c r="BJ56" t="s">
        <v>107</v>
      </c>
      <c r="BK56" t="s">
        <v>103</v>
      </c>
      <c r="BL56" t="s">
        <v>99</v>
      </c>
      <c r="BM56" t="s">
        <v>103</v>
      </c>
      <c r="BN56" t="s">
        <v>106</v>
      </c>
      <c r="BO56" t="e">
        <f t="shared" si="7"/>
        <v>#REF!</v>
      </c>
      <c r="BP56" t="s">
        <v>107</v>
      </c>
      <c r="BQ56" t="s">
        <v>103</v>
      </c>
      <c r="BR56" t="s">
        <v>194</v>
      </c>
      <c r="BS56" t="s">
        <v>103</v>
      </c>
      <c r="BT56" t="s">
        <v>106</v>
      </c>
      <c r="BU56" t="e">
        <f t="shared" si="8"/>
        <v>#REF!</v>
      </c>
      <c r="BV56" t="s">
        <v>107</v>
      </c>
      <c r="BW56" t="s">
        <v>103</v>
      </c>
      <c r="BX56" t="s">
        <v>195</v>
      </c>
      <c r="BY56" t="s">
        <v>103</v>
      </c>
      <c r="BZ56" t="s">
        <v>106</v>
      </c>
      <c r="CA56" t="e">
        <f t="shared" si="9"/>
        <v>#REF!</v>
      </c>
      <c r="CB56" t="s">
        <v>107</v>
      </c>
      <c r="CC56" t="s">
        <v>103</v>
      </c>
      <c r="CD56" t="s">
        <v>113</v>
      </c>
      <c r="CE56" t="s">
        <v>103</v>
      </c>
      <c r="CF56" t="s">
        <v>106</v>
      </c>
      <c r="CG56" t="e">
        <f t="shared" si="10"/>
        <v>#REF!</v>
      </c>
      <c r="CH56" t="s">
        <v>114</v>
      </c>
      <c r="CI56" t="s">
        <v>107</v>
      </c>
      <c r="CJ56" t="e">
        <f t="shared" si="11"/>
        <v>#REF!</v>
      </c>
    </row>
    <row r="57" spans="1:88">
      <c r="A57">
        <v>61</v>
      </c>
      <c r="B57" s="11">
        <v>61</v>
      </c>
      <c r="C57" s="11">
        <v>62</v>
      </c>
      <c r="D57" s="11">
        <v>68</v>
      </c>
      <c r="E57" s="11">
        <v>66</v>
      </c>
      <c r="F57" s="9">
        <v>43939</v>
      </c>
      <c r="G57">
        <v>0.79532543300000003</v>
      </c>
      <c r="H57">
        <v>0.87993354000000001</v>
      </c>
      <c r="I57">
        <v>0.83698553499999995</v>
      </c>
      <c r="L57" t="s">
        <v>102</v>
      </c>
      <c r="M57" t="s">
        <v>103</v>
      </c>
      <c r="N57" t="s">
        <v>104</v>
      </c>
      <c r="O57" t="s">
        <v>103</v>
      </c>
      <c r="P57" t="s">
        <v>106</v>
      </c>
      <c r="Q57">
        <f t="shared" si="0"/>
        <v>61</v>
      </c>
      <c r="R57" t="s">
        <v>107</v>
      </c>
      <c r="S57" t="s">
        <v>103</v>
      </c>
      <c r="T57" t="s">
        <v>108</v>
      </c>
      <c r="U57" t="s">
        <v>103</v>
      </c>
      <c r="V57" t="s">
        <v>106</v>
      </c>
      <c r="W57">
        <f t="shared" si="1"/>
        <v>62</v>
      </c>
      <c r="X57" t="s">
        <v>107</v>
      </c>
      <c r="Y57" t="s">
        <v>103</v>
      </c>
      <c r="Z57" t="s">
        <v>109</v>
      </c>
      <c r="AA57" t="s">
        <v>103</v>
      </c>
      <c r="AB57" t="s">
        <v>106</v>
      </c>
      <c r="AC57">
        <f t="shared" si="2"/>
        <v>68</v>
      </c>
      <c r="AD57" t="s">
        <v>107</v>
      </c>
      <c r="AE57" t="s">
        <v>103</v>
      </c>
      <c r="AF57" t="s">
        <v>95</v>
      </c>
      <c r="AG57" t="s">
        <v>103</v>
      </c>
      <c r="AH57" t="s">
        <v>106</v>
      </c>
      <c r="AI57" t="s">
        <v>103</v>
      </c>
      <c r="AJ57" s="72" t="s">
        <v>170</v>
      </c>
      <c r="AK57" t="s">
        <v>103</v>
      </c>
      <c r="AL57" t="s">
        <v>107</v>
      </c>
      <c r="AM57" t="s">
        <v>103</v>
      </c>
      <c r="AN57" t="s">
        <v>110</v>
      </c>
      <c r="AO57" t="s">
        <v>103</v>
      </c>
      <c r="AP57" t="s">
        <v>106</v>
      </c>
      <c r="AQ57" t="e">
        <f>#REF!</f>
        <v>#REF!</v>
      </c>
      <c r="AR57" t="s">
        <v>107</v>
      </c>
      <c r="AS57" t="s">
        <v>103</v>
      </c>
      <c r="AT57" t="s">
        <v>371</v>
      </c>
      <c r="AU57" t="s">
        <v>103</v>
      </c>
      <c r="AV57" t="s">
        <v>106</v>
      </c>
      <c r="AW57" t="e">
        <f>#REF!</f>
        <v>#REF!</v>
      </c>
      <c r="AX57" t="s">
        <v>107</v>
      </c>
      <c r="AY57" t="s">
        <v>103</v>
      </c>
      <c r="AZ57" t="s">
        <v>372</v>
      </c>
      <c r="BA57" t="s">
        <v>103</v>
      </c>
      <c r="BB57" t="s">
        <v>106</v>
      </c>
      <c r="BC57" t="e">
        <f>#REF!</f>
        <v>#REF!</v>
      </c>
      <c r="BD57" t="s">
        <v>107</v>
      </c>
      <c r="BE57" t="s">
        <v>103</v>
      </c>
      <c r="BF57" t="s">
        <v>100</v>
      </c>
      <c r="BG57" t="s">
        <v>103</v>
      </c>
      <c r="BH57" t="s">
        <v>106</v>
      </c>
      <c r="BI57" t="e">
        <f t="shared" si="6"/>
        <v>#REF!</v>
      </c>
      <c r="BJ57" t="s">
        <v>107</v>
      </c>
      <c r="BK57" t="s">
        <v>103</v>
      </c>
      <c r="BL57" t="s">
        <v>99</v>
      </c>
      <c r="BM57" t="s">
        <v>103</v>
      </c>
      <c r="BN57" t="s">
        <v>106</v>
      </c>
      <c r="BO57" t="e">
        <f t="shared" si="7"/>
        <v>#REF!</v>
      </c>
      <c r="BP57" t="s">
        <v>107</v>
      </c>
      <c r="BQ57" t="s">
        <v>103</v>
      </c>
      <c r="BR57" t="s">
        <v>194</v>
      </c>
      <c r="BS57" t="s">
        <v>103</v>
      </c>
      <c r="BT57" t="s">
        <v>106</v>
      </c>
      <c r="BU57" t="e">
        <f t="shared" si="8"/>
        <v>#REF!</v>
      </c>
      <c r="BV57" t="s">
        <v>107</v>
      </c>
      <c r="BW57" t="s">
        <v>103</v>
      </c>
      <c r="BX57" t="s">
        <v>195</v>
      </c>
      <c r="BY57" t="s">
        <v>103</v>
      </c>
      <c r="BZ57" t="s">
        <v>106</v>
      </c>
      <c r="CA57" t="e">
        <f t="shared" si="9"/>
        <v>#REF!</v>
      </c>
      <c r="CB57" t="s">
        <v>107</v>
      </c>
      <c r="CC57" t="s">
        <v>103</v>
      </c>
      <c r="CD57" t="s">
        <v>113</v>
      </c>
      <c r="CE57" t="s">
        <v>103</v>
      </c>
      <c r="CF57" t="s">
        <v>106</v>
      </c>
      <c r="CG57" t="e">
        <f t="shared" si="10"/>
        <v>#REF!</v>
      </c>
      <c r="CH57" t="s">
        <v>114</v>
      </c>
      <c r="CI57" t="s">
        <v>107</v>
      </c>
      <c r="CJ57" t="e">
        <f t="shared" si="11"/>
        <v>#REF!</v>
      </c>
    </row>
    <row r="58" spans="1:88">
      <c r="A58">
        <v>62</v>
      </c>
      <c r="B58" s="11">
        <v>62</v>
      </c>
      <c r="C58" s="11">
        <v>63</v>
      </c>
      <c r="D58" s="11">
        <v>69</v>
      </c>
      <c r="E58" s="11">
        <v>67</v>
      </c>
      <c r="F58" s="9">
        <v>43940</v>
      </c>
      <c r="G58">
        <v>0.79333662699999996</v>
      </c>
      <c r="H58">
        <v>0.87768749300000004</v>
      </c>
      <c r="I58">
        <v>0.83596217399999995</v>
      </c>
      <c r="L58" t="s">
        <v>102</v>
      </c>
      <c r="M58" t="s">
        <v>103</v>
      </c>
      <c r="N58" t="s">
        <v>104</v>
      </c>
      <c r="O58" t="s">
        <v>103</v>
      </c>
      <c r="P58" t="s">
        <v>106</v>
      </c>
      <c r="Q58">
        <f t="shared" si="0"/>
        <v>62</v>
      </c>
      <c r="R58" t="s">
        <v>107</v>
      </c>
      <c r="S58" t="s">
        <v>103</v>
      </c>
      <c r="T58" t="s">
        <v>108</v>
      </c>
      <c r="U58" t="s">
        <v>103</v>
      </c>
      <c r="V58" t="s">
        <v>106</v>
      </c>
      <c r="W58">
        <f t="shared" si="1"/>
        <v>63</v>
      </c>
      <c r="X58" t="s">
        <v>107</v>
      </c>
      <c r="Y58" t="s">
        <v>103</v>
      </c>
      <c r="Z58" t="s">
        <v>109</v>
      </c>
      <c r="AA58" t="s">
        <v>103</v>
      </c>
      <c r="AB58" t="s">
        <v>106</v>
      </c>
      <c r="AC58">
        <f t="shared" si="2"/>
        <v>69</v>
      </c>
      <c r="AD58" t="s">
        <v>107</v>
      </c>
      <c r="AE58" t="s">
        <v>103</v>
      </c>
      <c r="AF58" t="s">
        <v>95</v>
      </c>
      <c r="AG58" t="s">
        <v>103</v>
      </c>
      <c r="AH58" t="s">
        <v>106</v>
      </c>
      <c r="AI58" t="s">
        <v>103</v>
      </c>
      <c r="AJ58" s="72" t="s">
        <v>171</v>
      </c>
      <c r="AK58" t="s">
        <v>103</v>
      </c>
      <c r="AL58" t="s">
        <v>107</v>
      </c>
      <c r="AM58" t="s">
        <v>103</v>
      </c>
      <c r="AN58" t="s">
        <v>110</v>
      </c>
      <c r="AO58" t="s">
        <v>103</v>
      </c>
      <c r="AP58" t="s">
        <v>106</v>
      </c>
      <c r="AQ58" t="e">
        <f>#REF!</f>
        <v>#REF!</v>
      </c>
      <c r="AR58" t="s">
        <v>107</v>
      </c>
      <c r="AS58" t="s">
        <v>103</v>
      </c>
      <c r="AT58" t="s">
        <v>373</v>
      </c>
      <c r="AU58" t="s">
        <v>103</v>
      </c>
      <c r="AV58" t="s">
        <v>106</v>
      </c>
      <c r="AW58" t="e">
        <f>#REF!</f>
        <v>#REF!</v>
      </c>
      <c r="AX58" t="s">
        <v>107</v>
      </c>
      <c r="AY58" t="s">
        <v>103</v>
      </c>
      <c r="AZ58" t="s">
        <v>374</v>
      </c>
      <c r="BA58" t="s">
        <v>103</v>
      </c>
      <c r="BB58" t="s">
        <v>106</v>
      </c>
      <c r="BC58" t="e">
        <f>#REF!</f>
        <v>#REF!</v>
      </c>
      <c r="BD58" t="s">
        <v>107</v>
      </c>
      <c r="BE58" t="s">
        <v>103</v>
      </c>
      <c r="BF58" t="s">
        <v>100</v>
      </c>
      <c r="BG58" t="s">
        <v>103</v>
      </c>
      <c r="BH58" t="s">
        <v>106</v>
      </c>
      <c r="BI58" t="e">
        <f t="shared" si="6"/>
        <v>#REF!</v>
      </c>
      <c r="BJ58" t="s">
        <v>107</v>
      </c>
      <c r="BK58" t="s">
        <v>103</v>
      </c>
      <c r="BL58" t="s">
        <v>99</v>
      </c>
      <c r="BM58" t="s">
        <v>103</v>
      </c>
      <c r="BN58" t="s">
        <v>106</v>
      </c>
      <c r="BO58" t="e">
        <f t="shared" si="7"/>
        <v>#REF!</v>
      </c>
      <c r="BP58" t="s">
        <v>107</v>
      </c>
      <c r="BQ58" t="s">
        <v>103</v>
      </c>
      <c r="BR58" t="s">
        <v>194</v>
      </c>
      <c r="BS58" t="s">
        <v>103</v>
      </c>
      <c r="BT58" t="s">
        <v>106</v>
      </c>
      <c r="BU58" t="e">
        <f t="shared" si="8"/>
        <v>#REF!</v>
      </c>
      <c r="BV58" t="s">
        <v>107</v>
      </c>
      <c r="BW58" t="s">
        <v>103</v>
      </c>
      <c r="BX58" t="s">
        <v>195</v>
      </c>
      <c r="BY58" t="s">
        <v>103</v>
      </c>
      <c r="BZ58" t="s">
        <v>106</v>
      </c>
      <c r="CA58" t="e">
        <f t="shared" si="9"/>
        <v>#REF!</v>
      </c>
      <c r="CB58" t="s">
        <v>107</v>
      </c>
      <c r="CC58" t="s">
        <v>103</v>
      </c>
      <c r="CD58" t="s">
        <v>113</v>
      </c>
      <c r="CE58" t="s">
        <v>103</v>
      </c>
      <c r="CF58" t="s">
        <v>106</v>
      </c>
      <c r="CG58" t="e">
        <f t="shared" si="10"/>
        <v>#REF!</v>
      </c>
      <c r="CH58" t="s">
        <v>114</v>
      </c>
      <c r="CI58" t="s">
        <v>107</v>
      </c>
      <c r="CJ58" t="e">
        <f t="shared" si="11"/>
        <v>#REF!</v>
      </c>
    </row>
    <row r="59" spans="1:88">
      <c r="A59">
        <v>63</v>
      </c>
      <c r="B59" s="11">
        <v>63</v>
      </c>
      <c r="C59" s="11">
        <v>64</v>
      </c>
      <c r="D59" s="11">
        <v>70</v>
      </c>
      <c r="E59" s="11">
        <v>68</v>
      </c>
      <c r="F59" s="9">
        <v>43941</v>
      </c>
      <c r="G59">
        <v>0.77088524300000005</v>
      </c>
      <c r="H59">
        <v>0.85874358200000001</v>
      </c>
      <c r="I59">
        <v>0.81327677200000004</v>
      </c>
      <c r="L59" t="s">
        <v>102</v>
      </c>
      <c r="M59" t="s">
        <v>103</v>
      </c>
      <c r="N59" t="s">
        <v>104</v>
      </c>
      <c r="O59" t="s">
        <v>103</v>
      </c>
      <c r="P59" t="s">
        <v>106</v>
      </c>
      <c r="Q59">
        <f t="shared" si="0"/>
        <v>63</v>
      </c>
      <c r="R59" t="s">
        <v>107</v>
      </c>
      <c r="S59" t="s">
        <v>103</v>
      </c>
      <c r="T59" t="s">
        <v>108</v>
      </c>
      <c r="U59" t="s">
        <v>103</v>
      </c>
      <c r="V59" t="s">
        <v>106</v>
      </c>
      <c r="W59">
        <f t="shared" si="1"/>
        <v>64</v>
      </c>
      <c r="X59" t="s">
        <v>107</v>
      </c>
      <c r="Y59" t="s">
        <v>103</v>
      </c>
      <c r="Z59" t="s">
        <v>109</v>
      </c>
      <c r="AA59" t="s">
        <v>103</v>
      </c>
      <c r="AB59" t="s">
        <v>106</v>
      </c>
      <c r="AC59">
        <f t="shared" si="2"/>
        <v>70</v>
      </c>
      <c r="AD59" t="s">
        <v>107</v>
      </c>
      <c r="AE59" t="s">
        <v>103</v>
      </c>
      <c r="AF59" t="s">
        <v>95</v>
      </c>
      <c r="AG59" t="s">
        <v>103</v>
      </c>
      <c r="AH59" t="s">
        <v>106</v>
      </c>
      <c r="AI59" t="s">
        <v>103</v>
      </c>
      <c r="AJ59" s="72" t="s">
        <v>172</v>
      </c>
      <c r="AK59" t="s">
        <v>103</v>
      </c>
      <c r="AL59" t="s">
        <v>107</v>
      </c>
      <c r="AM59" t="s">
        <v>103</v>
      </c>
      <c r="AN59" t="s">
        <v>110</v>
      </c>
      <c r="AO59" t="s">
        <v>103</v>
      </c>
      <c r="AP59" t="s">
        <v>106</v>
      </c>
      <c r="AQ59" t="e">
        <f>#REF!</f>
        <v>#REF!</v>
      </c>
      <c r="AR59" t="s">
        <v>107</v>
      </c>
      <c r="AS59" t="s">
        <v>103</v>
      </c>
      <c r="AT59" t="s">
        <v>375</v>
      </c>
      <c r="AU59" t="s">
        <v>103</v>
      </c>
      <c r="AV59" t="s">
        <v>106</v>
      </c>
      <c r="AW59" t="e">
        <f>#REF!</f>
        <v>#REF!</v>
      </c>
      <c r="AX59" t="s">
        <v>107</v>
      </c>
      <c r="AY59" t="s">
        <v>103</v>
      </c>
      <c r="AZ59" t="s">
        <v>376</v>
      </c>
      <c r="BA59" t="s">
        <v>103</v>
      </c>
      <c r="BB59" t="s">
        <v>106</v>
      </c>
      <c r="BC59" t="e">
        <f>#REF!</f>
        <v>#REF!</v>
      </c>
      <c r="BD59" t="s">
        <v>107</v>
      </c>
      <c r="BE59" t="s">
        <v>103</v>
      </c>
      <c r="BF59" t="s">
        <v>100</v>
      </c>
      <c r="BG59" t="s">
        <v>103</v>
      </c>
      <c r="BH59" t="s">
        <v>106</v>
      </c>
      <c r="BI59" t="e">
        <f t="shared" si="6"/>
        <v>#REF!</v>
      </c>
      <c r="BJ59" t="s">
        <v>107</v>
      </c>
      <c r="BK59" t="s">
        <v>103</v>
      </c>
      <c r="BL59" t="s">
        <v>99</v>
      </c>
      <c r="BM59" t="s">
        <v>103</v>
      </c>
      <c r="BN59" t="s">
        <v>106</v>
      </c>
      <c r="BO59" t="e">
        <f t="shared" si="7"/>
        <v>#REF!</v>
      </c>
      <c r="BP59" t="s">
        <v>107</v>
      </c>
      <c r="BQ59" t="s">
        <v>103</v>
      </c>
      <c r="BR59" t="s">
        <v>194</v>
      </c>
      <c r="BS59" t="s">
        <v>103</v>
      </c>
      <c r="BT59" t="s">
        <v>106</v>
      </c>
      <c r="BU59" t="e">
        <f t="shared" si="8"/>
        <v>#REF!</v>
      </c>
      <c r="BV59" t="s">
        <v>107</v>
      </c>
      <c r="BW59" t="s">
        <v>103</v>
      </c>
      <c r="BX59" t="s">
        <v>195</v>
      </c>
      <c r="BY59" t="s">
        <v>103</v>
      </c>
      <c r="BZ59" t="s">
        <v>106</v>
      </c>
      <c r="CA59" t="e">
        <f t="shared" si="9"/>
        <v>#REF!</v>
      </c>
      <c r="CB59" t="s">
        <v>107</v>
      </c>
      <c r="CC59" t="s">
        <v>103</v>
      </c>
      <c r="CD59" t="s">
        <v>113</v>
      </c>
      <c r="CE59" t="s">
        <v>103</v>
      </c>
      <c r="CF59" t="s">
        <v>106</v>
      </c>
      <c r="CG59" t="e">
        <f t="shared" si="10"/>
        <v>#REF!</v>
      </c>
      <c r="CH59" t="s">
        <v>114</v>
      </c>
      <c r="CI59" t="s">
        <v>107</v>
      </c>
      <c r="CJ59" t="e">
        <f t="shared" si="11"/>
        <v>#REF!</v>
      </c>
    </row>
    <row r="60" spans="1:88">
      <c r="A60">
        <v>64</v>
      </c>
      <c r="B60" s="11">
        <v>64</v>
      </c>
      <c r="C60" s="11">
        <v>65</v>
      </c>
      <c r="D60" s="11">
        <v>71</v>
      </c>
      <c r="E60" s="11">
        <v>69</v>
      </c>
      <c r="F60" s="9">
        <v>43942</v>
      </c>
      <c r="G60">
        <v>0.75626135500000002</v>
      </c>
      <c r="H60">
        <v>0.84546022600000004</v>
      </c>
      <c r="I60">
        <v>0.80051584600000003</v>
      </c>
      <c r="L60" t="s">
        <v>102</v>
      </c>
      <c r="M60" t="s">
        <v>103</v>
      </c>
      <c r="N60" t="s">
        <v>104</v>
      </c>
      <c r="O60" t="s">
        <v>103</v>
      </c>
      <c r="P60" t="s">
        <v>106</v>
      </c>
      <c r="Q60">
        <f t="shared" si="0"/>
        <v>64</v>
      </c>
      <c r="R60" t="s">
        <v>107</v>
      </c>
      <c r="S60" t="s">
        <v>103</v>
      </c>
      <c r="T60" t="s">
        <v>108</v>
      </c>
      <c r="U60" t="s">
        <v>103</v>
      </c>
      <c r="V60" t="s">
        <v>106</v>
      </c>
      <c r="W60">
        <f t="shared" si="1"/>
        <v>65</v>
      </c>
      <c r="X60" t="s">
        <v>107</v>
      </c>
      <c r="Y60" t="s">
        <v>103</v>
      </c>
      <c r="Z60" t="s">
        <v>109</v>
      </c>
      <c r="AA60" t="s">
        <v>103</v>
      </c>
      <c r="AB60" t="s">
        <v>106</v>
      </c>
      <c r="AC60">
        <f t="shared" si="2"/>
        <v>71</v>
      </c>
      <c r="AD60" t="s">
        <v>107</v>
      </c>
      <c r="AE60" t="s">
        <v>103</v>
      </c>
      <c r="AF60" t="s">
        <v>95</v>
      </c>
      <c r="AG60" t="s">
        <v>103</v>
      </c>
      <c r="AH60" t="s">
        <v>106</v>
      </c>
      <c r="AI60" t="s">
        <v>103</v>
      </c>
      <c r="AJ60" s="72" t="s">
        <v>173</v>
      </c>
      <c r="AK60" t="s">
        <v>103</v>
      </c>
      <c r="AL60" t="s">
        <v>107</v>
      </c>
      <c r="AM60" t="s">
        <v>103</v>
      </c>
      <c r="AN60" t="s">
        <v>110</v>
      </c>
      <c r="AO60" t="s">
        <v>103</v>
      </c>
      <c r="AP60" t="s">
        <v>106</v>
      </c>
      <c r="AQ60" t="e">
        <f>#REF!</f>
        <v>#REF!</v>
      </c>
      <c r="AR60" t="s">
        <v>107</v>
      </c>
      <c r="AS60" t="s">
        <v>103</v>
      </c>
      <c r="AT60" t="s">
        <v>377</v>
      </c>
      <c r="AU60" t="s">
        <v>103</v>
      </c>
      <c r="AV60" t="s">
        <v>106</v>
      </c>
      <c r="AW60" t="e">
        <f>#REF!</f>
        <v>#REF!</v>
      </c>
      <c r="AX60" t="s">
        <v>107</v>
      </c>
      <c r="AY60" t="s">
        <v>103</v>
      </c>
      <c r="AZ60" t="s">
        <v>378</v>
      </c>
      <c r="BA60" t="s">
        <v>103</v>
      </c>
      <c r="BB60" t="s">
        <v>106</v>
      </c>
      <c r="BC60" t="e">
        <f>#REF!</f>
        <v>#REF!</v>
      </c>
      <c r="BD60" t="s">
        <v>107</v>
      </c>
      <c r="BE60" t="s">
        <v>103</v>
      </c>
      <c r="BF60" t="s">
        <v>100</v>
      </c>
      <c r="BG60" t="s">
        <v>103</v>
      </c>
      <c r="BH60" t="s">
        <v>106</v>
      </c>
      <c r="BI60" t="e">
        <f t="shared" si="6"/>
        <v>#REF!</v>
      </c>
      <c r="BJ60" t="s">
        <v>107</v>
      </c>
      <c r="BK60" t="s">
        <v>103</v>
      </c>
      <c r="BL60" t="s">
        <v>99</v>
      </c>
      <c r="BM60" t="s">
        <v>103</v>
      </c>
      <c r="BN60" t="s">
        <v>106</v>
      </c>
      <c r="BO60" t="e">
        <f t="shared" si="7"/>
        <v>#REF!</v>
      </c>
      <c r="BP60" t="s">
        <v>107</v>
      </c>
      <c r="BQ60" t="s">
        <v>103</v>
      </c>
      <c r="BR60" t="s">
        <v>194</v>
      </c>
      <c r="BS60" t="s">
        <v>103</v>
      </c>
      <c r="BT60" t="s">
        <v>106</v>
      </c>
      <c r="BU60" t="e">
        <f t="shared" si="8"/>
        <v>#REF!</v>
      </c>
      <c r="BV60" t="s">
        <v>107</v>
      </c>
      <c r="BW60" t="s">
        <v>103</v>
      </c>
      <c r="BX60" t="s">
        <v>195</v>
      </c>
      <c r="BY60" t="s">
        <v>103</v>
      </c>
      <c r="BZ60" t="s">
        <v>106</v>
      </c>
      <c r="CA60" t="e">
        <f t="shared" si="9"/>
        <v>#REF!</v>
      </c>
      <c r="CB60" t="s">
        <v>107</v>
      </c>
      <c r="CC60" t="s">
        <v>103</v>
      </c>
      <c r="CD60" t="s">
        <v>113</v>
      </c>
      <c r="CE60" t="s">
        <v>103</v>
      </c>
      <c r="CF60" t="s">
        <v>106</v>
      </c>
      <c r="CG60" t="e">
        <f t="shared" si="10"/>
        <v>#REF!</v>
      </c>
      <c r="CH60" t="s">
        <v>114</v>
      </c>
      <c r="CI60" t="s">
        <v>107</v>
      </c>
      <c r="CJ60" t="e">
        <f t="shared" si="11"/>
        <v>#REF!</v>
      </c>
    </row>
    <row r="61" spans="1:88">
      <c r="A61">
        <v>65</v>
      </c>
      <c r="B61" s="11">
        <v>65</v>
      </c>
      <c r="C61" s="11">
        <v>66</v>
      </c>
      <c r="D61" s="11">
        <v>72</v>
      </c>
      <c r="E61" s="11">
        <v>70</v>
      </c>
      <c r="F61" s="9">
        <v>43943</v>
      </c>
      <c r="G61">
        <v>0.75430562400000001</v>
      </c>
      <c r="H61">
        <v>0.84558800599999995</v>
      </c>
      <c r="I61">
        <v>0.79936718500000004</v>
      </c>
      <c r="L61" t="s">
        <v>102</v>
      </c>
      <c r="M61" t="s">
        <v>103</v>
      </c>
      <c r="N61" t="s">
        <v>104</v>
      </c>
      <c r="O61" t="s">
        <v>103</v>
      </c>
      <c r="P61" t="s">
        <v>106</v>
      </c>
      <c r="Q61">
        <f t="shared" si="0"/>
        <v>65</v>
      </c>
      <c r="R61" t="s">
        <v>107</v>
      </c>
      <c r="S61" t="s">
        <v>103</v>
      </c>
      <c r="T61" t="s">
        <v>108</v>
      </c>
      <c r="U61" t="s">
        <v>103</v>
      </c>
      <c r="V61" t="s">
        <v>106</v>
      </c>
      <c r="W61">
        <f t="shared" si="1"/>
        <v>66</v>
      </c>
      <c r="X61" t="s">
        <v>107</v>
      </c>
      <c r="Y61" t="s">
        <v>103</v>
      </c>
      <c r="Z61" t="s">
        <v>109</v>
      </c>
      <c r="AA61" t="s">
        <v>103</v>
      </c>
      <c r="AB61" t="s">
        <v>106</v>
      </c>
      <c r="AC61">
        <f t="shared" si="2"/>
        <v>72</v>
      </c>
      <c r="AD61" t="s">
        <v>107</v>
      </c>
      <c r="AE61" t="s">
        <v>103</v>
      </c>
      <c r="AF61" t="s">
        <v>95</v>
      </c>
      <c r="AG61" t="s">
        <v>103</v>
      </c>
      <c r="AH61" t="s">
        <v>106</v>
      </c>
      <c r="AI61" t="s">
        <v>103</v>
      </c>
      <c r="AJ61" s="72" t="s">
        <v>174</v>
      </c>
      <c r="AK61" t="s">
        <v>103</v>
      </c>
      <c r="AL61" t="s">
        <v>107</v>
      </c>
      <c r="AM61" t="s">
        <v>103</v>
      </c>
      <c r="AN61" t="s">
        <v>110</v>
      </c>
      <c r="AO61" t="s">
        <v>103</v>
      </c>
      <c r="AP61" t="s">
        <v>106</v>
      </c>
      <c r="AQ61" t="e">
        <f>#REF!</f>
        <v>#REF!</v>
      </c>
      <c r="AR61" t="s">
        <v>107</v>
      </c>
      <c r="AS61" t="s">
        <v>103</v>
      </c>
      <c r="AT61" t="s">
        <v>379</v>
      </c>
      <c r="AU61" t="s">
        <v>103</v>
      </c>
      <c r="AV61" t="s">
        <v>106</v>
      </c>
      <c r="AW61" t="e">
        <f>#REF!</f>
        <v>#REF!</v>
      </c>
      <c r="AX61" t="s">
        <v>107</v>
      </c>
      <c r="AY61" t="s">
        <v>103</v>
      </c>
      <c r="AZ61" t="s">
        <v>380</v>
      </c>
      <c r="BA61" t="s">
        <v>103</v>
      </c>
      <c r="BB61" t="s">
        <v>106</v>
      </c>
      <c r="BC61" t="e">
        <f>#REF!</f>
        <v>#REF!</v>
      </c>
      <c r="BD61" t="s">
        <v>107</v>
      </c>
      <c r="BE61" t="s">
        <v>103</v>
      </c>
      <c r="BF61" t="s">
        <v>100</v>
      </c>
      <c r="BG61" t="s">
        <v>103</v>
      </c>
      <c r="BH61" t="s">
        <v>106</v>
      </c>
      <c r="BI61" t="e">
        <f t="shared" si="6"/>
        <v>#REF!</v>
      </c>
      <c r="BJ61" t="s">
        <v>107</v>
      </c>
      <c r="BK61" t="s">
        <v>103</v>
      </c>
      <c r="BL61" t="s">
        <v>99</v>
      </c>
      <c r="BM61" t="s">
        <v>103</v>
      </c>
      <c r="BN61" t="s">
        <v>106</v>
      </c>
      <c r="BO61" t="e">
        <f t="shared" si="7"/>
        <v>#REF!</v>
      </c>
      <c r="BP61" t="s">
        <v>107</v>
      </c>
      <c r="BQ61" t="s">
        <v>103</v>
      </c>
      <c r="BR61" t="s">
        <v>194</v>
      </c>
      <c r="BS61" t="s">
        <v>103</v>
      </c>
      <c r="BT61" t="s">
        <v>106</v>
      </c>
      <c r="BU61" t="e">
        <f t="shared" si="8"/>
        <v>#REF!</v>
      </c>
      <c r="BV61" t="s">
        <v>107</v>
      </c>
      <c r="BW61" t="s">
        <v>103</v>
      </c>
      <c r="BX61" t="s">
        <v>195</v>
      </c>
      <c r="BY61" t="s">
        <v>103</v>
      </c>
      <c r="BZ61" t="s">
        <v>106</v>
      </c>
      <c r="CA61" t="e">
        <f t="shared" si="9"/>
        <v>#REF!</v>
      </c>
      <c r="CB61" t="s">
        <v>107</v>
      </c>
      <c r="CC61" t="s">
        <v>103</v>
      </c>
      <c r="CD61" t="s">
        <v>113</v>
      </c>
      <c r="CE61" t="s">
        <v>103</v>
      </c>
      <c r="CF61" t="s">
        <v>106</v>
      </c>
      <c r="CG61" t="e">
        <f t="shared" si="10"/>
        <v>#REF!</v>
      </c>
      <c r="CH61" t="s">
        <v>114</v>
      </c>
      <c r="CI61" t="s">
        <v>107</v>
      </c>
      <c r="CJ61" t="e">
        <f t="shared" si="11"/>
        <v>#REF!</v>
      </c>
    </row>
    <row r="62" spans="1:88">
      <c r="A62">
        <v>66</v>
      </c>
      <c r="B62" s="11">
        <v>66</v>
      </c>
      <c r="C62" s="11">
        <v>67</v>
      </c>
      <c r="D62" s="11">
        <v>73</v>
      </c>
      <c r="E62" s="11">
        <v>71</v>
      </c>
      <c r="F62" s="9">
        <v>43944</v>
      </c>
      <c r="G62">
        <v>0.769886666</v>
      </c>
      <c r="H62">
        <v>0.865352444</v>
      </c>
      <c r="I62">
        <v>0.81647011000000003</v>
      </c>
      <c r="L62" t="s">
        <v>102</v>
      </c>
      <c r="M62" t="s">
        <v>103</v>
      </c>
      <c r="N62" t="s">
        <v>104</v>
      </c>
      <c r="O62" t="s">
        <v>103</v>
      </c>
      <c r="P62" t="s">
        <v>106</v>
      </c>
      <c r="Q62">
        <f t="shared" si="0"/>
        <v>66</v>
      </c>
      <c r="R62" t="s">
        <v>107</v>
      </c>
      <c r="S62" t="s">
        <v>103</v>
      </c>
      <c r="T62" t="s">
        <v>108</v>
      </c>
      <c r="U62" t="s">
        <v>103</v>
      </c>
      <c r="V62" t="s">
        <v>106</v>
      </c>
      <c r="W62">
        <f t="shared" si="1"/>
        <v>67</v>
      </c>
      <c r="X62" t="s">
        <v>107</v>
      </c>
      <c r="Y62" t="s">
        <v>103</v>
      </c>
      <c r="Z62" t="s">
        <v>109</v>
      </c>
      <c r="AA62" t="s">
        <v>103</v>
      </c>
      <c r="AB62" t="s">
        <v>106</v>
      </c>
      <c r="AC62">
        <f t="shared" si="2"/>
        <v>73</v>
      </c>
      <c r="AD62" t="s">
        <v>107</v>
      </c>
      <c r="AE62" t="s">
        <v>103</v>
      </c>
      <c r="AF62" t="s">
        <v>95</v>
      </c>
      <c r="AG62" t="s">
        <v>103</v>
      </c>
      <c r="AH62" t="s">
        <v>106</v>
      </c>
      <c r="AI62" t="s">
        <v>103</v>
      </c>
      <c r="AJ62" s="72" t="s">
        <v>175</v>
      </c>
      <c r="AK62" t="s">
        <v>103</v>
      </c>
      <c r="AL62" t="s">
        <v>107</v>
      </c>
      <c r="AM62" t="s">
        <v>103</v>
      </c>
      <c r="AN62" t="s">
        <v>110</v>
      </c>
      <c r="AO62" t="s">
        <v>103</v>
      </c>
      <c r="AP62" t="s">
        <v>106</v>
      </c>
      <c r="AQ62" t="e">
        <f>#REF!</f>
        <v>#REF!</v>
      </c>
      <c r="AR62" t="s">
        <v>107</v>
      </c>
      <c r="AS62" t="s">
        <v>103</v>
      </c>
      <c r="AT62" t="s">
        <v>381</v>
      </c>
      <c r="AU62" t="s">
        <v>103</v>
      </c>
      <c r="AV62" t="s">
        <v>106</v>
      </c>
      <c r="AW62" t="e">
        <f>#REF!</f>
        <v>#REF!</v>
      </c>
      <c r="AX62" t="s">
        <v>107</v>
      </c>
      <c r="AY62" t="s">
        <v>103</v>
      </c>
      <c r="AZ62" t="s">
        <v>382</v>
      </c>
      <c r="BA62" t="s">
        <v>103</v>
      </c>
      <c r="BB62" t="s">
        <v>106</v>
      </c>
      <c r="BC62" t="e">
        <f>#REF!</f>
        <v>#REF!</v>
      </c>
      <c r="BD62" t="s">
        <v>107</v>
      </c>
      <c r="BE62" t="s">
        <v>103</v>
      </c>
      <c r="BF62" t="s">
        <v>100</v>
      </c>
      <c r="BG62" t="s">
        <v>103</v>
      </c>
      <c r="BH62" t="s">
        <v>106</v>
      </c>
      <c r="BI62" t="e">
        <f t="shared" si="6"/>
        <v>#REF!</v>
      </c>
      <c r="BJ62" t="s">
        <v>107</v>
      </c>
      <c r="BK62" t="s">
        <v>103</v>
      </c>
      <c r="BL62" t="s">
        <v>99</v>
      </c>
      <c r="BM62" t="s">
        <v>103</v>
      </c>
      <c r="BN62" t="s">
        <v>106</v>
      </c>
      <c r="BO62" t="e">
        <f t="shared" si="7"/>
        <v>#REF!</v>
      </c>
      <c r="BP62" t="s">
        <v>107</v>
      </c>
      <c r="BQ62" t="s">
        <v>103</v>
      </c>
      <c r="BR62" t="s">
        <v>194</v>
      </c>
      <c r="BS62" t="s">
        <v>103</v>
      </c>
      <c r="BT62" t="s">
        <v>106</v>
      </c>
      <c r="BU62" t="e">
        <f t="shared" si="8"/>
        <v>#REF!</v>
      </c>
      <c r="BV62" t="s">
        <v>107</v>
      </c>
      <c r="BW62" t="s">
        <v>103</v>
      </c>
      <c r="BX62" t="s">
        <v>195</v>
      </c>
      <c r="BY62" t="s">
        <v>103</v>
      </c>
      <c r="BZ62" t="s">
        <v>106</v>
      </c>
      <c r="CA62" t="e">
        <f t="shared" si="9"/>
        <v>#REF!</v>
      </c>
      <c r="CB62" t="s">
        <v>107</v>
      </c>
      <c r="CC62" t="s">
        <v>103</v>
      </c>
      <c r="CD62" t="s">
        <v>113</v>
      </c>
      <c r="CE62" t="s">
        <v>103</v>
      </c>
      <c r="CF62" t="s">
        <v>106</v>
      </c>
      <c r="CG62" t="e">
        <f t="shared" si="10"/>
        <v>#REF!</v>
      </c>
      <c r="CH62" t="s">
        <v>114</v>
      </c>
      <c r="CI62" t="s">
        <v>107</v>
      </c>
      <c r="CJ62" t="e">
        <f t="shared" si="11"/>
        <v>#REF!</v>
      </c>
    </row>
    <row r="63" spans="1:88">
      <c r="A63">
        <v>67</v>
      </c>
      <c r="B63" s="11">
        <v>67</v>
      </c>
      <c r="C63" s="11">
        <v>68</v>
      </c>
      <c r="D63" s="11">
        <v>74</v>
      </c>
      <c r="E63" s="11">
        <v>72</v>
      </c>
      <c r="F63" s="9">
        <v>43945</v>
      </c>
      <c r="G63">
        <v>0.75825723</v>
      </c>
      <c r="H63">
        <v>0.85309557999999996</v>
      </c>
      <c r="I63">
        <v>0.80511001500000001</v>
      </c>
      <c r="L63" t="s">
        <v>102</v>
      </c>
      <c r="M63" t="s">
        <v>103</v>
      </c>
      <c r="N63" t="s">
        <v>104</v>
      </c>
      <c r="O63" t="s">
        <v>103</v>
      </c>
      <c r="P63" t="s">
        <v>106</v>
      </c>
      <c r="Q63">
        <f t="shared" si="0"/>
        <v>67</v>
      </c>
      <c r="R63" t="s">
        <v>107</v>
      </c>
      <c r="S63" t="s">
        <v>103</v>
      </c>
      <c r="T63" t="s">
        <v>108</v>
      </c>
      <c r="U63" t="s">
        <v>103</v>
      </c>
      <c r="V63" t="s">
        <v>106</v>
      </c>
      <c r="W63">
        <f t="shared" si="1"/>
        <v>68</v>
      </c>
      <c r="X63" t="s">
        <v>107</v>
      </c>
      <c r="Y63" t="s">
        <v>103</v>
      </c>
      <c r="Z63" t="s">
        <v>109</v>
      </c>
      <c r="AA63" t="s">
        <v>103</v>
      </c>
      <c r="AB63" t="s">
        <v>106</v>
      </c>
      <c r="AC63">
        <f t="shared" si="2"/>
        <v>74</v>
      </c>
      <c r="AD63" t="s">
        <v>107</v>
      </c>
      <c r="AE63" t="s">
        <v>103</v>
      </c>
      <c r="AF63" t="s">
        <v>95</v>
      </c>
      <c r="AG63" t="s">
        <v>103</v>
      </c>
      <c r="AH63" t="s">
        <v>106</v>
      </c>
      <c r="AI63" t="s">
        <v>103</v>
      </c>
      <c r="AJ63" s="72" t="s">
        <v>176</v>
      </c>
      <c r="AK63" t="s">
        <v>103</v>
      </c>
      <c r="AL63" t="s">
        <v>107</v>
      </c>
      <c r="AM63" t="s">
        <v>103</v>
      </c>
      <c r="AN63" t="s">
        <v>110</v>
      </c>
      <c r="AO63" t="s">
        <v>103</v>
      </c>
      <c r="AP63" t="s">
        <v>106</v>
      </c>
      <c r="AQ63" t="e">
        <f>#REF!</f>
        <v>#REF!</v>
      </c>
      <c r="AR63" t="s">
        <v>107</v>
      </c>
      <c r="AS63" t="s">
        <v>103</v>
      </c>
      <c r="AT63" t="s">
        <v>383</v>
      </c>
      <c r="AU63" t="s">
        <v>103</v>
      </c>
      <c r="AV63" t="s">
        <v>106</v>
      </c>
      <c r="AW63" t="e">
        <f>#REF!</f>
        <v>#REF!</v>
      </c>
      <c r="AX63" t="s">
        <v>107</v>
      </c>
      <c r="AY63" t="s">
        <v>103</v>
      </c>
      <c r="AZ63" t="s">
        <v>384</v>
      </c>
      <c r="BA63" t="s">
        <v>103</v>
      </c>
      <c r="BB63" t="s">
        <v>106</v>
      </c>
      <c r="BC63" t="e">
        <f>#REF!</f>
        <v>#REF!</v>
      </c>
      <c r="BD63" t="s">
        <v>107</v>
      </c>
      <c r="BE63" t="s">
        <v>103</v>
      </c>
      <c r="BF63" t="s">
        <v>100</v>
      </c>
      <c r="BG63" t="s">
        <v>103</v>
      </c>
      <c r="BH63" t="s">
        <v>106</v>
      </c>
      <c r="BI63" t="e">
        <f t="shared" si="6"/>
        <v>#REF!</v>
      </c>
      <c r="BJ63" t="s">
        <v>107</v>
      </c>
      <c r="BK63" t="s">
        <v>103</v>
      </c>
      <c r="BL63" t="s">
        <v>99</v>
      </c>
      <c r="BM63" t="s">
        <v>103</v>
      </c>
      <c r="BN63" t="s">
        <v>106</v>
      </c>
      <c r="BO63" t="e">
        <f t="shared" si="7"/>
        <v>#REF!</v>
      </c>
      <c r="BP63" t="s">
        <v>107</v>
      </c>
      <c r="BQ63" t="s">
        <v>103</v>
      </c>
      <c r="BR63" t="s">
        <v>194</v>
      </c>
      <c r="BS63" t="s">
        <v>103</v>
      </c>
      <c r="BT63" t="s">
        <v>106</v>
      </c>
      <c r="BU63" t="e">
        <f t="shared" si="8"/>
        <v>#REF!</v>
      </c>
      <c r="BV63" t="s">
        <v>107</v>
      </c>
      <c r="BW63" t="s">
        <v>103</v>
      </c>
      <c r="BX63" t="s">
        <v>195</v>
      </c>
      <c r="BY63" t="s">
        <v>103</v>
      </c>
      <c r="BZ63" t="s">
        <v>106</v>
      </c>
      <c r="CA63" t="e">
        <f t="shared" si="9"/>
        <v>#REF!</v>
      </c>
      <c r="CB63" t="s">
        <v>107</v>
      </c>
      <c r="CC63" t="s">
        <v>103</v>
      </c>
      <c r="CD63" t="s">
        <v>113</v>
      </c>
      <c r="CE63" t="s">
        <v>103</v>
      </c>
      <c r="CF63" t="s">
        <v>106</v>
      </c>
      <c r="CG63" t="e">
        <f t="shared" si="10"/>
        <v>#REF!</v>
      </c>
      <c r="CH63" t="s">
        <v>114</v>
      </c>
      <c r="CI63" t="s">
        <v>107</v>
      </c>
      <c r="CJ63" t="e">
        <f t="shared" si="11"/>
        <v>#REF!</v>
      </c>
    </row>
    <row r="64" spans="1:88">
      <c r="A64">
        <v>68</v>
      </c>
      <c r="B64" s="11">
        <v>68</v>
      </c>
      <c r="C64" s="11">
        <v>69</v>
      </c>
      <c r="D64" s="11">
        <v>75</v>
      </c>
      <c r="E64" s="11">
        <v>73</v>
      </c>
      <c r="F64" s="9">
        <v>43946</v>
      </c>
      <c r="G64">
        <v>0.76182390700000002</v>
      </c>
      <c r="H64">
        <v>0.85704082500000001</v>
      </c>
      <c r="I64">
        <v>0.80746008800000002</v>
      </c>
      <c r="L64" t="s">
        <v>102</v>
      </c>
      <c r="M64" t="s">
        <v>103</v>
      </c>
      <c r="N64" t="s">
        <v>104</v>
      </c>
      <c r="O64" t="s">
        <v>103</v>
      </c>
      <c r="P64" t="s">
        <v>106</v>
      </c>
      <c r="Q64">
        <f t="shared" si="0"/>
        <v>68</v>
      </c>
      <c r="R64" t="s">
        <v>107</v>
      </c>
      <c r="S64" t="s">
        <v>103</v>
      </c>
      <c r="T64" t="s">
        <v>108</v>
      </c>
      <c r="U64" t="s">
        <v>103</v>
      </c>
      <c r="V64" t="s">
        <v>106</v>
      </c>
      <c r="W64">
        <f t="shared" si="1"/>
        <v>69</v>
      </c>
      <c r="X64" t="s">
        <v>107</v>
      </c>
      <c r="Y64" t="s">
        <v>103</v>
      </c>
      <c r="Z64" t="s">
        <v>109</v>
      </c>
      <c r="AA64" t="s">
        <v>103</v>
      </c>
      <c r="AB64" t="s">
        <v>106</v>
      </c>
      <c r="AC64">
        <f t="shared" si="2"/>
        <v>75</v>
      </c>
      <c r="AD64" t="s">
        <v>107</v>
      </c>
      <c r="AE64" t="s">
        <v>103</v>
      </c>
      <c r="AF64" t="s">
        <v>95</v>
      </c>
      <c r="AG64" t="s">
        <v>103</v>
      </c>
      <c r="AH64" t="s">
        <v>106</v>
      </c>
      <c r="AI64" t="s">
        <v>103</v>
      </c>
      <c r="AJ64" s="72" t="s">
        <v>177</v>
      </c>
      <c r="AK64" t="s">
        <v>103</v>
      </c>
      <c r="AL64" t="s">
        <v>107</v>
      </c>
      <c r="AM64" t="s">
        <v>103</v>
      </c>
      <c r="AN64" t="s">
        <v>110</v>
      </c>
      <c r="AO64" t="s">
        <v>103</v>
      </c>
      <c r="AP64" t="s">
        <v>106</v>
      </c>
      <c r="AQ64" t="e">
        <f>#REF!</f>
        <v>#REF!</v>
      </c>
      <c r="AR64" t="s">
        <v>107</v>
      </c>
      <c r="AS64" t="s">
        <v>103</v>
      </c>
      <c r="AT64" t="s">
        <v>385</v>
      </c>
      <c r="AU64" t="s">
        <v>103</v>
      </c>
      <c r="AV64" t="s">
        <v>106</v>
      </c>
      <c r="AW64" t="e">
        <f>#REF!</f>
        <v>#REF!</v>
      </c>
      <c r="AX64" t="s">
        <v>107</v>
      </c>
      <c r="AY64" t="s">
        <v>103</v>
      </c>
      <c r="AZ64" t="s">
        <v>386</v>
      </c>
      <c r="BA64" t="s">
        <v>103</v>
      </c>
      <c r="BB64" t="s">
        <v>106</v>
      </c>
      <c r="BC64" t="e">
        <f>#REF!</f>
        <v>#REF!</v>
      </c>
      <c r="BD64" t="s">
        <v>107</v>
      </c>
      <c r="BE64" t="s">
        <v>103</v>
      </c>
      <c r="BF64" t="s">
        <v>100</v>
      </c>
      <c r="BG64" t="s">
        <v>103</v>
      </c>
      <c r="BH64" t="s">
        <v>106</v>
      </c>
      <c r="BI64" t="e">
        <f t="shared" si="6"/>
        <v>#REF!</v>
      </c>
      <c r="BJ64" t="s">
        <v>107</v>
      </c>
      <c r="BK64" t="s">
        <v>103</v>
      </c>
      <c r="BL64" t="s">
        <v>99</v>
      </c>
      <c r="BM64" t="s">
        <v>103</v>
      </c>
      <c r="BN64" t="s">
        <v>106</v>
      </c>
      <c r="BO64" t="e">
        <f t="shared" si="7"/>
        <v>#REF!</v>
      </c>
      <c r="BP64" t="s">
        <v>107</v>
      </c>
      <c r="BQ64" t="s">
        <v>103</v>
      </c>
      <c r="BR64" t="s">
        <v>194</v>
      </c>
      <c r="BS64" t="s">
        <v>103</v>
      </c>
      <c r="BT64" t="s">
        <v>106</v>
      </c>
      <c r="BU64" t="e">
        <f t="shared" si="8"/>
        <v>#REF!</v>
      </c>
      <c r="BV64" t="s">
        <v>107</v>
      </c>
      <c r="BW64" t="s">
        <v>103</v>
      </c>
      <c r="BX64" t="s">
        <v>195</v>
      </c>
      <c r="BY64" t="s">
        <v>103</v>
      </c>
      <c r="BZ64" t="s">
        <v>106</v>
      </c>
      <c r="CA64" t="e">
        <f t="shared" si="9"/>
        <v>#REF!</v>
      </c>
      <c r="CB64" t="s">
        <v>107</v>
      </c>
      <c r="CC64" t="s">
        <v>103</v>
      </c>
      <c r="CD64" t="s">
        <v>113</v>
      </c>
      <c r="CE64" t="s">
        <v>103</v>
      </c>
      <c r="CF64" t="s">
        <v>106</v>
      </c>
      <c r="CG64" t="e">
        <f t="shared" si="10"/>
        <v>#REF!</v>
      </c>
      <c r="CH64" t="s">
        <v>114</v>
      </c>
      <c r="CI64" t="s">
        <v>107</v>
      </c>
      <c r="CJ64" t="e">
        <f t="shared" si="11"/>
        <v>#REF!</v>
      </c>
    </row>
    <row r="65" spans="1:108">
      <c r="A65">
        <v>69</v>
      </c>
      <c r="B65" s="11">
        <v>69</v>
      </c>
      <c r="C65" s="11">
        <v>70</v>
      </c>
      <c r="D65" s="11">
        <v>76</v>
      </c>
      <c r="E65" s="11">
        <v>74</v>
      </c>
      <c r="F65" s="9">
        <v>43947</v>
      </c>
      <c r="G65">
        <v>0.73290470600000002</v>
      </c>
      <c r="H65">
        <v>0.83084788499999995</v>
      </c>
      <c r="I65">
        <v>0.78038954900000002</v>
      </c>
      <c r="L65" t="s">
        <v>102</v>
      </c>
      <c r="M65" t="s">
        <v>103</v>
      </c>
      <c r="N65" t="s">
        <v>104</v>
      </c>
      <c r="O65" t="s">
        <v>103</v>
      </c>
      <c r="P65" t="s">
        <v>106</v>
      </c>
      <c r="Q65">
        <f t="shared" si="0"/>
        <v>69</v>
      </c>
      <c r="R65" t="s">
        <v>107</v>
      </c>
      <c r="S65" t="s">
        <v>103</v>
      </c>
      <c r="T65" t="s">
        <v>108</v>
      </c>
      <c r="U65" t="s">
        <v>103</v>
      </c>
      <c r="V65" t="s">
        <v>106</v>
      </c>
      <c r="W65">
        <f t="shared" si="1"/>
        <v>70</v>
      </c>
      <c r="X65" t="s">
        <v>107</v>
      </c>
      <c r="Y65" t="s">
        <v>103</v>
      </c>
      <c r="Z65" t="s">
        <v>109</v>
      </c>
      <c r="AA65" t="s">
        <v>103</v>
      </c>
      <c r="AB65" t="s">
        <v>106</v>
      </c>
      <c r="AC65">
        <f t="shared" si="2"/>
        <v>76</v>
      </c>
      <c r="AD65" t="s">
        <v>107</v>
      </c>
      <c r="AE65" t="s">
        <v>103</v>
      </c>
      <c r="AF65" t="s">
        <v>95</v>
      </c>
      <c r="AG65" t="s">
        <v>103</v>
      </c>
      <c r="AH65" t="s">
        <v>106</v>
      </c>
      <c r="AI65" t="s">
        <v>103</v>
      </c>
      <c r="AJ65" s="72" t="s">
        <v>178</v>
      </c>
      <c r="AK65" t="s">
        <v>103</v>
      </c>
      <c r="AL65" t="s">
        <v>107</v>
      </c>
      <c r="AM65" t="s">
        <v>103</v>
      </c>
      <c r="AN65" t="s">
        <v>110</v>
      </c>
      <c r="AO65" t="s">
        <v>103</v>
      </c>
      <c r="AP65" t="s">
        <v>106</v>
      </c>
      <c r="AQ65" t="e">
        <f>#REF!</f>
        <v>#REF!</v>
      </c>
      <c r="AR65" t="s">
        <v>107</v>
      </c>
      <c r="AS65" t="s">
        <v>103</v>
      </c>
      <c r="AT65" t="s">
        <v>387</v>
      </c>
      <c r="AU65" t="s">
        <v>103</v>
      </c>
      <c r="AV65" t="s">
        <v>106</v>
      </c>
      <c r="AW65" t="e">
        <f>#REF!</f>
        <v>#REF!</v>
      </c>
      <c r="AX65" t="s">
        <v>107</v>
      </c>
      <c r="AY65" t="s">
        <v>103</v>
      </c>
      <c r="AZ65" t="s">
        <v>388</v>
      </c>
      <c r="BA65" t="s">
        <v>103</v>
      </c>
      <c r="BB65" t="s">
        <v>106</v>
      </c>
      <c r="BC65" t="e">
        <f>#REF!</f>
        <v>#REF!</v>
      </c>
      <c r="BD65" t="s">
        <v>107</v>
      </c>
      <c r="BE65" t="s">
        <v>103</v>
      </c>
      <c r="BF65" t="s">
        <v>100</v>
      </c>
      <c r="BG65" t="s">
        <v>103</v>
      </c>
      <c r="BH65" t="s">
        <v>106</v>
      </c>
      <c r="BI65" t="e">
        <f t="shared" si="6"/>
        <v>#REF!</v>
      </c>
      <c r="BJ65" t="s">
        <v>107</v>
      </c>
      <c r="BK65" t="s">
        <v>103</v>
      </c>
      <c r="BL65" t="s">
        <v>99</v>
      </c>
      <c r="BM65" t="s">
        <v>103</v>
      </c>
      <c r="BN65" t="s">
        <v>106</v>
      </c>
      <c r="BO65" t="e">
        <f t="shared" si="7"/>
        <v>#REF!</v>
      </c>
      <c r="BP65" t="s">
        <v>107</v>
      </c>
      <c r="BQ65" t="s">
        <v>103</v>
      </c>
      <c r="BR65" t="s">
        <v>194</v>
      </c>
      <c r="BS65" t="s">
        <v>103</v>
      </c>
      <c r="BT65" t="s">
        <v>106</v>
      </c>
      <c r="BU65" t="e">
        <f t="shared" si="8"/>
        <v>#REF!</v>
      </c>
      <c r="BV65" t="s">
        <v>107</v>
      </c>
      <c r="BW65" t="s">
        <v>103</v>
      </c>
      <c r="BX65" t="s">
        <v>195</v>
      </c>
      <c r="BY65" t="s">
        <v>103</v>
      </c>
      <c r="BZ65" t="s">
        <v>106</v>
      </c>
      <c r="CA65" t="e">
        <f t="shared" si="9"/>
        <v>#REF!</v>
      </c>
      <c r="CB65" t="s">
        <v>107</v>
      </c>
      <c r="CC65" t="s">
        <v>103</v>
      </c>
      <c r="CD65" t="s">
        <v>113</v>
      </c>
      <c r="CE65" t="s">
        <v>103</v>
      </c>
      <c r="CF65" t="s">
        <v>106</v>
      </c>
      <c r="CG65" t="e">
        <f t="shared" si="10"/>
        <v>#REF!</v>
      </c>
      <c r="CH65" t="s">
        <v>114</v>
      </c>
      <c r="CI65" t="s">
        <v>107</v>
      </c>
      <c r="CJ65" t="e">
        <f t="shared" si="11"/>
        <v>#REF!</v>
      </c>
    </row>
    <row r="66" spans="1:108">
      <c r="A66">
        <v>70</v>
      </c>
      <c r="B66" s="11">
        <v>70</v>
      </c>
      <c r="C66" s="11">
        <v>71</v>
      </c>
      <c r="D66" s="11">
        <v>77</v>
      </c>
      <c r="E66" s="11">
        <v>75</v>
      </c>
      <c r="F66" s="9">
        <v>43948</v>
      </c>
      <c r="G66">
        <v>0.72451302399999995</v>
      </c>
      <c r="H66">
        <v>0.82449916300000003</v>
      </c>
      <c r="I66">
        <v>0.77328960999999996</v>
      </c>
      <c r="L66" t="s">
        <v>102</v>
      </c>
      <c r="M66" t="s">
        <v>103</v>
      </c>
      <c r="N66" t="s">
        <v>104</v>
      </c>
      <c r="O66" t="s">
        <v>103</v>
      </c>
      <c r="P66" t="s">
        <v>106</v>
      </c>
      <c r="Q66">
        <f t="shared" ref="Q66:Q99" si="12">A66</f>
        <v>70</v>
      </c>
      <c r="R66" t="s">
        <v>107</v>
      </c>
      <c r="S66" t="s">
        <v>103</v>
      </c>
      <c r="T66" t="s">
        <v>108</v>
      </c>
      <c r="U66" t="s">
        <v>103</v>
      </c>
      <c r="V66" t="s">
        <v>106</v>
      </c>
      <c r="W66">
        <f t="shared" ref="W66:W99" si="13">Q66+1</f>
        <v>71</v>
      </c>
      <c r="X66" t="s">
        <v>107</v>
      </c>
      <c r="Y66" t="s">
        <v>103</v>
      </c>
      <c r="Z66" t="s">
        <v>109</v>
      </c>
      <c r="AA66" t="s">
        <v>103</v>
      </c>
      <c r="AB66" t="s">
        <v>106</v>
      </c>
      <c r="AC66">
        <f t="shared" ref="AC66:AC99" si="14">W66+6</f>
        <v>77</v>
      </c>
      <c r="AD66" t="s">
        <v>107</v>
      </c>
      <c r="AE66" t="s">
        <v>103</v>
      </c>
      <c r="AF66" t="s">
        <v>95</v>
      </c>
      <c r="AG66" t="s">
        <v>103</v>
      </c>
      <c r="AH66" t="s">
        <v>106</v>
      </c>
      <c r="AI66" t="s">
        <v>103</v>
      </c>
      <c r="AJ66" s="72" t="s">
        <v>179</v>
      </c>
      <c r="AK66" t="s">
        <v>103</v>
      </c>
      <c r="AL66" t="s">
        <v>107</v>
      </c>
      <c r="AM66" t="s">
        <v>103</v>
      </c>
      <c r="AN66" t="s">
        <v>110</v>
      </c>
      <c r="AO66" t="s">
        <v>103</v>
      </c>
      <c r="AP66" t="s">
        <v>106</v>
      </c>
      <c r="AQ66" t="e">
        <f>#REF!</f>
        <v>#REF!</v>
      </c>
      <c r="AR66" t="s">
        <v>107</v>
      </c>
      <c r="AS66" t="s">
        <v>103</v>
      </c>
      <c r="AT66" t="s">
        <v>389</v>
      </c>
      <c r="AU66" t="s">
        <v>103</v>
      </c>
      <c r="AV66" t="s">
        <v>106</v>
      </c>
      <c r="AW66" t="e">
        <f>#REF!</f>
        <v>#REF!</v>
      </c>
      <c r="AX66" t="s">
        <v>107</v>
      </c>
      <c r="AY66" t="s">
        <v>103</v>
      </c>
      <c r="AZ66" t="s">
        <v>390</v>
      </c>
      <c r="BA66" t="s">
        <v>103</v>
      </c>
      <c r="BB66" t="s">
        <v>106</v>
      </c>
      <c r="BC66" t="e">
        <f>#REF!</f>
        <v>#REF!</v>
      </c>
      <c r="BD66" t="s">
        <v>107</v>
      </c>
      <c r="BE66" t="s">
        <v>103</v>
      </c>
      <c r="BF66" t="s">
        <v>100</v>
      </c>
      <c r="BG66" t="s">
        <v>103</v>
      </c>
      <c r="BH66" t="s">
        <v>106</v>
      </c>
      <c r="BI66" t="e">
        <f t="shared" ref="BI66:BI99" si="15">ROUND(AQ66,2)</f>
        <v>#REF!</v>
      </c>
      <c r="BJ66" t="s">
        <v>107</v>
      </c>
      <c r="BK66" t="s">
        <v>103</v>
      </c>
      <c r="BL66" t="s">
        <v>99</v>
      </c>
      <c r="BM66" t="s">
        <v>103</v>
      </c>
      <c r="BN66" t="s">
        <v>106</v>
      </c>
      <c r="BO66" t="e">
        <f t="shared" ref="BO66:BO99" si="16">ROUND(AW66,2)</f>
        <v>#REF!</v>
      </c>
      <c r="BP66" t="s">
        <v>107</v>
      </c>
      <c r="BQ66" t="s">
        <v>103</v>
      </c>
      <c r="BR66" t="s">
        <v>194</v>
      </c>
      <c r="BS66" t="s">
        <v>103</v>
      </c>
      <c r="BT66" t="s">
        <v>106</v>
      </c>
      <c r="BU66" t="e">
        <f t="shared" ref="BU66:BU99" si="17">ROUND(BC66,2)</f>
        <v>#REF!</v>
      </c>
      <c r="BV66" t="s">
        <v>107</v>
      </c>
      <c r="BW66" t="s">
        <v>103</v>
      </c>
      <c r="BX66" t="s">
        <v>195</v>
      </c>
      <c r="BY66" t="s">
        <v>103</v>
      </c>
      <c r="BZ66" t="s">
        <v>106</v>
      </c>
      <c r="CA66" t="e">
        <f t="shared" ref="CA66:CA99" si="18">BO66</f>
        <v>#REF!</v>
      </c>
      <c r="CB66" t="s">
        <v>107</v>
      </c>
      <c r="CC66" t="s">
        <v>103</v>
      </c>
      <c r="CD66" t="s">
        <v>113</v>
      </c>
      <c r="CE66" t="s">
        <v>103</v>
      </c>
      <c r="CF66" t="s">
        <v>106</v>
      </c>
      <c r="CG66" t="e">
        <f t="shared" ref="CG66:CG99" si="19">BU66</f>
        <v>#REF!</v>
      </c>
      <c r="CH66" t="s">
        <v>114</v>
      </c>
      <c r="CI66" t="s">
        <v>107</v>
      </c>
      <c r="CJ66" t="e">
        <f t="shared" ref="CJ66:CJ99" si="20">CONCATENATE(L66,M66,N66,O66,P66,Q66,R66,S66,T66,U66,V66,W66,X66,Y66,Z66,AA66,AB66,AC66,AD66,AE66,AF66,AG66,AH66,AI66,AJ66,AK66,AL66,AM66,AN66,AO66,AP66,AQ66,AR66,AS66,AT66,AU66,AV66,AW66,AX66,AY66,AZ66,BA66,BB66,BC66,BD66,BE66,BF66,BG66,BH66,BI66,BJ66,BK66,BL66,BM66,BN66,BO66,BP66,BQ66,BR66,BS66,BT66,BU66,BV66,BW66,BX66,BY66,BZ66,CA66,CB66,CC66,CD66,CE66,CF66,CG66,CH66,CI66)</f>
        <v>#REF!</v>
      </c>
    </row>
    <row r="67" spans="1:108">
      <c r="A67">
        <v>71</v>
      </c>
      <c r="B67" s="11">
        <v>71</v>
      </c>
      <c r="C67" s="11">
        <v>72</v>
      </c>
      <c r="D67" s="11">
        <v>78</v>
      </c>
      <c r="E67" s="11">
        <v>76</v>
      </c>
      <c r="F67" s="9">
        <v>43949</v>
      </c>
      <c r="G67">
        <v>0.728557028</v>
      </c>
      <c r="H67">
        <v>0.83217385899999996</v>
      </c>
      <c r="I67">
        <v>0.77950996900000002</v>
      </c>
      <c r="L67" t="s">
        <v>102</v>
      </c>
      <c r="M67" t="s">
        <v>103</v>
      </c>
      <c r="N67" t="s">
        <v>104</v>
      </c>
      <c r="O67" t="s">
        <v>103</v>
      </c>
      <c r="P67" t="s">
        <v>106</v>
      </c>
      <c r="Q67">
        <f t="shared" si="12"/>
        <v>71</v>
      </c>
      <c r="R67" t="s">
        <v>107</v>
      </c>
      <c r="S67" t="s">
        <v>103</v>
      </c>
      <c r="T67" t="s">
        <v>108</v>
      </c>
      <c r="U67" t="s">
        <v>103</v>
      </c>
      <c r="V67" t="s">
        <v>106</v>
      </c>
      <c r="W67">
        <f t="shared" si="13"/>
        <v>72</v>
      </c>
      <c r="X67" t="s">
        <v>107</v>
      </c>
      <c r="Y67" t="s">
        <v>103</v>
      </c>
      <c r="Z67" t="s">
        <v>109</v>
      </c>
      <c r="AA67" t="s">
        <v>103</v>
      </c>
      <c r="AB67" t="s">
        <v>106</v>
      </c>
      <c r="AC67">
        <f t="shared" si="14"/>
        <v>78</v>
      </c>
      <c r="AD67" t="s">
        <v>107</v>
      </c>
      <c r="AE67" t="s">
        <v>103</v>
      </c>
      <c r="AF67" t="s">
        <v>95</v>
      </c>
      <c r="AG67" t="s">
        <v>103</v>
      </c>
      <c r="AH67" t="s">
        <v>106</v>
      </c>
      <c r="AI67" t="s">
        <v>103</v>
      </c>
      <c r="AJ67" s="72" t="s">
        <v>180</v>
      </c>
      <c r="AK67" t="s">
        <v>103</v>
      </c>
      <c r="AL67" t="s">
        <v>107</v>
      </c>
      <c r="AM67" t="s">
        <v>103</v>
      </c>
      <c r="AN67" t="s">
        <v>110</v>
      </c>
      <c r="AO67" t="s">
        <v>103</v>
      </c>
      <c r="AP67" t="s">
        <v>106</v>
      </c>
      <c r="AQ67" t="e">
        <f>#REF!</f>
        <v>#REF!</v>
      </c>
      <c r="AR67" t="s">
        <v>107</v>
      </c>
      <c r="AS67" t="s">
        <v>103</v>
      </c>
      <c r="AT67" t="s">
        <v>391</v>
      </c>
      <c r="AU67" t="s">
        <v>103</v>
      </c>
      <c r="AV67" t="s">
        <v>106</v>
      </c>
      <c r="AW67" t="e">
        <f>#REF!</f>
        <v>#REF!</v>
      </c>
      <c r="AX67" t="s">
        <v>107</v>
      </c>
      <c r="AY67" t="s">
        <v>103</v>
      </c>
      <c r="AZ67" t="s">
        <v>392</v>
      </c>
      <c r="BA67" t="s">
        <v>103</v>
      </c>
      <c r="BB67" t="s">
        <v>106</v>
      </c>
      <c r="BC67" t="e">
        <f>#REF!</f>
        <v>#REF!</v>
      </c>
      <c r="BD67" t="s">
        <v>107</v>
      </c>
      <c r="BE67" t="s">
        <v>103</v>
      </c>
      <c r="BF67" t="s">
        <v>100</v>
      </c>
      <c r="BG67" t="s">
        <v>103</v>
      </c>
      <c r="BH67" t="s">
        <v>106</v>
      </c>
      <c r="BI67" t="e">
        <f t="shared" si="15"/>
        <v>#REF!</v>
      </c>
      <c r="BJ67" t="s">
        <v>107</v>
      </c>
      <c r="BK67" t="s">
        <v>103</v>
      </c>
      <c r="BL67" t="s">
        <v>99</v>
      </c>
      <c r="BM67" t="s">
        <v>103</v>
      </c>
      <c r="BN67" t="s">
        <v>106</v>
      </c>
      <c r="BO67" t="e">
        <f t="shared" si="16"/>
        <v>#REF!</v>
      </c>
      <c r="BP67" t="s">
        <v>107</v>
      </c>
      <c r="BQ67" t="s">
        <v>103</v>
      </c>
      <c r="BR67" t="s">
        <v>194</v>
      </c>
      <c r="BS67" t="s">
        <v>103</v>
      </c>
      <c r="BT67" t="s">
        <v>106</v>
      </c>
      <c r="BU67" t="e">
        <f t="shared" si="17"/>
        <v>#REF!</v>
      </c>
      <c r="BV67" t="s">
        <v>107</v>
      </c>
      <c r="BW67" t="s">
        <v>103</v>
      </c>
      <c r="BX67" t="s">
        <v>195</v>
      </c>
      <c r="BY67" t="s">
        <v>103</v>
      </c>
      <c r="BZ67" t="s">
        <v>106</v>
      </c>
      <c r="CA67" t="e">
        <f t="shared" si="18"/>
        <v>#REF!</v>
      </c>
      <c r="CB67" t="s">
        <v>107</v>
      </c>
      <c r="CC67" t="s">
        <v>103</v>
      </c>
      <c r="CD67" t="s">
        <v>113</v>
      </c>
      <c r="CE67" t="s">
        <v>103</v>
      </c>
      <c r="CF67" t="s">
        <v>106</v>
      </c>
      <c r="CG67" t="e">
        <f t="shared" si="19"/>
        <v>#REF!</v>
      </c>
      <c r="CH67" t="s">
        <v>114</v>
      </c>
      <c r="CI67" t="s">
        <v>107</v>
      </c>
      <c r="CJ67" t="e">
        <f t="shared" si="20"/>
        <v>#REF!</v>
      </c>
    </row>
    <row r="68" spans="1:108">
      <c r="A68">
        <v>72</v>
      </c>
      <c r="B68" s="11">
        <v>72</v>
      </c>
      <c r="C68" s="11">
        <v>73</v>
      </c>
      <c r="D68" s="11">
        <v>79</v>
      </c>
      <c r="E68" s="11">
        <v>77</v>
      </c>
      <c r="F68" s="9">
        <v>43950</v>
      </c>
      <c r="G68">
        <v>0.72292224800000005</v>
      </c>
      <c r="H68">
        <v>0.827134967</v>
      </c>
      <c r="I68">
        <v>0.77461855599999996</v>
      </c>
      <c r="L68" t="s">
        <v>102</v>
      </c>
      <c r="M68" t="s">
        <v>103</v>
      </c>
      <c r="N68" t="s">
        <v>104</v>
      </c>
      <c r="O68" t="s">
        <v>103</v>
      </c>
      <c r="P68" t="s">
        <v>106</v>
      </c>
      <c r="Q68">
        <f t="shared" si="12"/>
        <v>72</v>
      </c>
      <c r="R68" t="s">
        <v>107</v>
      </c>
      <c r="S68" t="s">
        <v>103</v>
      </c>
      <c r="T68" t="s">
        <v>108</v>
      </c>
      <c r="U68" t="s">
        <v>103</v>
      </c>
      <c r="V68" t="s">
        <v>106</v>
      </c>
      <c r="W68">
        <f t="shared" si="13"/>
        <v>73</v>
      </c>
      <c r="X68" t="s">
        <v>107</v>
      </c>
      <c r="Y68" t="s">
        <v>103</v>
      </c>
      <c r="Z68" t="s">
        <v>109</v>
      </c>
      <c r="AA68" t="s">
        <v>103</v>
      </c>
      <c r="AB68" t="s">
        <v>106</v>
      </c>
      <c r="AC68">
        <f t="shared" si="14"/>
        <v>79</v>
      </c>
      <c r="AD68" t="s">
        <v>107</v>
      </c>
      <c r="AE68" t="s">
        <v>103</v>
      </c>
      <c r="AF68" t="s">
        <v>95</v>
      </c>
      <c r="AG68" t="s">
        <v>103</v>
      </c>
      <c r="AH68" t="s">
        <v>106</v>
      </c>
      <c r="AI68" t="s">
        <v>103</v>
      </c>
      <c r="AJ68" s="72" t="s">
        <v>181</v>
      </c>
      <c r="AK68" t="s">
        <v>103</v>
      </c>
      <c r="AL68" t="s">
        <v>107</v>
      </c>
      <c r="AM68" t="s">
        <v>103</v>
      </c>
      <c r="AN68" t="s">
        <v>110</v>
      </c>
      <c r="AO68" t="s">
        <v>103</v>
      </c>
      <c r="AP68" t="s">
        <v>106</v>
      </c>
      <c r="AQ68" t="e">
        <f>#REF!</f>
        <v>#REF!</v>
      </c>
      <c r="AR68" t="s">
        <v>107</v>
      </c>
      <c r="AS68" t="s">
        <v>103</v>
      </c>
      <c r="AT68" t="s">
        <v>393</v>
      </c>
      <c r="AU68" t="s">
        <v>103</v>
      </c>
      <c r="AV68" t="s">
        <v>106</v>
      </c>
      <c r="AW68" t="e">
        <f>#REF!</f>
        <v>#REF!</v>
      </c>
      <c r="AX68" t="s">
        <v>107</v>
      </c>
      <c r="AY68" t="s">
        <v>103</v>
      </c>
      <c r="AZ68" t="s">
        <v>394</v>
      </c>
      <c r="BA68" t="s">
        <v>103</v>
      </c>
      <c r="BB68" t="s">
        <v>106</v>
      </c>
      <c r="BC68" t="e">
        <f>#REF!</f>
        <v>#REF!</v>
      </c>
      <c r="BD68" t="s">
        <v>107</v>
      </c>
      <c r="BE68" t="s">
        <v>103</v>
      </c>
      <c r="BF68" t="s">
        <v>100</v>
      </c>
      <c r="BG68" t="s">
        <v>103</v>
      </c>
      <c r="BH68" t="s">
        <v>106</v>
      </c>
      <c r="BI68" t="e">
        <f t="shared" si="15"/>
        <v>#REF!</v>
      </c>
      <c r="BJ68" t="s">
        <v>107</v>
      </c>
      <c r="BK68" t="s">
        <v>103</v>
      </c>
      <c r="BL68" t="s">
        <v>99</v>
      </c>
      <c r="BM68" t="s">
        <v>103</v>
      </c>
      <c r="BN68" t="s">
        <v>106</v>
      </c>
      <c r="BO68" t="e">
        <f t="shared" si="16"/>
        <v>#REF!</v>
      </c>
      <c r="BP68" t="s">
        <v>107</v>
      </c>
      <c r="BQ68" t="s">
        <v>103</v>
      </c>
      <c r="BR68" t="s">
        <v>194</v>
      </c>
      <c r="BS68" t="s">
        <v>103</v>
      </c>
      <c r="BT68" t="s">
        <v>106</v>
      </c>
      <c r="BU68" t="e">
        <f t="shared" si="17"/>
        <v>#REF!</v>
      </c>
      <c r="BV68" t="s">
        <v>107</v>
      </c>
      <c r="BW68" t="s">
        <v>103</v>
      </c>
      <c r="BX68" t="s">
        <v>195</v>
      </c>
      <c r="BY68" t="s">
        <v>103</v>
      </c>
      <c r="BZ68" t="s">
        <v>106</v>
      </c>
      <c r="CA68" t="e">
        <f t="shared" si="18"/>
        <v>#REF!</v>
      </c>
      <c r="CB68" t="s">
        <v>107</v>
      </c>
      <c r="CC68" t="s">
        <v>103</v>
      </c>
      <c r="CD68" t="s">
        <v>113</v>
      </c>
      <c r="CE68" t="s">
        <v>103</v>
      </c>
      <c r="CF68" t="s">
        <v>106</v>
      </c>
      <c r="CG68" t="e">
        <f t="shared" si="19"/>
        <v>#REF!</v>
      </c>
      <c r="CH68" t="s">
        <v>114</v>
      </c>
      <c r="CI68" t="s">
        <v>107</v>
      </c>
      <c r="CJ68" t="e">
        <f t="shared" si="20"/>
        <v>#REF!</v>
      </c>
    </row>
    <row r="69" spans="1:108">
      <c r="A69">
        <v>73</v>
      </c>
      <c r="B69" s="11">
        <v>73</v>
      </c>
      <c r="C69" s="11">
        <v>74</v>
      </c>
      <c r="D69" s="11">
        <v>80</v>
      </c>
      <c r="E69" s="11">
        <v>78</v>
      </c>
      <c r="F69" s="9">
        <v>43951</v>
      </c>
      <c r="G69">
        <v>0.73502636600000004</v>
      </c>
      <c r="H69">
        <v>0.84844581399999996</v>
      </c>
      <c r="I69">
        <v>0.790277059</v>
      </c>
      <c r="L69" t="s">
        <v>102</v>
      </c>
      <c r="M69" t="s">
        <v>103</v>
      </c>
      <c r="N69" t="s">
        <v>104</v>
      </c>
      <c r="O69" t="s">
        <v>103</v>
      </c>
      <c r="P69" t="s">
        <v>106</v>
      </c>
      <c r="Q69">
        <f t="shared" si="12"/>
        <v>73</v>
      </c>
      <c r="R69" t="s">
        <v>107</v>
      </c>
      <c r="S69" t="s">
        <v>103</v>
      </c>
      <c r="T69" t="s">
        <v>108</v>
      </c>
      <c r="U69" t="s">
        <v>103</v>
      </c>
      <c r="V69" t="s">
        <v>106</v>
      </c>
      <c r="W69">
        <f t="shared" si="13"/>
        <v>74</v>
      </c>
      <c r="X69" t="s">
        <v>107</v>
      </c>
      <c r="Y69" t="s">
        <v>103</v>
      </c>
      <c r="Z69" t="s">
        <v>109</v>
      </c>
      <c r="AA69" t="s">
        <v>103</v>
      </c>
      <c r="AB69" t="s">
        <v>106</v>
      </c>
      <c r="AC69">
        <f t="shared" si="14"/>
        <v>80</v>
      </c>
      <c r="AD69" t="s">
        <v>107</v>
      </c>
      <c r="AE69" t="s">
        <v>103</v>
      </c>
      <c r="AF69" t="s">
        <v>95</v>
      </c>
      <c r="AG69" t="s">
        <v>103</v>
      </c>
      <c r="AH69" t="s">
        <v>106</v>
      </c>
      <c r="AI69" t="s">
        <v>103</v>
      </c>
      <c r="AJ69" s="72" t="s">
        <v>182</v>
      </c>
      <c r="AK69" t="s">
        <v>103</v>
      </c>
      <c r="AL69" t="s">
        <v>107</v>
      </c>
      <c r="AM69" t="s">
        <v>103</v>
      </c>
      <c r="AN69" t="s">
        <v>110</v>
      </c>
      <c r="AO69" t="s">
        <v>103</v>
      </c>
      <c r="AP69" t="s">
        <v>106</v>
      </c>
      <c r="AQ69" t="e">
        <f>#REF!</f>
        <v>#REF!</v>
      </c>
      <c r="AR69" t="s">
        <v>107</v>
      </c>
      <c r="AS69" t="s">
        <v>103</v>
      </c>
      <c r="AT69" t="s">
        <v>395</v>
      </c>
      <c r="AU69" t="s">
        <v>103</v>
      </c>
      <c r="AV69" t="s">
        <v>106</v>
      </c>
      <c r="AW69" t="e">
        <f>#REF!</f>
        <v>#REF!</v>
      </c>
      <c r="AX69" t="s">
        <v>107</v>
      </c>
      <c r="AY69" t="s">
        <v>103</v>
      </c>
      <c r="AZ69" t="s">
        <v>396</v>
      </c>
      <c r="BA69" t="s">
        <v>103</v>
      </c>
      <c r="BB69" t="s">
        <v>106</v>
      </c>
      <c r="BC69" t="e">
        <f>#REF!</f>
        <v>#REF!</v>
      </c>
      <c r="BD69" t="s">
        <v>107</v>
      </c>
      <c r="BE69" t="s">
        <v>103</v>
      </c>
      <c r="BF69" t="s">
        <v>100</v>
      </c>
      <c r="BG69" t="s">
        <v>103</v>
      </c>
      <c r="BH69" t="s">
        <v>106</v>
      </c>
      <c r="BI69" t="e">
        <f t="shared" si="15"/>
        <v>#REF!</v>
      </c>
      <c r="BJ69" t="s">
        <v>107</v>
      </c>
      <c r="BK69" t="s">
        <v>103</v>
      </c>
      <c r="BL69" t="s">
        <v>99</v>
      </c>
      <c r="BM69" t="s">
        <v>103</v>
      </c>
      <c r="BN69" t="s">
        <v>106</v>
      </c>
      <c r="BO69" t="e">
        <f t="shared" si="16"/>
        <v>#REF!</v>
      </c>
      <c r="BP69" t="s">
        <v>107</v>
      </c>
      <c r="BQ69" t="s">
        <v>103</v>
      </c>
      <c r="BR69" t="s">
        <v>194</v>
      </c>
      <c r="BS69" t="s">
        <v>103</v>
      </c>
      <c r="BT69" t="s">
        <v>106</v>
      </c>
      <c r="BU69" t="e">
        <f t="shared" si="17"/>
        <v>#REF!</v>
      </c>
      <c r="BV69" t="s">
        <v>107</v>
      </c>
      <c r="BW69" t="s">
        <v>103</v>
      </c>
      <c r="BX69" t="s">
        <v>195</v>
      </c>
      <c r="BY69" t="s">
        <v>103</v>
      </c>
      <c r="BZ69" t="s">
        <v>106</v>
      </c>
      <c r="CA69" t="e">
        <f t="shared" si="18"/>
        <v>#REF!</v>
      </c>
      <c r="CB69" t="s">
        <v>107</v>
      </c>
      <c r="CC69" t="s">
        <v>103</v>
      </c>
      <c r="CD69" t="s">
        <v>113</v>
      </c>
      <c r="CE69" t="s">
        <v>103</v>
      </c>
      <c r="CF69" t="s">
        <v>106</v>
      </c>
      <c r="CG69" t="e">
        <f t="shared" si="19"/>
        <v>#REF!</v>
      </c>
      <c r="CH69" t="s">
        <v>114</v>
      </c>
      <c r="CI69" t="s">
        <v>107</v>
      </c>
      <c r="CJ69" t="e">
        <f t="shared" si="20"/>
        <v>#REF!</v>
      </c>
      <c r="DC69">
        <v>2.2200000000000002</v>
      </c>
      <c r="DD69">
        <v>2.2200000000000002</v>
      </c>
    </row>
    <row r="70" spans="1:108">
      <c r="A70">
        <v>74</v>
      </c>
      <c r="B70" s="11">
        <v>74</v>
      </c>
      <c r="C70" s="11">
        <v>75</v>
      </c>
      <c r="D70" s="11">
        <v>81</v>
      </c>
      <c r="E70" s="11">
        <v>79</v>
      </c>
      <c r="F70" s="9">
        <v>43952</v>
      </c>
      <c r="G70">
        <v>0.73384282899999997</v>
      </c>
      <c r="H70">
        <v>0.84719470500000005</v>
      </c>
      <c r="I70">
        <v>0.78974560999999999</v>
      </c>
      <c r="L70" t="s">
        <v>102</v>
      </c>
      <c r="M70" t="s">
        <v>103</v>
      </c>
      <c r="N70" t="s">
        <v>104</v>
      </c>
      <c r="O70" t="s">
        <v>103</v>
      </c>
      <c r="P70" t="s">
        <v>106</v>
      </c>
      <c r="Q70">
        <f t="shared" si="12"/>
        <v>74</v>
      </c>
      <c r="R70" t="s">
        <v>107</v>
      </c>
      <c r="S70" t="s">
        <v>103</v>
      </c>
      <c r="T70" t="s">
        <v>108</v>
      </c>
      <c r="U70" t="s">
        <v>103</v>
      </c>
      <c r="V70" t="s">
        <v>106</v>
      </c>
      <c r="W70">
        <f t="shared" si="13"/>
        <v>75</v>
      </c>
      <c r="X70" t="s">
        <v>107</v>
      </c>
      <c r="Y70" t="s">
        <v>103</v>
      </c>
      <c r="Z70" t="s">
        <v>109</v>
      </c>
      <c r="AA70" t="s">
        <v>103</v>
      </c>
      <c r="AB70" t="s">
        <v>106</v>
      </c>
      <c r="AC70">
        <f t="shared" si="14"/>
        <v>81</v>
      </c>
      <c r="AD70" t="s">
        <v>107</v>
      </c>
      <c r="AE70" t="s">
        <v>103</v>
      </c>
      <c r="AF70" t="s">
        <v>95</v>
      </c>
      <c r="AG70" t="s">
        <v>103</v>
      </c>
      <c r="AH70" t="s">
        <v>106</v>
      </c>
      <c r="AI70" t="s">
        <v>103</v>
      </c>
      <c r="AJ70" s="72" t="s">
        <v>183</v>
      </c>
      <c r="AK70" t="s">
        <v>103</v>
      </c>
      <c r="AL70" t="s">
        <v>107</v>
      </c>
      <c r="AM70" t="s">
        <v>103</v>
      </c>
      <c r="AN70" t="s">
        <v>110</v>
      </c>
      <c r="AO70" t="s">
        <v>103</v>
      </c>
      <c r="AP70" t="s">
        <v>106</v>
      </c>
      <c r="AQ70" t="e">
        <f>#REF!</f>
        <v>#REF!</v>
      </c>
      <c r="AR70" t="s">
        <v>107</v>
      </c>
      <c r="AS70" t="s">
        <v>103</v>
      </c>
      <c r="AT70" t="s">
        <v>397</v>
      </c>
      <c r="AU70" t="s">
        <v>103</v>
      </c>
      <c r="AV70" t="s">
        <v>106</v>
      </c>
      <c r="AW70" t="e">
        <f>#REF!</f>
        <v>#REF!</v>
      </c>
      <c r="AX70" t="s">
        <v>107</v>
      </c>
      <c r="AY70" t="s">
        <v>103</v>
      </c>
      <c r="AZ70" t="s">
        <v>398</v>
      </c>
      <c r="BA70" t="s">
        <v>103</v>
      </c>
      <c r="BB70" t="s">
        <v>106</v>
      </c>
      <c r="BC70" t="e">
        <f>#REF!</f>
        <v>#REF!</v>
      </c>
      <c r="BD70" t="s">
        <v>107</v>
      </c>
      <c r="BE70" t="s">
        <v>103</v>
      </c>
      <c r="BF70" t="s">
        <v>100</v>
      </c>
      <c r="BG70" t="s">
        <v>103</v>
      </c>
      <c r="BH70" t="s">
        <v>106</v>
      </c>
      <c r="BI70" t="e">
        <f t="shared" si="15"/>
        <v>#REF!</v>
      </c>
      <c r="BJ70" t="s">
        <v>107</v>
      </c>
      <c r="BK70" t="s">
        <v>103</v>
      </c>
      <c r="BL70" t="s">
        <v>99</v>
      </c>
      <c r="BM70" t="s">
        <v>103</v>
      </c>
      <c r="BN70" t="s">
        <v>106</v>
      </c>
      <c r="BO70" t="e">
        <f t="shared" si="16"/>
        <v>#REF!</v>
      </c>
      <c r="BP70" t="s">
        <v>107</v>
      </c>
      <c r="BQ70" t="s">
        <v>103</v>
      </c>
      <c r="BR70" t="s">
        <v>194</v>
      </c>
      <c r="BS70" t="s">
        <v>103</v>
      </c>
      <c r="BT70" t="s">
        <v>106</v>
      </c>
      <c r="BU70" t="e">
        <f t="shared" si="17"/>
        <v>#REF!</v>
      </c>
      <c r="BV70" t="s">
        <v>107</v>
      </c>
      <c r="BW70" t="s">
        <v>103</v>
      </c>
      <c r="BX70" t="s">
        <v>195</v>
      </c>
      <c r="BY70" t="s">
        <v>103</v>
      </c>
      <c r="BZ70" t="s">
        <v>106</v>
      </c>
      <c r="CA70" t="e">
        <f t="shared" si="18"/>
        <v>#REF!</v>
      </c>
      <c r="CB70" t="s">
        <v>107</v>
      </c>
      <c r="CC70" t="s">
        <v>103</v>
      </c>
      <c r="CD70" t="s">
        <v>113</v>
      </c>
      <c r="CE70" t="s">
        <v>103</v>
      </c>
      <c r="CF70" t="s">
        <v>106</v>
      </c>
      <c r="CG70" t="e">
        <f t="shared" si="19"/>
        <v>#REF!</v>
      </c>
      <c r="CH70" t="s">
        <v>114</v>
      </c>
      <c r="CI70" t="s">
        <v>107</v>
      </c>
      <c r="CJ70" t="e">
        <f t="shared" si="20"/>
        <v>#REF!</v>
      </c>
      <c r="DC70">
        <v>1.9</v>
      </c>
    </row>
    <row r="71" spans="1:108">
      <c r="A71">
        <v>75</v>
      </c>
      <c r="B71" s="11">
        <v>75</v>
      </c>
      <c r="C71" s="11">
        <v>76</v>
      </c>
      <c r="D71" s="11">
        <v>82</v>
      </c>
      <c r="E71" s="11">
        <v>80</v>
      </c>
      <c r="F71" s="9">
        <v>43953</v>
      </c>
      <c r="G71">
        <v>0.74356787700000004</v>
      </c>
      <c r="H71">
        <v>0.859492857</v>
      </c>
      <c r="I71">
        <v>0.79962538500000002</v>
      </c>
      <c r="L71" t="s">
        <v>102</v>
      </c>
      <c r="M71" t="s">
        <v>103</v>
      </c>
      <c r="N71" t="s">
        <v>104</v>
      </c>
      <c r="O71" t="s">
        <v>103</v>
      </c>
      <c r="P71" t="s">
        <v>106</v>
      </c>
      <c r="Q71">
        <f t="shared" si="12"/>
        <v>75</v>
      </c>
      <c r="R71" t="s">
        <v>107</v>
      </c>
      <c r="S71" t="s">
        <v>103</v>
      </c>
      <c r="T71" t="s">
        <v>108</v>
      </c>
      <c r="U71" t="s">
        <v>103</v>
      </c>
      <c r="V71" t="s">
        <v>106</v>
      </c>
      <c r="W71">
        <f t="shared" si="13"/>
        <v>76</v>
      </c>
      <c r="X71" t="s">
        <v>107</v>
      </c>
      <c r="Y71" t="s">
        <v>103</v>
      </c>
      <c r="Z71" t="s">
        <v>109</v>
      </c>
      <c r="AA71" t="s">
        <v>103</v>
      </c>
      <c r="AB71" t="s">
        <v>106</v>
      </c>
      <c r="AC71">
        <f t="shared" si="14"/>
        <v>82</v>
      </c>
      <c r="AD71" t="s">
        <v>107</v>
      </c>
      <c r="AE71" t="s">
        <v>103</v>
      </c>
      <c r="AF71" t="s">
        <v>95</v>
      </c>
      <c r="AG71" t="s">
        <v>103</v>
      </c>
      <c r="AH71" t="s">
        <v>106</v>
      </c>
      <c r="AI71" t="s">
        <v>103</v>
      </c>
      <c r="AJ71" s="72" t="s">
        <v>184</v>
      </c>
      <c r="AK71" t="s">
        <v>103</v>
      </c>
      <c r="AL71" t="s">
        <v>107</v>
      </c>
      <c r="AM71" t="s">
        <v>103</v>
      </c>
      <c r="AN71" t="s">
        <v>110</v>
      </c>
      <c r="AO71" t="s">
        <v>103</v>
      </c>
      <c r="AP71" t="s">
        <v>106</v>
      </c>
      <c r="AQ71" t="e">
        <f>#REF!</f>
        <v>#REF!</v>
      </c>
      <c r="AR71" t="s">
        <v>107</v>
      </c>
      <c r="AS71" t="s">
        <v>103</v>
      </c>
      <c r="AT71" t="s">
        <v>399</v>
      </c>
      <c r="AU71" t="s">
        <v>103</v>
      </c>
      <c r="AV71" t="s">
        <v>106</v>
      </c>
      <c r="AW71" t="e">
        <f>#REF!</f>
        <v>#REF!</v>
      </c>
      <c r="AX71" t="s">
        <v>107</v>
      </c>
      <c r="AY71" t="s">
        <v>103</v>
      </c>
      <c r="AZ71" t="s">
        <v>400</v>
      </c>
      <c r="BA71" t="s">
        <v>103</v>
      </c>
      <c r="BB71" t="s">
        <v>106</v>
      </c>
      <c r="BC71" t="e">
        <f>#REF!</f>
        <v>#REF!</v>
      </c>
      <c r="BD71" t="s">
        <v>107</v>
      </c>
      <c r="BE71" t="s">
        <v>103</v>
      </c>
      <c r="BF71" t="s">
        <v>100</v>
      </c>
      <c r="BG71" t="s">
        <v>103</v>
      </c>
      <c r="BH71" t="s">
        <v>106</v>
      </c>
      <c r="BI71" t="e">
        <f t="shared" si="15"/>
        <v>#REF!</v>
      </c>
      <c r="BJ71" t="s">
        <v>107</v>
      </c>
      <c r="BK71" t="s">
        <v>103</v>
      </c>
      <c r="BL71" t="s">
        <v>99</v>
      </c>
      <c r="BM71" t="s">
        <v>103</v>
      </c>
      <c r="BN71" t="s">
        <v>106</v>
      </c>
      <c r="BO71" t="e">
        <f t="shared" si="16"/>
        <v>#REF!</v>
      </c>
      <c r="BP71" t="s">
        <v>107</v>
      </c>
      <c r="BQ71" t="s">
        <v>103</v>
      </c>
      <c r="BR71" t="s">
        <v>194</v>
      </c>
      <c r="BS71" t="s">
        <v>103</v>
      </c>
      <c r="BT71" t="s">
        <v>106</v>
      </c>
      <c r="BU71" t="e">
        <f t="shared" si="17"/>
        <v>#REF!</v>
      </c>
      <c r="BV71" t="s">
        <v>107</v>
      </c>
      <c r="BW71" t="s">
        <v>103</v>
      </c>
      <c r="BX71" t="s">
        <v>195</v>
      </c>
      <c r="BY71" t="s">
        <v>103</v>
      </c>
      <c r="BZ71" t="s">
        <v>106</v>
      </c>
      <c r="CA71" t="e">
        <f t="shared" si="18"/>
        <v>#REF!</v>
      </c>
      <c r="CB71" t="s">
        <v>107</v>
      </c>
      <c r="CC71" t="s">
        <v>103</v>
      </c>
      <c r="CD71" t="s">
        <v>113</v>
      </c>
      <c r="CE71" t="s">
        <v>103</v>
      </c>
      <c r="CF71" t="s">
        <v>106</v>
      </c>
      <c r="CG71" t="e">
        <f t="shared" si="19"/>
        <v>#REF!</v>
      </c>
      <c r="CH71" t="s">
        <v>114</v>
      </c>
      <c r="CI71" t="s">
        <v>107</v>
      </c>
      <c r="CJ71" t="e">
        <f t="shared" si="20"/>
        <v>#REF!</v>
      </c>
      <c r="DC71">
        <v>1.99</v>
      </c>
    </row>
    <row r="72" spans="1:108">
      <c r="A72">
        <v>76</v>
      </c>
      <c r="B72" s="11">
        <v>76</v>
      </c>
      <c r="C72" s="11">
        <v>77</v>
      </c>
      <c r="D72" s="11">
        <v>83</v>
      </c>
      <c r="E72" s="11">
        <v>81</v>
      </c>
      <c r="F72" s="9">
        <v>43954</v>
      </c>
      <c r="G72">
        <v>0.74780710699999997</v>
      </c>
      <c r="H72">
        <v>0.86366099799999996</v>
      </c>
      <c r="I72">
        <v>0.80442479200000006</v>
      </c>
      <c r="L72" t="s">
        <v>102</v>
      </c>
      <c r="M72" t="s">
        <v>103</v>
      </c>
      <c r="N72" t="s">
        <v>104</v>
      </c>
      <c r="O72" t="s">
        <v>103</v>
      </c>
      <c r="P72" t="s">
        <v>106</v>
      </c>
      <c r="Q72">
        <f t="shared" si="12"/>
        <v>76</v>
      </c>
      <c r="R72" t="s">
        <v>107</v>
      </c>
      <c r="S72" t="s">
        <v>103</v>
      </c>
      <c r="T72" t="s">
        <v>108</v>
      </c>
      <c r="U72" t="s">
        <v>103</v>
      </c>
      <c r="V72" t="s">
        <v>106</v>
      </c>
      <c r="W72">
        <f t="shared" si="13"/>
        <v>77</v>
      </c>
      <c r="X72" t="s">
        <v>107</v>
      </c>
      <c r="Y72" t="s">
        <v>103</v>
      </c>
      <c r="Z72" t="s">
        <v>109</v>
      </c>
      <c r="AA72" t="s">
        <v>103</v>
      </c>
      <c r="AB72" t="s">
        <v>106</v>
      </c>
      <c r="AC72">
        <f t="shared" si="14"/>
        <v>83</v>
      </c>
      <c r="AD72" t="s">
        <v>107</v>
      </c>
      <c r="AE72" t="s">
        <v>103</v>
      </c>
      <c r="AF72" t="s">
        <v>95</v>
      </c>
      <c r="AG72" t="s">
        <v>103</v>
      </c>
      <c r="AH72" t="s">
        <v>106</v>
      </c>
      <c r="AI72" t="s">
        <v>103</v>
      </c>
      <c r="AJ72" s="72" t="s">
        <v>185</v>
      </c>
      <c r="AK72" t="s">
        <v>103</v>
      </c>
      <c r="AL72" t="s">
        <v>107</v>
      </c>
      <c r="AM72" t="s">
        <v>103</v>
      </c>
      <c r="AN72" t="s">
        <v>110</v>
      </c>
      <c r="AO72" t="s">
        <v>103</v>
      </c>
      <c r="AP72" t="s">
        <v>106</v>
      </c>
      <c r="AQ72" t="e">
        <f>#REF!</f>
        <v>#REF!</v>
      </c>
      <c r="AR72" t="s">
        <v>107</v>
      </c>
      <c r="AS72" t="s">
        <v>103</v>
      </c>
      <c r="AT72" t="s">
        <v>401</v>
      </c>
      <c r="AU72" t="s">
        <v>103</v>
      </c>
      <c r="AV72" t="s">
        <v>106</v>
      </c>
      <c r="AW72" t="e">
        <f>#REF!</f>
        <v>#REF!</v>
      </c>
      <c r="AX72" t="s">
        <v>107</v>
      </c>
      <c r="AY72" t="s">
        <v>103</v>
      </c>
      <c r="AZ72" t="s">
        <v>402</v>
      </c>
      <c r="BA72" t="s">
        <v>103</v>
      </c>
      <c r="BB72" t="s">
        <v>106</v>
      </c>
      <c r="BC72" t="e">
        <f>#REF!</f>
        <v>#REF!</v>
      </c>
      <c r="BD72" t="s">
        <v>107</v>
      </c>
      <c r="BE72" t="s">
        <v>103</v>
      </c>
      <c r="BF72" t="s">
        <v>100</v>
      </c>
      <c r="BG72" t="s">
        <v>103</v>
      </c>
      <c r="BH72" t="s">
        <v>106</v>
      </c>
      <c r="BI72" t="e">
        <f t="shared" si="15"/>
        <v>#REF!</v>
      </c>
      <c r="BJ72" t="s">
        <v>107</v>
      </c>
      <c r="BK72" t="s">
        <v>103</v>
      </c>
      <c r="BL72" t="s">
        <v>99</v>
      </c>
      <c r="BM72" t="s">
        <v>103</v>
      </c>
      <c r="BN72" t="s">
        <v>106</v>
      </c>
      <c r="BO72" t="e">
        <f t="shared" si="16"/>
        <v>#REF!</v>
      </c>
      <c r="BP72" t="s">
        <v>107</v>
      </c>
      <c r="BQ72" t="s">
        <v>103</v>
      </c>
      <c r="BR72" t="s">
        <v>194</v>
      </c>
      <c r="BS72" t="s">
        <v>103</v>
      </c>
      <c r="BT72" t="s">
        <v>106</v>
      </c>
      <c r="BU72" t="e">
        <f t="shared" si="17"/>
        <v>#REF!</v>
      </c>
      <c r="BV72" t="s">
        <v>107</v>
      </c>
      <c r="BW72" t="s">
        <v>103</v>
      </c>
      <c r="BX72" t="s">
        <v>195</v>
      </c>
      <c r="BY72" t="s">
        <v>103</v>
      </c>
      <c r="BZ72" t="s">
        <v>106</v>
      </c>
      <c r="CA72" t="e">
        <f t="shared" si="18"/>
        <v>#REF!</v>
      </c>
      <c r="CB72" t="s">
        <v>107</v>
      </c>
      <c r="CC72" t="s">
        <v>103</v>
      </c>
      <c r="CD72" t="s">
        <v>113</v>
      </c>
      <c r="CE72" t="s">
        <v>103</v>
      </c>
      <c r="CF72" t="s">
        <v>106</v>
      </c>
      <c r="CG72" t="e">
        <f t="shared" si="19"/>
        <v>#REF!</v>
      </c>
      <c r="CH72" t="s">
        <v>114</v>
      </c>
      <c r="CI72" t="s">
        <v>107</v>
      </c>
      <c r="CJ72" t="e">
        <f t="shared" si="20"/>
        <v>#REF!</v>
      </c>
      <c r="DC72">
        <v>2.34</v>
      </c>
    </row>
    <row r="73" spans="1:108">
      <c r="A73">
        <v>77</v>
      </c>
      <c r="B73" s="11">
        <v>77</v>
      </c>
      <c r="C73" s="11">
        <v>78</v>
      </c>
      <c r="D73" s="11">
        <v>84</v>
      </c>
      <c r="E73" s="11">
        <v>82</v>
      </c>
      <c r="F73" s="9">
        <v>43955</v>
      </c>
      <c r="G73">
        <v>0.73831153900000002</v>
      </c>
      <c r="H73">
        <v>0.85631444899999998</v>
      </c>
      <c r="I73">
        <v>0.79505180099999995</v>
      </c>
      <c r="L73" t="s">
        <v>102</v>
      </c>
      <c r="M73" t="s">
        <v>103</v>
      </c>
      <c r="N73" t="s">
        <v>104</v>
      </c>
      <c r="O73" t="s">
        <v>103</v>
      </c>
      <c r="P73" t="s">
        <v>106</v>
      </c>
      <c r="Q73">
        <f t="shared" si="12"/>
        <v>77</v>
      </c>
      <c r="R73" t="s">
        <v>107</v>
      </c>
      <c r="S73" t="s">
        <v>103</v>
      </c>
      <c r="T73" t="s">
        <v>108</v>
      </c>
      <c r="U73" t="s">
        <v>103</v>
      </c>
      <c r="V73" t="s">
        <v>106</v>
      </c>
      <c r="W73">
        <f t="shared" si="13"/>
        <v>78</v>
      </c>
      <c r="X73" t="s">
        <v>107</v>
      </c>
      <c r="Y73" t="s">
        <v>103</v>
      </c>
      <c r="Z73" t="s">
        <v>109</v>
      </c>
      <c r="AA73" t="s">
        <v>103</v>
      </c>
      <c r="AB73" t="s">
        <v>106</v>
      </c>
      <c r="AC73">
        <f t="shared" si="14"/>
        <v>84</v>
      </c>
      <c r="AD73" t="s">
        <v>107</v>
      </c>
      <c r="AE73" t="s">
        <v>103</v>
      </c>
      <c r="AF73" t="s">
        <v>95</v>
      </c>
      <c r="AG73" t="s">
        <v>103</v>
      </c>
      <c r="AH73" t="s">
        <v>106</v>
      </c>
      <c r="AI73" t="s">
        <v>103</v>
      </c>
      <c r="AJ73" s="72" t="s">
        <v>186</v>
      </c>
      <c r="AK73" t="s">
        <v>103</v>
      </c>
      <c r="AL73" t="s">
        <v>107</v>
      </c>
      <c r="AM73" t="s">
        <v>103</v>
      </c>
      <c r="AN73" t="s">
        <v>110</v>
      </c>
      <c r="AO73" t="s">
        <v>103</v>
      </c>
      <c r="AP73" t="s">
        <v>106</v>
      </c>
      <c r="AQ73" t="e">
        <f>#REF!</f>
        <v>#REF!</v>
      </c>
      <c r="AR73" t="s">
        <v>107</v>
      </c>
      <c r="AS73" t="s">
        <v>103</v>
      </c>
      <c r="AT73" t="s">
        <v>403</v>
      </c>
      <c r="AU73" t="s">
        <v>103</v>
      </c>
      <c r="AV73" t="s">
        <v>106</v>
      </c>
      <c r="AW73" t="e">
        <f>#REF!</f>
        <v>#REF!</v>
      </c>
      <c r="AX73" t="s">
        <v>107</v>
      </c>
      <c r="AY73" t="s">
        <v>103</v>
      </c>
      <c r="AZ73" t="s">
        <v>404</v>
      </c>
      <c r="BA73" t="s">
        <v>103</v>
      </c>
      <c r="BB73" t="s">
        <v>106</v>
      </c>
      <c r="BC73" t="e">
        <f>#REF!</f>
        <v>#REF!</v>
      </c>
      <c r="BD73" t="s">
        <v>107</v>
      </c>
      <c r="BE73" t="s">
        <v>103</v>
      </c>
      <c r="BF73" t="s">
        <v>100</v>
      </c>
      <c r="BG73" t="s">
        <v>103</v>
      </c>
      <c r="BH73" t="s">
        <v>106</v>
      </c>
      <c r="BI73" t="e">
        <f t="shared" si="15"/>
        <v>#REF!</v>
      </c>
      <c r="BJ73" t="s">
        <v>107</v>
      </c>
      <c r="BK73" t="s">
        <v>103</v>
      </c>
      <c r="BL73" t="s">
        <v>99</v>
      </c>
      <c r="BM73" t="s">
        <v>103</v>
      </c>
      <c r="BN73" t="s">
        <v>106</v>
      </c>
      <c r="BO73" t="e">
        <f t="shared" si="16"/>
        <v>#REF!</v>
      </c>
      <c r="BP73" t="s">
        <v>107</v>
      </c>
      <c r="BQ73" t="s">
        <v>103</v>
      </c>
      <c r="BR73" t="s">
        <v>194</v>
      </c>
      <c r="BS73" t="s">
        <v>103</v>
      </c>
      <c r="BT73" t="s">
        <v>106</v>
      </c>
      <c r="BU73" t="e">
        <f t="shared" si="17"/>
        <v>#REF!</v>
      </c>
      <c r="BV73" t="s">
        <v>107</v>
      </c>
      <c r="BW73" t="s">
        <v>103</v>
      </c>
      <c r="BX73" t="s">
        <v>195</v>
      </c>
      <c r="BY73" t="s">
        <v>103</v>
      </c>
      <c r="BZ73" t="s">
        <v>106</v>
      </c>
      <c r="CA73" t="e">
        <f t="shared" si="18"/>
        <v>#REF!</v>
      </c>
      <c r="CB73" t="s">
        <v>107</v>
      </c>
      <c r="CC73" t="s">
        <v>103</v>
      </c>
      <c r="CD73" t="s">
        <v>113</v>
      </c>
      <c r="CE73" t="s">
        <v>103</v>
      </c>
      <c r="CF73" t="s">
        <v>106</v>
      </c>
      <c r="CG73" t="e">
        <f t="shared" si="19"/>
        <v>#REF!</v>
      </c>
      <c r="CH73" t="s">
        <v>114</v>
      </c>
      <c r="CI73" t="s">
        <v>107</v>
      </c>
      <c r="CJ73" t="e">
        <f t="shared" si="20"/>
        <v>#REF!</v>
      </c>
      <c r="DC73">
        <v>2.0099999999999998</v>
      </c>
    </row>
    <row r="74" spans="1:108">
      <c r="A74">
        <v>78</v>
      </c>
      <c r="B74" s="11">
        <v>78</v>
      </c>
      <c r="C74" s="11">
        <v>79</v>
      </c>
      <c r="D74" s="11">
        <v>85</v>
      </c>
      <c r="E74" s="11">
        <v>83</v>
      </c>
      <c r="F74" s="9">
        <v>43956</v>
      </c>
      <c r="G74">
        <v>0.72996201800000005</v>
      </c>
      <c r="H74">
        <v>0.85041193800000003</v>
      </c>
      <c r="I74">
        <v>0.78935888399999998</v>
      </c>
      <c r="L74" t="s">
        <v>102</v>
      </c>
      <c r="M74" t="s">
        <v>103</v>
      </c>
      <c r="N74" t="s">
        <v>104</v>
      </c>
      <c r="O74" t="s">
        <v>103</v>
      </c>
      <c r="P74" t="s">
        <v>106</v>
      </c>
      <c r="Q74">
        <f t="shared" si="12"/>
        <v>78</v>
      </c>
      <c r="R74" t="s">
        <v>107</v>
      </c>
      <c r="S74" t="s">
        <v>103</v>
      </c>
      <c r="T74" t="s">
        <v>108</v>
      </c>
      <c r="U74" t="s">
        <v>103</v>
      </c>
      <c r="V74" t="s">
        <v>106</v>
      </c>
      <c r="W74">
        <f t="shared" si="13"/>
        <v>79</v>
      </c>
      <c r="X74" t="s">
        <v>107</v>
      </c>
      <c r="Y74" t="s">
        <v>103</v>
      </c>
      <c r="Z74" t="s">
        <v>109</v>
      </c>
      <c r="AA74" t="s">
        <v>103</v>
      </c>
      <c r="AB74" t="s">
        <v>106</v>
      </c>
      <c r="AC74">
        <f t="shared" si="14"/>
        <v>85</v>
      </c>
      <c r="AD74" t="s">
        <v>107</v>
      </c>
      <c r="AE74" t="s">
        <v>103</v>
      </c>
      <c r="AF74" t="s">
        <v>95</v>
      </c>
      <c r="AG74" t="s">
        <v>103</v>
      </c>
      <c r="AH74" t="s">
        <v>106</v>
      </c>
      <c r="AI74" t="s">
        <v>103</v>
      </c>
      <c r="AJ74" s="72" t="s">
        <v>187</v>
      </c>
      <c r="AK74" t="s">
        <v>103</v>
      </c>
      <c r="AL74" t="s">
        <v>107</v>
      </c>
      <c r="AM74" t="s">
        <v>103</v>
      </c>
      <c r="AN74" t="s">
        <v>110</v>
      </c>
      <c r="AO74" t="s">
        <v>103</v>
      </c>
      <c r="AP74" t="s">
        <v>106</v>
      </c>
      <c r="AQ74" t="e">
        <f>#REF!</f>
        <v>#REF!</v>
      </c>
      <c r="AR74" t="s">
        <v>107</v>
      </c>
      <c r="AS74" t="s">
        <v>103</v>
      </c>
      <c r="AT74" t="s">
        <v>405</v>
      </c>
      <c r="AU74" t="s">
        <v>103</v>
      </c>
      <c r="AV74" t="s">
        <v>106</v>
      </c>
      <c r="AW74" t="e">
        <f>#REF!</f>
        <v>#REF!</v>
      </c>
      <c r="AX74" t="s">
        <v>107</v>
      </c>
      <c r="AY74" t="s">
        <v>103</v>
      </c>
      <c r="AZ74" t="s">
        <v>406</v>
      </c>
      <c r="BA74" t="s">
        <v>103</v>
      </c>
      <c r="BB74" t="s">
        <v>106</v>
      </c>
      <c r="BC74" t="e">
        <f>#REF!</f>
        <v>#REF!</v>
      </c>
      <c r="BD74" t="s">
        <v>107</v>
      </c>
      <c r="BE74" t="s">
        <v>103</v>
      </c>
      <c r="BF74" t="s">
        <v>100</v>
      </c>
      <c r="BG74" t="s">
        <v>103</v>
      </c>
      <c r="BH74" t="s">
        <v>106</v>
      </c>
      <c r="BI74" t="e">
        <f t="shared" si="15"/>
        <v>#REF!</v>
      </c>
      <c r="BJ74" t="s">
        <v>107</v>
      </c>
      <c r="BK74" t="s">
        <v>103</v>
      </c>
      <c r="BL74" t="s">
        <v>99</v>
      </c>
      <c r="BM74" t="s">
        <v>103</v>
      </c>
      <c r="BN74" t="s">
        <v>106</v>
      </c>
      <c r="BO74" t="e">
        <f t="shared" si="16"/>
        <v>#REF!</v>
      </c>
      <c r="BP74" t="s">
        <v>107</v>
      </c>
      <c r="BQ74" t="s">
        <v>103</v>
      </c>
      <c r="BR74" t="s">
        <v>194</v>
      </c>
      <c r="BS74" t="s">
        <v>103</v>
      </c>
      <c r="BT74" t="s">
        <v>106</v>
      </c>
      <c r="BU74" t="e">
        <f t="shared" si="17"/>
        <v>#REF!</v>
      </c>
      <c r="BV74" t="s">
        <v>107</v>
      </c>
      <c r="BW74" t="s">
        <v>103</v>
      </c>
      <c r="BX74" t="s">
        <v>195</v>
      </c>
      <c r="BY74" t="s">
        <v>103</v>
      </c>
      <c r="BZ74" t="s">
        <v>106</v>
      </c>
      <c r="CA74" t="e">
        <f t="shared" si="18"/>
        <v>#REF!</v>
      </c>
      <c r="CB74" t="s">
        <v>107</v>
      </c>
      <c r="CC74" t="s">
        <v>103</v>
      </c>
      <c r="CD74" t="s">
        <v>113</v>
      </c>
      <c r="CE74" t="s">
        <v>103</v>
      </c>
      <c r="CF74" t="s">
        <v>106</v>
      </c>
      <c r="CG74" t="e">
        <f t="shared" si="19"/>
        <v>#REF!</v>
      </c>
      <c r="CH74" t="s">
        <v>114</v>
      </c>
      <c r="CI74" t="s">
        <v>107</v>
      </c>
      <c r="CJ74" t="e">
        <f t="shared" si="20"/>
        <v>#REF!</v>
      </c>
      <c r="DC74">
        <v>1.95</v>
      </c>
    </row>
    <row r="75" spans="1:108">
      <c r="A75">
        <v>79</v>
      </c>
      <c r="B75" s="11">
        <v>79</v>
      </c>
      <c r="C75" s="11">
        <v>80</v>
      </c>
      <c r="D75" s="11">
        <v>86</v>
      </c>
      <c r="E75" s="11">
        <v>84</v>
      </c>
      <c r="F75" s="9">
        <v>43957</v>
      </c>
      <c r="G75">
        <v>0.74179256000000005</v>
      </c>
      <c r="H75">
        <v>0.86737529599999996</v>
      </c>
      <c r="I75">
        <v>0.80278755700000004</v>
      </c>
      <c r="L75" t="s">
        <v>102</v>
      </c>
      <c r="M75" t="s">
        <v>103</v>
      </c>
      <c r="N75" t="s">
        <v>104</v>
      </c>
      <c r="O75" t="s">
        <v>103</v>
      </c>
      <c r="P75" t="s">
        <v>106</v>
      </c>
      <c r="Q75">
        <f t="shared" si="12"/>
        <v>79</v>
      </c>
      <c r="R75" t="s">
        <v>107</v>
      </c>
      <c r="S75" t="s">
        <v>103</v>
      </c>
      <c r="T75" t="s">
        <v>108</v>
      </c>
      <c r="U75" t="s">
        <v>103</v>
      </c>
      <c r="V75" t="s">
        <v>106</v>
      </c>
      <c r="W75">
        <f t="shared" si="13"/>
        <v>80</v>
      </c>
      <c r="X75" t="s">
        <v>107</v>
      </c>
      <c r="Y75" t="s">
        <v>103</v>
      </c>
      <c r="Z75" t="s">
        <v>109</v>
      </c>
      <c r="AA75" t="s">
        <v>103</v>
      </c>
      <c r="AB75" t="s">
        <v>106</v>
      </c>
      <c r="AC75">
        <f t="shared" si="14"/>
        <v>86</v>
      </c>
      <c r="AD75" t="s">
        <v>107</v>
      </c>
      <c r="AE75" t="s">
        <v>103</v>
      </c>
      <c r="AF75" t="s">
        <v>95</v>
      </c>
      <c r="AG75" t="s">
        <v>103</v>
      </c>
      <c r="AH75" t="s">
        <v>106</v>
      </c>
      <c r="AI75" t="s">
        <v>103</v>
      </c>
      <c r="AJ75" s="72" t="s">
        <v>188</v>
      </c>
      <c r="AK75" t="s">
        <v>103</v>
      </c>
      <c r="AL75" t="s">
        <v>107</v>
      </c>
      <c r="AM75" t="s">
        <v>103</v>
      </c>
      <c r="AN75" t="s">
        <v>110</v>
      </c>
      <c r="AO75" t="s">
        <v>103</v>
      </c>
      <c r="AP75" t="s">
        <v>106</v>
      </c>
      <c r="AQ75" t="e">
        <f>#REF!</f>
        <v>#REF!</v>
      </c>
      <c r="AR75" t="s">
        <v>107</v>
      </c>
      <c r="AS75" t="s">
        <v>103</v>
      </c>
      <c r="AT75" t="s">
        <v>407</v>
      </c>
      <c r="AU75" t="s">
        <v>103</v>
      </c>
      <c r="AV75" t="s">
        <v>106</v>
      </c>
      <c r="AW75" t="e">
        <f>#REF!</f>
        <v>#REF!</v>
      </c>
      <c r="AX75" t="s">
        <v>107</v>
      </c>
      <c r="AY75" t="s">
        <v>103</v>
      </c>
      <c r="AZ75" t="s">
        <v>408</v>
      </c>
      <c r="BA75" t="s">
        <v>103</v>
      </c>
      <c r="BB75" t="s">
        <v>106</v>
      </c>
      <c r="BC75" t="e">
        <f>#REF!</f>
        <v>#REF!</v>
      </c>
      <c r="BD75" t="s">
        <v>107</v>
      </c>
      <c r="BE75" t="s">
        <v>103</v>
      </c>
      <c r="BF75" t="s">
        <v>100</v>
      </c>
      <c r="BG75" t="s">
        <v>103</v>
      </c>
      <c r="BH75" t="s">
        <v>106</v>
      </c>
      <c r="BI75" t="e">
        <f t="shared" si="15"/>
        <v>#REF!</v>
      </c>
      <c r="BJ75" t="s">
        <v>107</v>
      </c>
      <c r="BK75" t="s">
        <v>103</v>
      </c>
      <c r="BL75" t="s">
        <v>99</v>
      </c>
      <c r="BM75" t="s">
        <v>103</v>
      </c>
      <c r="BN75" t="s">
        <v>106</v>
      </c>
      <c r="BO75" t="e">
        <f t="shared" si="16"/>
        <v>#REF!</v>
      </c>
      <c r="BP75" t="s">
        <v>107</v>
      </c>
      <c r="BQ75" t="s">
        <v>103</v>
      </c>
      <c r="BR75" t="s">
        <v>194</v>
      </c>
      <c r="BS75" t="s">
        <v>103</v>
      </c>
      <c r="BT75" t="s">
        <v>106</v>
      </c>
      <c r="BU75" t="e">
        <f t="shared" si="17"/>
        <v>#REF!</v>
      </c>
      <c r="BV75" t="s">
        <v>107</v>
      </c>
      <c r="BW75" t="s">
        <v>103</v>
      </c>
      <c r="BX75" t="s">
        <v>195</v>
      </c>
      <c r="BY75" t="s">
        <v>103</v>
      </c>
      <c r="BZ75" t="s">
        <v>106</v>
      </c>
      <c r="CA75" t="e">
        <f t="shared" si="18"/>
        <v>#REF!</v>
      </c>
      <c r="CB75" t="s">
        <v>107</v>
      </c>
      <c r="CC75" t="s">
        <v>103</v>
      </c>
      <c r="CD75" t="s">
        <v>113</v>
      </c>
      <c r="CE75" t="s">
        <v>103</v>
      </c>
      <c r="CF75" t="s">
        <v>106</v>
      </c>
      <c r="CG75" t="e">
        <f t="shared" si="19"/>
        <v>#REF!</v>
      </c>
      <c r="CH75" t="s">
        <v>114</v>
      </c>
      <c r="CI75" t="s">
        <v>107</v>
      </c>
      <c r="CJ75" t="e">
        <f t="shared" si="20"/>
        <v>#REF!</v>
      </c>
      <c r="DC75">
        <v>1.77</v>
      </c>
    </row>
    <row r="76" spans="1:108">
      <c r="A76">
        <v>80</v>
      </c>
      <c r="B76" s="11">
        <v>80</v>
      </c>
      <c r="C76" s="11">
        <v>81</v>
      </c>
      <c r="D76" s="11">
        <v>87</v>
      </c>
      <c r="E76" s="11">
        <v>85</v>
      </c>
      <c r="F76" s="9">
        <v>43958</v>
      </c>
      <c r="G76">
        <v>0.71396526999999999</v>
      </c>
      <c r="H76">
        <v>0.83819629900000003</v>
      </c>
      <c r="I76">
        <v>0.77516560400000001</v>
      </c>
      <c r="L76" t="s">
        <v>102</v>
      </c>
      <c r="M76" t="s">
        <v>103</v>
      </c>
      <c r="N76" t="s">
        <v>104</v>
      </c>
      <c r="O76" t="s">
        <v>103</v>
      </c>
      <c r="P76" t="s">
        <v>106</v>
      </c>
      <c r="Q76">
        <f t="shared" si="12"/>
        <v>80</v>
      </c>
      <c r="R76" t="s">
        <v>107</v>
      </c>
      <c r="S76" t="s">
        <v>103</v>
      </c>
      <c r="T76" t="s">
        <v>108</v>
      </c>
      <c r="U76" t="s">
        <v>103</v>
      </c>
      <c r="V76" t="s">
        <v>106</v>
      </c>
      <c r="W76">
        <f t="shared" si="13"/>
        <v>81</v>
      </c>
      <c r="X76" t="s">
        <v>107</v>
      </c>
      <c r="Y76" t="s">
        <v>103</v>
      </c>
      <c r="Z76" t="s">
        <v>109</v>
      </c>
      <c r="AA76" t="s">
        <v>103</v>
      </c>
      <c r="AB76" t="s">
        <v>106</v>
      </c>
      <c r="AC76">
        <f t="shared" si="14"/>
        <v>87</v>
      </c>
      <c r="AD76" t="s">
        <v>107</v>
      </c>
      <c r="AE76" t="s">
        <v>103</v>
      </c>
      <c r="AF76" t="s">
        <v>95</v>
      </c>
      <c r="AG76" t="s">
        <v>103</v>
      </c>
      <c r="AH76" t="s">
        <v>106</v>
      </c>
      <c r="AI76" t="s">
        <v>103</v>
      </c>
      <c r="AJ76" s="72" t="s">
        <v>189</v>
      </c>
      <c r="AK76" t="s">
        <v>103</v>
      </c>
      <c r="AL76" t="s">
        <v>107</v>
      </c>
      <c r="AM76" t="s">
        <v>103</v>
      </c>
      <c r="AN76" t="s">
        <v>110</v>
      </c>
      <c r="AO76" t="s">
        <v>103</v>
      </c>
      <c r="AP76" t="s">
        <v>106</v>
      </c>
      <c r="AQ76" t="e">
        <f>#REF!</f>
        <v>#REF!</v>
      </c>
      <c r="AR76" t="s">
        <v>107</v>
      </c>
      <c r="AS76" t="s">
        <v>103</v>
      </c>
      <c r="AT76" t="s">
        <v>405</v>
      </c>
      <c r="AU76" t="s">
        <v>103</v>
      </c>
      <c r="AV76" t="s">
        <v>106</v>
      </c>
      <c r="AW76" t="e">
        <f>#REF!</f>
        <v>#REF!</v>
      </c>
      <c r="AX76" t="s">
        <v>107</v>
      </c>
      <c r="AY76" t="s">
        <v>103</v>
      </c>
      <c r="AZ76" t="s">
        <v>409</v>
      </c>
      <c r="BA76" t="s">
        <v>103</v>
      </c>
      <c r="BB76" t="s">
        <v>106</v>
      </c>
      <c r="BC76" t="e">
        <f>#REF!</f>
        <v>#REF!</v>
      </c>
      <c r="BD76" t="s">
        <v>107</v>
      </c>
      <c r="BE76" t="s">
        <v>103</v>
      </c>
      <c r="BF76" t="s">
        <v>100</v>
      </c>
      <c r="BG76" t="s">
        <v>103</v>
      </c>
      <c r="BH76" t="s">
        <v>106</v>
      </c>
      <c r="BI76" t="e">
        <f t="shared" si="15"/>
        <v>#REF!</v>
      </c>
      <c r="BJ76" t="s">
        <v>107</v>
      </c>
      <c r="BK76" t="s">
        <v>103</v>
      </c>
      <c r="BL76" t="s">
        <v>99</v>
      </c>
      <c r="BM76" t="s">
        <v>103</v>
      </c>
      <c r="BN76" t="s">
        <v>106</v>
      </c>
      <c r="BO76" t="e">
        <f t="shared" si="16"/>
        <v>#REF!</v>
      </c>
      <c r="BP76" t="s">
        <v>107</v>
      </c>
      <c r="BQ76" t="s">
        <v>103</v>
      </c>
      <c r="BR76" t="s">
        <v>194</v>
      </c>
      <c r="BS76" t="s">
        <v>103</v>
      </c>
      <c r="BT76" t="s">
        <v>106</v>
      </c>
      <c r="BU76" t="e">
        <f t="shared" si="17"/>
        <v>#REF!</v>
      </c>
      <c r="BV76" t="s">
        <v>107</v>
      </c>
      <c r="BW76" t="s">
        <v>103</v>
      </c>
      <c r="BX76" t="s">
        <v>195</v>
      </c>
      <c r="BY76" t="s">
        <v>103</v>
      </c>
      <c r="BZ76" t="s">
        <v>106</v>
      </c>
      <c r="CA76" t="e">
        <f t="shared" si="18"/>
        <v>#REF!</v>
      </c>
      <c r="CB76" t="s">
        <v>107</v>
      </c>
      <c r="CC76" t="s">
        <v>103</v>
      </c>
      <c r="CD76" t="s">
        <v>113</v>
      </c>
      <c r="CE76" t="s">
        <v>103</v>
      </c>
      <c r="CF76" t="s">
        <v>106</v>
      </c>
      <c r="CG76" t="e">
        <f t="shared" si="19"/>
        <v>#REF!</v>
      </c>
      <c r="CH76" t="s">
        <v>114</v>
      </c>
      <c r="CI76" t="s">
        <v>107</v>
      </c>
      <c r="CJ76" t="e">
        <f t="shared" si="20"/>
        <v>#REF!</v>
      </c>
      <c r="DC76">
        <v>1.94</v>
      </c>
    </row>
    <row r="77" spans="1:108">
      <c r="A77">
        <v>81</v>
      </c>
      <c r="B77" s="11">
        <v>81</v>
      </c>
      <c r="C77" s="11">
        <v>82</v>
      </c>
      <c r="D77" s="11">
        <v>88</v>
      </c>
      <c r="E77" s="11">
        <v>86</v>
      </c>
      <c r="F77" s="9">
        <v>43959</v>
      </c>
      <c r="G77">
        <v>0.72285147199999999</v>
      </c>
      <c r="H77">
        <v>0.85321334999999998</v>
      </c>
      <c r="I77">
        <v>0.78634128800000003</v>
      </c>
      <c r="L77" t="s">
        <v>102</v>
      </c>
      <c r="M77" t="s">
        <v>103</v>
      </c>
      <c r="N77" t="s">
        <v>104</v>
      </c>
      <c r="O77" t="s">
        <v>103</v>
      </c>
      <c r="P77" t="s">
        <v>106</v>
      </c>
      <c r="Q77">
        <f t="shared" si="12"/>
        <v>81</v>
      </c>
      <c r="R77" t="s">
        <v>107</v>
      </c>
      <c r="S77" t="s">
        <v>103</v>
      </c>
      <c r="T77" t="s">
        <v>108</v>
      </c>
      <c r="U77" t="s">
        <v>103</v>
      </c>
      <c r="V77" t="s">
        <v>106</v>
      </c>
      <c r="W77">
        <f t="shared" si="13"/>
        <v>82</v>
      </c>
      <c r="X77" t="s">
        <v>107</v>
      </c>
      <c r="Y77" t="s">
        <v>103</v>
      </c>
      <c r="Z77" t="s">
        <v>109</v>
      </c>
      <c r="AA77" t="s">
        <v>103</v>
      </c>
      <c r="AB77" t="s">
        <v>106</v>
      </c>
      <c r="AC77">
        <f t="shared" si="14"/>
        <v>88</v>
      </c>
      <c r="AD77" t="s">
        <v>107</v>
      </c>
      <c r="AE77" t="s">
        <v>103</v>
      </c>
      <c r="AF77" t="s">
        <v>95</v>
      </c>
      <c r="AG77" t="s">
        <v>103</v>
      </c>
      <c r="AH77" t="s">
        <v>106</v>
      </c>
      <c r="AI77" t="s">
        <v>103</v>
      </c>
      <c r="AJ77" s="72" t="s">
        <v>190</v>
      </c>
      <c r="AK77" t="s">
        <v>103</v>
      </c>
      <c r="AL77" t="s">
        <v>107</v>
      </c>
      <c r="AM77" t="s">
        <v>103</v>
      </c>
      <c r="AN77" t="s">
        <v>110</v>
      </c>
      <c r="AO77" t="s">
        <v>103</v>
      </c>
      <c r="AP77" t="s">
        <v>106</v>
      </c>
      <c r="AQ77" t="e">
        <f>#REF!</f>
        <v>#REF!</v>
      </c>
      <c r="AR77" t="s">
        <v>107</v>
      </c>
      <c r="AS77" t="s">
        <v>103</v>
      </c>
      <c r="AT77" t="s">
        <v>403</v>
      </c>
      <c r="AU77" t="s">
        <v>103</v>
      </c>
      <c r="AV77" t="s">
        <v>106</v>
      </c>
      <c r="AW77" t="e">
        <f>#REF!</f>
        <v>#REF!</v>
      </c>
      <c r="AX77" t="s">
        <v>107</v>
      </c>
      <c r="AY77" t="s">
        <v>103</v>
      </c>
      <c r="AZ77" t="s">
        <v>410</v>
      </c>
      <c r="BA77" t="s">
        <v>103</v>
      </c>
      <c r="BB77" t="s">
        <v>106</v>
      </c>
      <c r="BC77" t="e">
        <f>#REF!</f>
        <v>#REF!</v>
      </c>
      <c r="BD77" t="s">
        <v>107</v>
      </c>
      <c r="BE77" t="s">
        <v>103</v>
      </c>
      <c r="BF77" t="s">
        <v>100</v>
      </c>
      <c r="BG77" t="s">
        <v>103</v>
      </c>
      <c r="BH77" t="s">
        <v>106</v>
      </c>
      <c r="BI77" t="e">
        <f t="shared" si="15"/>
        <v>#REF!</v>
      </c>
      <c r="BJ77" t="s">
        <v>107</v>
      </c>
      <c r="BK77" t="s">
        <v>103</v>
      </c>
      <c r="BL77" t="s">
        <v>99</v>
      </c>
      <c r="BM77" t="s">
        <v>103</v>
      </c>
      <c r="BN77" t="s">
        <v>106</v>
      </c>
      <c r="BO77" t="e">
        <f t="shared" si="16"/>
        <v>#REF!</v>
      </c>
      <c r="BP77" t="s">
        <v>107</v>
      </c>
      <c r="BQ77" t="s">
        <v>103</v>
      </c>
      <c r="BR77" t="s">
        <v>194</v>
      </c>
      <c r="BS77" t="s">
        <v>103</v>
      </c>
      <c r="BT77" t="s">
        <v>106</v>
      </c>
      <c r="BU77" t="e">
        <f t="shared" si="17"/>
        <v>#REF!</v>
      </c>
      <c r="BV77" t="s">
        <v>107</v>
      </c>
      <c r="BW77" t="s">
        <v>103</v>
      </c>
      <c r="BX77" t="s">
        <v>195</v>
      </c>
      <c r="BY77" t="s">
        <v>103</v>
      </c>
      <c r="BZ77" t="s">
        <v>106</v>
      </c>
      <c r="CA77" t="e">
        <f t="shared" si="18"/>
        <v>#REF!</v>
      </c>
      <c r="CB77" t="s">
        <v>107</v>
      </c>
      <c r="CC77" t="s">
        <v>103</v>
      </c>
      <c r="CD77" t="s">
        <v>113</v>
      </c>
      <c r="CE77" t="s">
        <v>103</v>
      </c>
      <c r="CF77" t="s">
        <v>106</v>
      </c>
      <c r="CG77" t="e">
        <f t="shared" si="19"/>
        <v>#REF!</v>
      </c>
      <c r="CH77" t="s">
        <v>114</v>
      </c>
      <c r="CI77" t="s">
        <v>107</v>
      </c>
      <c r="CJ77" t="e">
        <f t="shared" si="20"/>
        <v>#REF!</v>
      </c>
      <c r="DC77">
        <v>2</v>
      </c>
    </row>
    <row r="78" spans="1:108">
      <c r="A78">
        <v>82</v>
      </c>
      <c r="B78" s="11">
        <v>82</v>
      </c>
      <c r="C78" s="11">
        <v>83</v>
      </c>
      <c r="D78" s="11">
        <v>89</v>
      </c>
      <c r="E78" s="11">
        <v>87</v>
      </c>
      <c r="F78" s="9">
        <v>43960</v>
      </c>
      <c r="G78">
        <v>0.72370608599999997</v>
      </c>
      <c r="H78">
        <v>0.85449411399999997</v>
      </c>
      <c r="I78">
        <v>0.78842095400000001</v>
      </c>
      <c r="L78" t="s">
        <v>102</v>
      </c>
      <c r="M78" t="s">
        <v>103</v>
      </c>
      <c r="N78" t="s">
        <v>104</v>
      </c>
      <c r="O78" t="s">
        <v>103</v>
      </c>
      <c r="P78" t="s">
        <v>106</v>
      </c>
      <c r="Q78">
        <f t="shared" si="12"/>
        <v>82</v>
      </c>
      <c r="R78" t="s">
        <v>107</v>
      </c>
      <c r="S78" t="s">
        <v>103</v>
      </c>
      <c r="T78" t="s">
        <v>108</v>
      </c>
      <c r="U78" t="s">
        <v>103</v>
      </c>
      <c r="V78" t="s">
        <v>106</v>
      </c>
      <c r="W78">
        <f t="shared" si="13"/>
        <v>83</v>
      </c>
      <c r="X78" t="s">
        <v>107</v>
      </c>
      <c r="Y78" t="s">
        <v>103</v>
      </c>
      <c r="Z78" t="s">
        <v>109</v>
      </c>
      <c r="AA78" t="s">
        <v>103</v>
      </c>
      <c r="AB78" t="s">
        <v>106</v>
      </c>
      <c r="AC78">
        <f t="shared" si="14"/>
        <v>89</v>
      </c>
      <c r="AD78" t="s">
        <v>107</v>
      </c>
      <c r="AE78" t="s">
        <v>103</v>
      </c>
      <c r="AF78" t="s">
        <v>95</v>
      </c>
      <c r="AG78" t="s">
        <v>103</v>
      </c>
      <c r="AH78" t="s">
        <v>106</v>
      </c>
      <c r="AI78" t="s">
        <v>103</v>
      </c>
      <c r="AJ78" s="72" t="s">
        <v>191</v>
      </c>
      <c r="AK78" t="s">
        <v>103</v>
      </c>
      <c r="AL78" t="s">
        <v>107</v>
      </c>
      <c r="AM78" t="s">
        <v>103</v>
      </c>
      <c r="AN78" t="s">
        <v>110</v>
      </c>
      <c r="AO78" t="s">
        <v>103</v>
      </c>
      <c r="AP78" t="s">
        <v>106</v>
      </c>
      <c r="AQ78" t="e">
        <f>#REF!</f>
        <v>#REF!</v>
      </c>
      <c r="AR78" t="s">
        <v>107</v>
      </c>
      <c r="AS78" t="s">
        <v>103</v>
      </c>
      <c r="AT78" t="s">
        <v>401</v>
      </c>
      <c r="AU78" t="s">
        <v>103</v>
      </c>
      <c r="AV78" t="s">
        <v>106</v>
      </c>
      <c r="AW78" t="e">
        <f>#REF!</f>
        <v>#REF!</v>
      </c>
      <c r="AX78" t="s">
        <v>107</v>
      </c>
      <c r="AY78" t="s">
        <v>103</v>
      </c>
      <c r="AZ78" t="s">
        <v>411</v>
      </c>
      <c r="BA78" t="s">
        <v>103</v>
      </c>
      <c r="BB78" t="s">
        <v>106</v>
      </c>
      <c r="BC78" t="e">
        <f>#REF!</f>
        <v>#REF!</v>
      </c>
      <c r="BD78" t="s">
        <v>107</v>
      </c>
      <c r="BE78" t="s">
        <v>103</v>
      </c>
      <c r="BF78" t="s">
        <v>100</v>
      </c>
      <c r="BG78" t="s">
        <v>103</v>
      </c>
      <c r="BH78" t="s">
        <v>106</v>
      </c>
      <c r="BI78" t="e">
        <f t="shared" si="15"/>
        <v>#REF!</v>
      </c>
      <c r="BJ78" t="s">
        <v>107</v>
      </c>
      <c r="BK78" t="s">
        <v>103</v>
      </c>
      <c r="BL78" t="s">
        <v>99</v>
      </c>
      <c r="BM78" t="s">
        <v>103</v>
      </c>
      <c r="BN78" t="s">
        <v>106</v>
      </c>
      <c r="BO78" t="e">
        <f t="shared" si="16"/>
        <v>#REF!</v>
      </c>
      <c r="BP78" t="s">
        <v>107</v>
      </c>
      <c r="BQ78" t="s">
        <v>103</v>
      </c>
      <c r="BR78" t="s">
        <v>194</v>
      </c>
      <c r="BS78" t="s">
        <v>103</v>
      </c>
      <c r="BT78" t="s">
        <v>106</v>
      </c>
      <c r="BU78" t="e">
        <f t="shared" si="17"/>
        <v>#REF!</v>
      </c>
      <c r="BV78" t="s">
        <v>107</v>
      </c>
      <c r="BW78" t="s">
        <v>103</v>
      </c>
      <c r="BX78" t="s">
        <v>195</v>
      </c>
      <c r="BY78" t="s">
        <v>103</v>
      </c>
      <c r="BZ78" t="s">
        <v>106</v>
      </c>
      <c r="CA78" t="e">
        <f t="shared" si="18"/>
        <v>#REF!</v>
      </c>
      <c r="CB78" t="s">
        <v>107</v>
      </c>
      <c r="CC78" t="s">
        <v>103</v>
      </c>
      <c r="CD78" t="s">
        <v>113</v>
      </c>
      <c r="CE78" t="s">
        <v>103</v>
      </c>
      <c r="CF78" t="s">
        <v>106</v>
      </c>
      <c r="CG78" t="e">
        <f t="shared" si="19"/>
        <v>#REF!</v>
      </c>
      <c r="CH78" t="s">
        <v>114</v>
      </c>
      <c r="CI78" t="s">
        <v>107</v>
      </c>
      <c r="CJ78" t="e">
        <f t="shared" si="20"/>
        <v>#REF!</v>
      </c>
      <c r="DC78">
        <v>1.8</v>
      </c>
    </row>
    <row r="79" spans="1:108">
      <c r="A79">
        <v>83</v>
      </c>
      <c r="B79" s="11">
        <v>83</v>
      </c>
      <c r="C79" s="11">
        <v>84</v>
      </c>
      <c r="D79" s="11">
        <v>90</v>
      </c>
      <c r="E79" s="11">
        <v>88</v>
      </c>
      <c r="F79" s="9">
        <v>43961</v>
      </c>
      <c r="G79">
        <v>0.72317168200000004</v>
      </c>
      <c r="H79">
        <v>0.85656410699999996</v>
      </c>
      <c r="I79">
        <v>0.78842324500000005</v>
      </c>
      <c r="L79" t="s">
        <v>102</v>
      </c>
      <c r="M79" t="s">
        <v>103</v>
      </c>
      <c r="N79" t="s">
        <v>104</v>
      </c>
      <c r="O79" t="s">
        <v>103</v>
      </c>
      <c r="P79" t="s">
        <v>106</v>
      </c>
      <c r="Q79">
        <f t="shared" si="12"/>
        <v>83</v>
      </c>
      <c r="R79" t="s">
        <v>107</v>
      </c>
      <c r="S79" t="s">
        <v>103</v>
      </c>
      <c r="T79" t="s">
        <v>108</v>
      </c>
      <c r="U79" t="s">
        <v>103</v>
      </c>
      <c r="V79" t="s">
        <v>106</v>
      </c>
      <c r="W79">
        <f t="shared" si="13"/>
        <v>84</v>
      </c>
      <c r="X79" t="s">
        <v>107</v>
      </c>
      <c r="Y79" t="s">
        <v>103</v>
      </c>
      <c r="Z79" t="s">
        <v>109</v>
      </c>
      <c r="AA79" t="s">
        <v>103</v>
      </c>
      <c r="AB79" t="s">
        <v>106</v>
      </c>
      <c r="AC79">
        <f t="shared" si="14"/>
        <v>90</v>
      </c>
      <c r="AD79" t="s">
        <v>107</v>
      </c>
      <c r="AE79" t="s">
        <v>103</v>
      </c>
      <c r="AF79" t="s">
        <v>95</v>
      </c>
      <c r="AG79" t="s">
        <v>103</v>
      </c>
      <c r="AH79" t="s">
        <v>106</v>
      </c>
      <c r="AI79" t="s">
        <v>103</v>
      </c>
      <c r="AJ79" s="72" t="s">
        <v>192</v>
      </c>
      <c r="AK79" t="s">
        <v>103</v>
      </c>
      <c r="AL79" t="s">
        <v>107</v>
      </c>
      <c r="AM79" t="s">
        <v>103</v>
      </c>
      <c r="AN79" t="s">
        <v>110</v>
      </c>
      <c r="AO79" t="s">
        <v>103</v>
      </c>
      <c r="AP79" t="s">
        <v>106</v>
      </c>
      <c r="AQ79" t="e">
        <f>#REF!</f>
        <v>#REF!</v>
      </c>
      <c r="AR79" t="s">
        <v>107</v>
      </c>
      <c r="AS79" t="s">
        <v>103</v>
      </c>
      <c r="AT79" t="s">
        <v>399</v>
      </c>
      <c r="AU79" t="s">
        <v>103</v>
      </c>
      <c r="AV79" t="s">
        <v>106</v>
      </c>
      <c r="AW79" t="e">
        <f>#REF!</f>
        <v>#REF!</v>
      </c>
      <c r="AX79" t="s">
        <v>107</v>
      </c>
      <c r="AY79" t="s">
        <v>103</v>
      </c>
      <c r="AZ79" t="s">
        <v>412</v>
      </c>
      <c r="BA79" t="s">
        <v>103</v>
      </c>
      <c r="BB79" t="s">
        <v>106</v>
      </c>
      <c r="BC79" t="e">
        <f>#REF!</f>
        <v>#REF!</v>
      </c>
      <c r="BD79" t="s">
        <v>107</v>
      </c>
      <c r="BE79" t="s">
        <v>103</v>
      </c>
      <c r="BF79" t="s">
        <v>100</v>
      </c>
      <c r="BG79" t="s">
        <v>103</v>
      </c>
      <c r="BH79" t="s">
        <v>106</v>
      </c>
      <c r="BI79" t="e">
        <f t="shared" si="15"/>
        <v>#REF!</v>
      </c>
      <c r="BJ79" t="s">
        <v>107</v>
      </c>
      <c r="BK79" t="s">
        <v>103</v>
      </c>
      <c r="BL79" t="s">
        <v>99</v>
      </c>
      <c r="BM79" t="s">
        <v>103</v>
      </c>
      <c r="BN79" t="s">
        <v>106</v>
      </c>
      <c r="BO79" t="e">
        <f t="shared" si="16"/>
        <v>#REF!</v>
      </c>
      <c r="BP79" t="s">
        <v>107</v>
      </c>
      <c r="BQ79" t="s">
        <v>103</v>
      </c>
      <c r="BR79" t="s">
        <v>194</v>
      </c>
      <c r="BS79" t="s">
        <v>103</v>
      </c>
      <c r="BT79" t="s">
        <v>106</v>
      </c>
      <c r="BU79" t="e">
        <f t="shared" si="17"/>
        <v>#REF!</v>
      </c>
      <c r="BV79" t="s">
        <v>107</v>
      </c>
      <c r="BW79" t="s">
        <v>103</v>
      </c>
      <c r="BX79" t="s">
        <v>195</v>
      </c>
      <c r="BY79" t="s">
        <v>103</v>
      </c>
      <c r="BZ79" t="s">
        <v>106</v>
      </c>
      <c r="CA79" t="e">
        <f t="shared" si="18"/>
        <v>#REF!</v>
      </c>
      <c r="CB79" t="s">
        <v>107</v>
      </c>
      <c r="CC79" t="s">
        <v>103</v>
      </c>
      <c r="CD79" t="s">
        <v>113</v>
      </c>
      <c r="CE79" t="s">
        <v>103</v>
      </c>
      <c r="CF79" t="s">
        <v>106</v>
      </c>
      <c r="CG79" t="e">
        <f t="shared" si="19"/>
        <v>#REF!</v>
      </c>
      <c r="CH79" t="s">
        <v>114</v>
      </c>
      <c r="CI79" t="s">
        <v>107</v>
      </c>
      <c r="CJ79" t="e">
        <f t="shared" si="20"/>
        <v>#REF!</v>
      </c>
      <c r="DC79">
        <v>1.65</v>
      </c>
    </row>
    <row r="80" spans="1:108">
      <c r="A80">
        <v>84</v>
      </c>
      <c r="B80" s="11">
        <v>84</v>
      </c>
      <c r="C80" s="11">
        <v>85</v>
      </c>
      <c r="D80" s="11">
        <v>91</v>
      </c>
      <c r="E80" s="11">
        <v>89</v>
      </c>
      <c r="F80" s="9">
        <v>43962</v>
      </c>
      <c r="G80">
        <v>0.72129557099999997</v>
      </c>
      <c r="H80">
        <v>0.85896324099999999</v>
      </c>
      <c r="I80">
        <v>0.78902854</v>
      </c>
      <c r="L80" t="s">
        <v>102</v>
      </c>
      <c r="M80" t="s">
        <v>103</v>
      </c>
      <c r="N80" t="s">
        <v>104</v>
      </c>
      <c r="O80" t="s">
        <v>103</v>
      </c>
      <c r="P80" t="s">
        <v>106</v>
      </c>
      <c r="Q80">
        <f t="shared" si="12"/>
        <v>84</v>
      </c>
      <c r="R80" t="s">
        <v>107</v>
      </c>
      <c r="S80" t="s">
        <v>103</v>
      </c>
      <c r="T80" t="s">
        <v>108</v>
      </c>
      <c r="U80" t="s">
        <v>103</v>
      </c>
      <c r="V80" t="s">
        <v>106</v>
      </c>
      <c r="W80">
        <f t="shared" si="13"/>
        <v>85</v>
      </c>
      <c r="X80" t="s">
        <v>107</v>
      </c>
      <c r="Y80" t="s">
        <v>103</v>
      </c>
      <c r="Z80" t="s">
        <v>109</v>
      </c>
      <c r="AA80" t="s">
        <v>103</v>
      </c>
      <c r="AB80" t="s">
        <v>106</v>
      </c>
      <c r="AC80">
        <f t="shared" si="14"/>
        <v>91</v>
      </c>
      <c r="AD80" t="s">
        <v>107</v>
      </c>
      <c r="AE80" t="s">
        <v>103</v>
      </c>
      <c r="AF80" t="s">
        <v>95</v>
      </c>
      <c r="AG80" t="s">
        <v>103</v>
      </c>
      <c r="AH80" t="s">
        <v>106</v>
      </c>
      <c r="AI80" t="s">
        <v>103</v>
      </c>
      <c r="AJ80" s="72" t="s">
        <v>193</v>
      </c>
      <c r="AK80" t="s">
        <v>103</v>
      </c>
      <c r="AL80" t="s">
        <v>107</v>
      </c>
      <c r="AM80" t="s">
        <v>103</v>
      </c>
      <c r="AN80" t="s">
        <v>110</v>
      </c>
      <c r="AO80" t="s">
        <v>103</v>
      </c>
      <c r="AP80" t="s">
        <v>106</v>
      </c>
      <c r="AQ80" t="e">
        <f>#REF!</f>
        <v>#REF!</v>
      </c>
      <c r="AR80" t="s">
        <v>107</v>
      </c>
      <c r="AS80" t="s">
        <v>103</v>
      </c>
      <c r="AT80" t="s">
        <v>397</v>
      </c>
      <c r="AU80" t="s">
        <v>103</v>
      </c>
      <c r="AV80" t="s">
        <v>106</v>
      </c>
      <c r="AW80" t="e">
        <f>#REF!</f>
        <v>#REF!</v>
      </c>
      <c r="AX80" t="s">
        <v>107</v>
      </c>
      <c r="AY80" t="s">
        <v>103</v>
      </c>
      <c r="AZ80" t="s">
        <v>413</v>
      </c>
      <c r="BA80" t="s">
        <v>103</v>
      </c>
      <c r="BB80" t="s">
        <v>106</v>
      </c>
      <c r="BC80" t="e">
        <f>#REF!</f>
        <v>#REF!</v>
      </c>
      <c r="BD80" t="s">
        <v>107</v>
      </c>
      <c r="BE80" t="s">
        <v>103</v>
      </c>
      <c r="BF80" t="s">
        <v>100</v>
      </c>
      <c r="BG80" t="s">
        <v>103</v>
      </c>
      <c r="BH80" t="s">
        <v>106</v>
      </c>
      <c r="BI80" t="e">
        <f t="shared" si="15"/>
        <v>#REF!</v>
      </c>
      <c r="BJ80" t="s">
        <v>107</v>
      </c>
      <c r="BK80" t="s">
        <v>103</v>
      </c>
      <c r="BL80" t="s">
        <v>99</v>
      </c>
      <c r="BM80" t="s">
        <v>103</v>
      </c>
      <c r="BN80" t="s">
        <v>106</v>
      </c>
      <c r="BO80" t="e">
        <f t="shared" si="16"/>
        <v>#REF!</v>
      </c>
      <c r="BP80" t="s">
        <v>107</v>
      </c>
      <c r="BQ80" t="s">
        <v>103</v>
      </c>
      <c r="BR80" t="s">
        <v>194</v>
      </c>
      <c r="BS80" t="s">
        <v>103</v>
      </c>
      <c r="BT80" t="s">
        <v>106</v>
      </c>
      <c r="BU80" t="e">
        <f t="shared" si="17"/>
        <v>#REF!</v>
      </c>
      <c r="BV80" t="s">
        <v>107</v>
      </c>
      <c r="BW80" t="s">
        <v>103</v>
      </c>
      <c r="BX80" t="s">
        <v>195</v>
      </c>
      <c r="BY80" t="s">
        <v>103</v>
      </c>
      <c r="BZ80" t="s">
        <v>106</v>
      </c>
      <c r="CA80" t="e">
        <f t="shared" si="18"/>
        <v>#REF!</v>
      </c>
      <c r="CB80" t="s">
        <v>107</v>
      </c>
      <c r="CC80" t="s">
        <v>103</v>
      </c>
      <c r="CD80" t="s">
        <v>113</v>
      </c>
      <c r="CE80" t="s">
        <v>103</v>
      </c>
      <c r="CF80" t="s">
        <v>106</v>
      </c>
      <c r="CG80" t="e">
        <f t="shared" si="19"/>
        <v>#REF!</v>
      </c>
      <c r="CH80" t="s">
        <v>114</v>
      </c>
      <c r="CI80" t="s">
        <v>107</v>
      </c>
      <c r="CJ80" t="e">
        <f t="shared" si="20"/>
        <v>#REF!</v>
      </c>
      <c r="DC80">
        <v>1.58</v>
      </c>
    </row>
    <row r="81" spans="1:107">
      <c r="A81">
        <v>85</v>
      </c>
      <c r="B81" s="11">
        <v>85</v>
      </c>
      <c r="C81" s="11">
        <v>86</v>
      </c>
      <c r="D81" s="11">
        <v>92</v>
      </c>
      <c r="E81" s="11">
        <v>90</v>
      </c>
      <c r="F81" s="9">
        <v>43963</v>
      </c>
      <c r="G81">
        <v>0.73621729400000002</v>
      </c>
      <c r="H81">
        <v>0.88013141100000003</v>
      </c>
      <c r="I81">
        <v>0.80775321</v>
      </c>
      <c r="L81" t="s">
        <v>102</v>
      </c>
      <c r="M81" t="s">
        <v>103</v>
      </c>
      <c r="N81" t="s">
        <v>104</v>
      </c>
      <c r="O81" t="s">
        <v>103</v>
      </c>
      <c r="P81" t="s">
        <v>106</v>
      </c>
      <c r="Q81">
        <f t="shared" si="12"/>
        <v>85</v>
      </c>
      <c r="R81" t="s">
        <v>107</v>
      </c>
      <c r="S81" t="s">
        <v>103</v>
      </c>
      <c r="T81" t="s">
        <v>108</v>
      </c>
      <c r="U81" t="s">
        <v>103</v>
      </c>
      <c r="V81" t="s">
        <v>106</v>
      </c>
      <c r="W81">
        <f t="shared" si="13"/>
        <v>86</v>
      </c>
      <c r="X81" t="s">
        <v>107</v>
      </c>
      <c r="Y81" t="s">
        <v>103</v>
      </c>
      <c r="Z81" t="s">
        <v>109</v>
      </c>
      <c r="AA81" t="s">
        <v>103</v>
      </c>
      <c r="AB81" t="s">
        <v>106</v>
      </c>
      <c r="AC81">
        <f t="shared" si="14"/>
        <v>92</v>
      </c>
      <c r="AD81" t="s">
        <v>107</v>
      </c>
      <c r="AE81" t="s">
        <v>103</v>
      </c>
      <c r="AF81" t="s">
        <v>95</v>
      </c>
      <c r="AG81" t="s">
        <v>103</v>
      </c>
      <c r="AH81" t="s">
        <v>106</v>
      </c>
      <c r="AI81" t="s">
        <v>103</v>
      </c>
      <c r="AJ81" s="72" t="s">
        <v>196</v>
      </c>
      <c r="AK81" t="s">
        <v>103</v>
      </c>
      <c r="AL81" t="s">
        <v>107</v>
      </c>
      <c r="AM81" t="s">
        <v>103</v>
      </c>
      <c r="AN81" t="s">
        <v>110</v>
      </c>
      <c r="AO81" t="s">
        <v>103</v>
      </c>
      <c r="AP81" t="s">
        <v>106</v>
      </c>
      <c r="AQ81" t="e">
        <f>#REF!</f>
        <v>#REF!</v>
      </c>
      <c r="AR81" t="s">
        <v>107</v>
      </c>
      <c r="AS81" t="s">
        <v>103</v>
      </c>
      <c r="AT81" t="s">
        <v>395</v>
      </c>
      <c r="AU81" t="s">
        <v>103</v>
      </c>
      <c r="AV81" t="s">
        <v>106</v>
      </c>
      <c r="AW81" t="e">
        <f>#REF!</f>
        <v>#REF!</v>
      </c>
      <c r="AX81" t="s">
        <v>107</v>
      </c>
      <c r="AY81" t="s">
        <v>103</v>
      </c>
      <c r="AZ81" t="s">
        <v>414</v>
      </c>
      <c r="BA81" t="s">
        <v>103</v>
      </c>
      <c r="BB81" t="s">
        <v>106</v>
      </c>
      <c r="BC81" t="e">
        <f>#REF!</f>
        <v>#REF!</v>
      </c>
      <c r="BD81" t="s">
        <v>107</v>
      </c>
      <c r="BE81" t="s">
        <v>103</v>
      </c>
      <c r="BF81" t="s">
        <v>100</v>
      </c>
      <c r="BG81" t="s">
        <v>103</v>
      </c>
      <c r="BH81" t="s">
        <v>106</v>
      </c>
      <c r="BI81" t="e">
        <f t="shared" si="15"/>
        <v>#REF!</v>
      </c>
      <c r="BJ81" t="s">
        <v>107</v>
      </c>
      <c r="BK81" t="s">
        <v>103</v>
      </c>
      <c r="BL81" t="s">
        <v>99</v>
      </c>
      <c r="BM81" t="s">
        <v>103</v>
      </c>
      <c r="BN81" t="s">
        <v>106</v>
      </c>
      <c r="BO81" t="e">
        <f t="shared" si="16"/>
        <v>#REF!</v>
      </c>
      <c r="BP81" t="s">
        <v>107</v>
      </c>
      <c r="BQ81" t="s">
        <v>103</v>
      </c>
      <c r="BR81" t="s">
        <v>194</v>
      </c>
      <c r="BS81" t="s">
        <v>103</v>
      </c>
      <c r="BT81" t="s">
        <v>106</v>
      </c>
      <c r="BU81" t="e">
        <f t="shared" si="17"/>
        <v>#REF!</v>
      </c>
      <c r="BV81" t="s">
        <v>107</v>
      </c>
      <c r="BW81" t="s">
        <v>103</v>
      </c>
      <c r="BX81" t="s">
        <v>195</v>
      </c>
      <c r="BY81" t="s">
        <v>103</v>
      </c>
      <c r="BZ81" t="s">
        <v>106</v>
      </c>
      <c r="CA81" t="e">
        <f t="shared" si="18"/>
        <v>#REF!</v>
      </c>
      <c r="CB81" t="s">
        <v>107</v>
      </c>
      <c r="CC81" t="s">
        <v>103</v>
      </c>
      <c r="CD81" t="s">
        <v>113</v>
      </c>
      <c r="CE81" t="s">
        <v>103</v>
      </c>
      <c r="CF81" t="s">
        <v>106</v>
      </c>
      <c r="CG81" t="e">
        <f t="shared" si="19"/>
        <v>#REF!</v>
      </c>
      <c r="CH81" t="s">
        <v>114</v>
      </c>
      <c r="CI81" t="s">
        <v>107</v>
      </c>
      <c r="CJ81" t="e">
        <f t="shared" si="20"/>
        <v>#REF!</v>
      </c>
      <c r="DC81">
        <v>1.51</v>
      </c>
    </row>
    <row r="82" spans="1:107">
      <c r="A82">
        <v>86</v>
      </c>
      <c r="B82" s="11">
        <v>86</v>
      </c>
      <c r="C82" s="11">
        <v>87</v>
      </c>
      <c r="D82" s="11">
        <v>93</v>
      </c>
      <c r="E82" s="11">
        <v>91</v>
      </c>
      <c r="F82" s="9">
        <v>43964</v>
      </c>
      <c r="G82">
        <v>0.74012060599999996</v>
      </c>
      <c r="H82">
        <v>0.88907800800000003</v>
      </c>
      <c r="I82">
        <v>0.81402236500000003</v>
      </c>
      <c r="L82" t="s">
        <v>102</v>
      </c>
      <c r="M82" t="s">
        <v>103</v>
      </c>
      <c r="N82" t="s">
        <v>104</v>
      </c>
      <c r="O82" t="s">
        <v>103</v>
      </c>
      <c r="P82" t="s">
        <v>106</v>
      </c>
      <c r="Q82">
        <f t="shared" si="12"/>
        <v>86</v>
      </c>
      <c r="R82" t="s">
        <v>107</v>
      </c>
      <c r="S82" t="s">
        <v>103</v>
      </c>
      <c r="T82" t="s">
        <v>108</v>
      </c>
      <c r="U82" t="s">
        <v>103</v>
      </c>
      <c r="V82" t="s">
        <v>106</v>
      </c>
      <c r="W82">
        <f t="shared" si="13"/>
        <v>87</v>
      </c>
      <c r="X82" t="s">
        <v>107</v>
      </c>
      <c r="Y82" t="s">
        <v>103</v>
      </c>
      <c r="Z82" t="s">
        <v>109</v>
      </c>
      <c r="AA82" t="s">
        <v>103</v>
      </c>
      <c r="AB82" t="s">
        <v>106</v>
      </c>
      <c r="AC82">
        <f t="shared" si="14"/>
        <v>93</v>
      </c>
      <c r="AD82" t="s">
        <v>107</v>
      </c>
      <c r="AE82" t="s">
        <v>103</v>
      </c>
      <c r="AF82" t="s">
        <v>95</v>
      </c>
      <c r="AG82" t="s">
        <v>103</v>
      </c>
      <c r="AH82" t="s">
        <v>106</v>
      </c>
      <c r="AI82" t="s">
        <v>103</v>
      </c>
      <c r="AJ82" s="72" t="s">
        <v>197</v>
      </c>
      <c r="AK82" t="s">
        <v>103</v>
      </c>
      <c r="AL82" t="s">
        <v>107</v>
      </c>
      <c r="AM82" t="s">
        <v>103</v>
      </c>
      <c r="AN82" t="s">
        <v>110</v>
      </c>
      <c r="AO82" t="s">
        <v>103</v>
      </c>
      <c r="AP82" t="s">
        <v>106</v>
      </c>
      <c r="AQ82" t="e">
        <f>#REF!</f>
        <v>#REF!</v>
      </c>
      <c r="AR82" t="s">
        <v>107</v>
      </c>
      <c r="AS82" t="s">
        <v>103</v>
      </c>
      <c r="AT82" t="s">
        <v>393</v>
      </c>
      <c r="AU82" t="s">
        <v>103</v>
      </c>
      <c r="AV82" t="s">
        <v>106</v>
      </c>
      <c r="AW82" t="e">
        <f>#REF!</f>
        <v>#REF!</v>
      </c>
      <c r="AX82" t="s">
        <v>107</v>
      </c>
      <c r="AY82" t="s">
        <v>103</v>
      </c>
      <c r="AZ82" t="s">
        <v>415</v>
      </c>
      <c r="BA82" t="s">
        <v>103</v>
      </c>
      <c r="BB82" t="s">
        <v>106</v>
      </c>
      <c r="BC82" t="e">
        <f>#REF!</f>
        <v>#REF!</v>
      </c>
      <c r="BD82" t="s">
        <v>107</v>
      </c>
      <c r="BE82" t="s">
        <v>103</v>
      </c>
      <c r="BF82" t="s">
        <v>100</v>
      </c>
      <c r="BG82" t="s">
        <v>103</v>
      </c>
      <c r="BH82" t="s">
        <v>106</v>
      </c>
      <c r="BI82" t="e">
        <f t="shared" si="15"/>
        <v>#REF!</v>
      </c>
      <c r="BJ82" t="s">
        <v>107</v>
      </c>
      <c r="BK82" t="s">
        <v>103</v>
      </c>
      <c r="BL82" t="s">
        <v>99</v>
      </c>
      <c r="BM82" t="s">
        <v>103</v>
      </c>
      <c r="BN82" t="s">
        <v>106</v>
      </c>
      <c r="BO82" t="e">
        <f t="shared" si="16"/>
        <v>#REF!</v>
      </c>
      <c r="BP82" t="s">
        <v>107</v>
      </c>
      <c r="BQ82" t="s">
        <v>103</v>
      </c>
      <c r="BR82" t="s">
        <v>194</v>
      </c>
      <c r="BS82" t="s">
        <v>103</v>
      </c>
      <c r="BT82" t="s">
        <v>106</v>
      </c>
      <c r="BU82" t="e">
        <f t="shared" si="17"/>
        <v>#REF!</v>
      </c>
      <c r="BV82" t="s">
        <v>107</v>
      </c>
      <c r="BW82" t="s">
        <v>103</v>
      </c>
      <c r="BX82" t="s">
        <v>195</v>
      </c>
      <c r="BY82" t="s">
        <v>103</v>
      </c>
      <c r="BZ82" t="s">
        <v>106</v>
      </c>
      <c r="CA82" t="e">
        <f t="shared" si="18"/>
        <v>#REF!</v>
      </c>
      <c r="CB82" t="s">
        <v>107</v>
      </c>
      <c r="CC82" t="s">
        <v>103</v>
      </c>
      <c r="CD82" t="s">
        <v>113</v>
      </c>
      <c r="CE82" t="s">
        <v>103</v>
      </c>
      <c r="CF82" t="s">
        <v>106</v>
      </c>
      <c r="CG82" t="e">
        <f t="shared" si="19"/>
        <v>#REF!</v>
      </c>
      <c r="CH82" t="s">
        <v>114</v>
      </c>
      <c r="CI82" t="s">
        <v>107</v>
      </c>
      <c r="CJ82" t="e">
        <f t="shared" si="20"/>
        <v>#REF!</v>
      </c>
      <c r="DC82">
        <v>1.66</v>
      </c>
    </row>
    <row r="83" spans="1:107">
      <c r="A83">
        <v>87</v>
      </c>
      <c r="B83" s="11">
        <v>87</v>
      </c>
      <c r="C83" s="11">
        <v>88</v>
      </c>
      <c r="D83" s="11">
        <v>94</v>
      </c>
      <c r="E83" s="11">
        <v>92</v>
      </c>
      <c r="F83" s="9">
        <v>43965</v>
      </c>
      <c r="G83">
        <v>0.76674456800000002</v>
      </c>
      <c r="H83">
        <v>0.917257023</v>
      </c>
      <c r="I83">
        <v>0.84063033200000004</v>
      </c>
      <c r="L83" t="s">
        <v>102</v>
      </c>
      <c r="M83" t="s">
        <v>103</v>
      </c>
      <c r="N83" t="s">
        <v>104</v>
      </c>
      <c r="O83" t="s">
        <v>103</v>
      </c>
      <c r="P83" t="s">
        <v>106</v>
      </c>
      <c r="Q83">
        <f t="shared" si="12"/>
        <v>87</v>
      </c>
      <c r="R83" t="s">
        <v>107</v>
      </c>
      <c r="S83" t="s">
        <v>103</v>
      </c>
      <c r="T83" t="s">
        <v>108</v>
      </c>
      <c r="U83" t="s">
        <v>103</v>
      </c>
      <c r="V83" t="s">
        <v>106</v>
      </c>
      <c r="W83">
        <f t="shared" si="13"/>
        <v>88</v>
      </c>
      <c r="X83" t="s">
        <v>107</v>
      </c>
      <c r="Y83" t="s">
        <v>103</v>
      </c>
      <c r="Z83" t="s">
        <v>109</v>
      </c>
      <c r="AA83" t="s">
        <v>103</v>
      </c>
      <c r="AB83" t="s">
        <v>106</v>
      </c>
      <c r="AC83">
        <f t="shared" si="14"/>
        <v>94</v>
      </c>
      <c r="AD83" t="s">
        <v>107</v>
      </c>
      <c r="AE83" t="s">
        <v>103</v>
      </c>
      <c r="AF83" t="s">
        <v>95</v>
      </c>
      <c r="AG83" t="s">
        <v>103</v>
      </c>
      <c r="AH83" t="s">
        <v>106</v>
      </c>
      <c r="AI83" t="s">
        <v>103</v>
      </c>
      <c r="AJ83" s="72" t="s">
        <v>198</v>
      </c>
      <c r="AK83" t="s">
        <v>103</v>
      </c>
      <c r="AL83" t="s">
        <v>107</v>
      </c>
      <c r="AM83" t="s">
        <v>103</v>
      </c>
      <c r="AN83" t="s">
        <v>110</v>
      </c>
      <c r="AO83" t="s">
        <v>103</v>
      </c>
      <c r="AP83" t="s">
        <v>106</v>
      </c>
      <c r="AQ83" t="e">
        <f>#REF!</f>
        <v>#REF!</v>
      </c>
      <c r="AR83" t="s">
        <v>107</v>
      </c>
      <c r="AS83" t="s">
        <v>103</v>
      </c>
      <c r="AT83" t="s">
        <v>391</v>
      </c>
      <c r="AU83" t="s">
        <v>103</v>
      </c>
      <c r="AV83" t="s">
        <v>106</v>
      </c>
      <c r="AW83" t="e">
        <f>#REF!</f>
        <v>#REF!</v>
      </c>
      <c r="AX83" t="s">
        <v>107</v>
      </c>
      <c r="AY83" t="s">
        <v>103</v>
      </c>
      <c r="AZ83" t="s">
        <v>416</v>
      </c>
      <c r="BA83" t="s">
        <v>103</v>
      </c>
      <c r="BB83" t="s">
        <v>106</v>
      </c>
      <c r="BC83" t="e">
        <f>#REF!</f>
        <v>#REF!</v>
      </c>
      <c r="BD83" t="s">
        <v>107</v>
      </c>
      <c r="BE83" t="s">
        <v>103</v>
      </c>
      <c r="BF83" t="s">
        <v>100</v>
      </c>
      <c r="BG83" t="s">
        <v>103</v>
      </c>
      <c r="BH83" t="s">
        <v>106</v>
      </c>
      <c r="BI83" t="e">
        <f t="shared" si="15"/>
        <v>#REF!</v>
      </c>
      <c r="BJ83" t="s">
        <v>107</v>
      </c>
      <c r="BK83" t="s">
        <v>103</v>
      </c>
      <c r="BL83" t="s">
        <v>99</v>
      </c>
      <c r="BM83" t="s">
        <v>103</v>
      </c>
      <c r="BN83" t="s">
        <v>106</v>
      </c>
      <c r="BO83" t="e">
        <f t="shared" si="16"/>
        <v>#REF!</v>
      </c>
      <c r="BP83" t="s">
        <v>107</v>
      </c>
      <c r="BQ83" t="s">
        <v>103</v>
      </c>
      <c r="BR83" t="s">
        <v>194</v>
      </c>
      <c r="BS83" t="s">
        <v>103</v>
      </c>
      <c r="BT83" t="s">
        <v>106</v>
      </c>
      <c r="BU83" t="e">
        <f t="shared" si="17"/>
        <v>#REF!</v>
      </c>
      <c r="BV83" t="s">
        <v>107</v>
      </c>
      <c r="BW83" t="s">
        <v>103</v>
      </c>
      <c r="BX83" t="s">
        <v>195</v>
      </c>
      <c r="BY83" t="s">
        <v>103</v>
      </c>
      <c r="BZ83" t="s">
        <v>106</v>
      </c>
      <c r="CA83" t="e">
        <f t="shared" si="18"/>
        <v>#REF!</v>
      </c>
      <c r="CB83" t="s">
        <v>107</v>
      </c>
      <c r="CC83" t="s">
        <v>103</v>
      </c>
      <c r="CD83" t="s">
        <v>113</v>
      </c>
      <c r="CE83" t="s">
        <v>103</v>
      </c>
      <c r="CF83" t="s">
        <v>106</v>
      </c>
      <c r="CG83" t="e">
        <f t="shared" si="19"/>
        <v>#REF!</v>
      </c>
      <c r="CH83" t="s">
        <v>114</v>
      </c>
      <c r="CI83" t="s">
        <v>107</v>
      </c>
      <c r="CJ83" t="e">
        <f t="shared" si="20"/>
        <v>#REF!</v>
      </c>
      <c r="DC83">
        <v>1.6</v>
      </c>
    </row>
    <row r="84" spans="1:107">
      <c r="A84">
        <v>88</v>
      </c>
      <c r="B84" s="11">
        <v>88</v>
      </c>
      <c r="C84" s="11">
        <v>89</v>
      </c>
      <c r="D84" s="11">
        <v>95</v>
      </c>
      <c r="E84" s="11">
        <v>93</v>
      </c>
      <c r="F84" s="9">
        <v>43966</v>
      </c>
      <c r="G84">
        <v>0.764388077</v>
      </c>
      <c r="H84">
        <v>0.91841281799999996</v>
      </c>
      <c r="I84">
        <v>0.83889947600000003</v>
      </c>
      <c r="L84" t="s">
        <v>102</v>
      </c>
      <c r="M84" t="s">
        <v>103</v>
      </c>
      <c r="N84" t="s">
        <v>104</v>
      </c>
      <c r="O84" t="s">
        <v>103</v>
      </c>
      <c r="P84" t="s">
        <v>106</v>
      </c>
      <c r="Q84">
        <f t="shared" si="12"/>
        <v>88</v>
      </c>
      <c r="R84" t="s">
        <v>107</v>
      </c>
      <c r="S84" t="s">
        <v>103</v>
      </c>
      <c r="T84" t="s">
        <v>108</v>
      </c>
      <c r="U84" t="s">
        <v>103</v>
      </c>
      <c r="V84" t="s">
        <v>106</v>
      </c>
      <c r="W84">
        <f t="shared" si="13"/>
        <v>89</v>
      </c>
      <c r="X84" t="s">
        <v>107</v>
      </c>
      <c r="Y84" t="s">
        <v>103</v>
      </c>
      <c r="Z84" t="s">
        <v>109</v>
      </c>
      <c r="AA84" t="s">
        <v>103</v>
      </c>
      <c r="AB84" t="s">
        <v>106</v>
      </c>
      <c r="AC84">
        <f t="shared" si="14"/>
        <v>95</v>
      </c>
      <c r="AD84" t="s">
        <v>107</v>
      </c>
      <c r="AE84" t="s">
        <v>103</v>
      </c>
      <c r="AF84" t="s">
        <v>95</v>
      </c>
      <c r="AG84" t="s">
        <v>103</v>
      </c>
      <c r="AH84" t="s">
        <v>106</v>
      </c>
      <c r="AI84" t="s">
        <v>103</v>
      </c>
      <c r="AJ84" s="72" t="s">
        <v>199</v>
      </c>
      <c r="AK84" t="s">
        <v>103</v>
      </c>
      <c r="AL84" t="s">
        <v>107</v>
      </c>
      <c r="AM84" t="s">
        <v>103</v>
      </c>
      <c r="AN84" t="s">
        <v>110</v>
      </c>
      <c r="AO84" t="s">
        <v>103</v>
      </c>
      <c r="AP84" t="s">
        <v>106</v>
      </c>
      <c r="AQ84" t="e">
        <f>#REF!</f>
        <v>#REF!</v>
      </c>
      <c r="AR84" t="s">
        <v>107</v>
      </c>
      <c r="AS84" t="s">
        <v>103</v>
      </c>
      <c r="AT84" t="s">
        <v>389</v>
      </c>
      <c r="AU84" t="s">
        <v>103</v>
      </c>
      <c r="AV84" t="s">
        <v>106</v>
      </c>
      <c r="AW84" t="e">
        <f>#REF!</f>
        <v>#REF!</v>
      </c>
      <c r="AX84" t="s">
        <v>107</v>
      </c>
      <c r="AY84" t="s">
        <v>103</v>
      </c>
      <c r="AZ84" t="s">
        <v>417</v>
      </c>
      <c r="BA84" t="s">
        <v>103</v>
      </c>
      <c r="BB84" t="s">
        <v>106</v>
      </c>
      <c r="BC84" t="e">
        <f>#REF!</f>
        <v>#REF!</v>
      </c>
      <c r="BD84" t="s">
        <v>107</v>
      </c>
      <c r="BE84" t="s">
        <v>103</v>
      </c>
      <c r="BF84" t="s">
        <v>100</v>
      </c>
      <c r="BG84" t="s">
        <v>103</v>
      </c>
      <c r="BH84" t="s">
        <v>106</v>
      </c>
      <c r="BI84" t="e">
        <f t="shared" si="15"/>
        <v>#REF!</v>
      </c>
      <c r="BJ84" t="s">
        <v>107</v>
      </c>
      <c r="BK84" t="s">
        <v>103</v>
      </c>
      <c r="BL84" t="s">
        <v>99</v>
      </c>
      <c r="BM84" t="s">
        <v>103</v>
      </c>
      <c r="BN84" t="s">
        <v>106</v>
      </c>
      <c r="BO84" t="e">
        <f t="shared" si="16"/>
        <v>#REF!</v>
      </c>
      <c r="BP84" t="s">
        <v>107</v>
      </c>
      <c r="BQ84" t="s">
        <v>103</v>
      </c>
      <c r="BR84" t="s">
        <v>194</v>
      </c>
      <c r="BS84" t="s">
        <v>103</v>
      </c>
      <c r="BT84" t="s">
        <v>106</v>
      </c>
      <c r="BU84" t="e">
        <f t="shared" si="17"/>
        <v>#REF!</v>
      </c>
      <c r="BV84" t="s">
        <v>107</v>
      </c>
      <c r="BW84" t="s">
        <v>103</v>
      </c>
      <c r="BX84" t="s">
        <v>195</v>
      </c>
      <c r="BY84" t="s">
        <v>103</v>
      </c>
      <c r="BZ84" t="s">
        <v>106</v>
      </c>
      <c r="CA84" t="e">
        <f t="shared" si="18"/>
        <v>#REF!</v>
      </c>
      <c r="CB84" t="s">
        <v>107</v>
      </c>
      <c r="CC84" t="s">
        <v>103</v>
      </c>
      <c r="CD84" t="s">
        <v>113</v>
      </c>
      <c r="CE84" t="s">
        <v>103</v>
      </c>
      <c r="CF84" t="s">
        <v>106</v>
      </c>
      <c r="CG84" t="e">
        <f t="shared" si="19"/>
        <v>#REF!</v>
      </c>
      <c r="CH84" t="s">
        <v>114</v>
      </c>
      <c r="CI84" t="s">
        <v>107</v>
      </c>
      <c r="CJ84" t="e">
        <f t="shared" si="20"/>
        <v>#REF!</v>
      </c>
      <c r="DC84">
        <v>1.71</v>
      </c>
    </row>
    <row r="85" spans="1:107">
      <c r="A85">
        <v>89</v>
      </c>
      <c r="B85" s="11">
        <v>89</v>
      </c>
      <c r="C85" s="11">
        <v>90</v>
      </c>
      <c r="D85" s="11">
        <v>96</v>
      </c>
      <c r="E85" s="11">
        <v>94</v>
      </c>
      <c r="F85" s="9">
        <v>43967</v>
      </c>
      <c r="G85">
        <v>0.79078214899999999</v>
      </c>
      <c r="H85">
        <v>0.95140730699999998</v>
      </c>
      <c r="I85">
        <v>0.86969945900000001</v>
      </c>
      <c r="L85" t="s">
        <v>102</v>
      </c>
      <c r="M85" t="s">
        <v>103</v>
      </c>
      <c r="N85" t="s">
        <v>104</v>
      </c>
      <c r="O85" t="s">
        <v>103</v>
      </c>
      <c r="P85" t="s">
        <v>106</v>
      </c>
      <c r="Q85">
        <f t="shared" si="12"/>
        <v>89</v>
      </c>
      <c r="R85" t="s">
        <v>107</v>
      </c>
      <c r="S85" t="s">
        <v>103</v>
      </c>
      <c r="T85" t="s">
        <v>108</v>
      </c>
      <c r="U85" t="s">
        <v>103</v>
      </c>
      <c r="V85" t="s">
        <v>106</v>
      </c>
      <c r="W85">
        <f t="shared" si="13"/>
        <v>90</v>
      </c>
      <c r="X85" t="s">
        <v>107</v>
      </c>
      <c r="Y85" t="s">
        <v>103</v>
      </c>
      <c r="Z85" t="s">
        <v>109</v>
      </c>
      <c r="AA85" t="s">
        <v>103</v>
      </c>
      <c r="AB85" t="s">
        <v>106</v>
      </c>
      <c r="AC85">
        <f t="shared" si="14"/>
        <v>96</v>
      </c>
      <c r="AD85" t="s">
        <v>107</v>
      </c>
      <c r="AE85" t="s">
        <v>103</v>
      </c>
      <c r="AF85" t="s">
        <v>95</v>
      </c>
      <c r="AG85" t="s">
        <v>103</v>
      </c>
      <c r="AH85" t="s">
        <v>106</v>
      </c>
      <c r="AI85" t="s">
        <v>103</v>
      </c>
      <c r="AJ85" s="72" t="s">
        <v>200</v>
      </c>
      <c r="AK85" t="s">
        <v>103</v>
      </c>
      <c r="AL85" t="s">
        <v>107</v>
      </c>
      <c r="AM85" t="s">
        <v>103</v>
      </c>
      <c r="AN85" t="s">
        <v>110</v>
      </c>
      <c r="AO85" t="s">
        <v>103</v>
      </c>
      <c r="AP85" t="s">
        <v>106</v>
      </c>
      <c r="AQ85" t="e">
        <f>#REF!</f>
        <v>#REF!</v>
      </c>
      <c r="AR85" t="s">
        <v>107</v>
      </c>
      <c r="AS85" t="s">
        <v>103</v>
      </c>
      <c r="AT85" t="s">
        <v>387</v>
      </c>
      <c r="AU85" t="s">
        <v>103</v>
      </c>
      <c r="AV85" t="s">
        <v>106</v>
      </c>
      <c r="AW85" t="e">
        <f>#REF!</f>
        <v>#REF!</v>
      </c>
      <c r="AX85" t="s">
        <v>107</v>
      </c>
      <c r="AY85" t="s">
        <v>103</v>
      </c>
      <c r="AZ85" t="s">
        <v>418</v>
      </c>
      <c r="BA85" t="s">
        <v>103</v>
      </c>
      <c r="BB85" t="s">
        <v>106</v>
      </c>
      <c r="BC85" t="e">
        <f>#REF!</f>
        <v>#REF!</v>
      </c>
      <c r="BD85" t="s">
        <v>107</v>
      </c>
      <c r="BE85" t="s">
        <v>103</v>
      </c>
      <c r="BF85" t="s">
        <v>100</v>
      </c>
      <c r="BG85" t="s">
        <v>103</v>
      </c>
      <c r="BH85" t="s">
        <v>106</v>
      </c>
      <c r="BI85" t="e">
        <f t="shared" si="15"/>
        <v>#REF!</v>
      </c>
      <c r="BJ85" t="s">
        <v>107</v>
      </c>
      <c r="BK85" t="s">
        <v>103</v>
      </c>
      <c r="BL85" t="s">
        <v>99</v>
      </c>
      <c r="BM85" t="s">
        <v>103</v>
      </c>
      <c r="BN85" t="s">
        <v>106</v>
      </c>
      <c r="BO85" t="e">
        <f t="shared" si="16"/>
        <v>#REF!</v>
      </c>
      <c r="BP85" t="s">
        <v>107</v>
      </c>
      <c r="BQ85" t="s">
        <v>103</v>
      </c>
      <c r="BR85" t="s">
        <v>194</v>
      </c>
      <c r="BS85" t="s">
        <v>103</v>
      </c>
      <c r="BT85" t="s">
        <v>106</v>
      </c>
      <c r="BU85" t="e">
        <f t="shared" si="17"/>
        <v>#REF!</v>
      </c>
      <c r="BV85" t="s">
        <v>107</v>
      </c>
      <c r="BW85" t="s">
        <v>103</v>
      </c>
      <c r="BX85" t="s">
        <v>195</v>
      </c>
      <c r="BY85" t="s">
        <v>103</v>
      </c>
      <c r="BZ85" t="s">
        <v>106</v>
      </c>
      <c r="CA85" t="e">
        <f t="shared" si="18"/>
        <v>#REF!</v>
      </c>
      <c r="CB85" t="s">
        <v>107</v>
      </c>
      <c r="CC85" t="s">
        <v>103</v>
      </c>
      <c r="CD85" t="s">
        <v>113</v>
      </c>
      <c r="CE85" t="s">
        <v>103</v>
      </c>
      <c r="CF85" t="s">
        <v>106</v>
      </c>
      <c r="CG85" t="e">
        <f t="shared" si="19"/>
        <v>#REF!</v>
      </c>
      <c r="CH85" t="s">
        <v>114</v>
      </c>
      <c r="CI85" t="s">
        <v>107</v>
      </c>
      <c r="CJ85" t="e">
        <f t="shared" si="20"/>
        <v>#REF!</v>
      </c>
      <c r="DC85">
        <v>1.85</v>
      </c>
    </row>
    <row r="86" spans="1:107">
      <c r="A86">
        <v>90</v>
      </c>
      <c r="B86" s="11">
        <v>90</v>
      </c>
      <c r="C86" s="11">
        <v>91</v>
      </c>
      <c r="D86" s="11">
        <v>97</v>
      </c>
      <c r="E86" s="11">
        <v>95</v>
      </c>
      <c r="F86" s="9">
        <v>43968</v>
      </c>
      <c r="G86">
        <v>0.80077169100000001</v>
      </c>
      <c r="H86">
        <v>0.95965526599999995</v>
      </c>
      <c r="I86">
        <v>0.87922284699999997</v>
      </c>
      <c r="L86" t="s">
        <v>102</v>
      </c>
      <c r="M86" t="s">
        <v>103</v>
      </c>
      <c r="N86" t="s">
        <v>104</v>
      </c>
      <c r="O86" t="s">
        <v>103</v>
      </c>
      <c r="P86" t="s">
        <v>106</v>
      </c>
      <c r="Q86">
        <f t="shared" si="12"/>
        <v>90</v>
      </c>
      <c r="R86" t="s">
        <v>107</v>
      </c>
      <c r="S86" t="s">
        <v>103</v>
      </c>
      <c r="T86" t="s">
        <v>108</v>
      </c>
      <c r="U86" t="s">
        <v>103</v>
      </c>
      <c r="V86" t="s">
        <v>106</v>
      </c>
      <c r="W86">
        <f t="shared" si="13"/>
        <v>91</v>
      </c>
      <c r="X86" t="s">
        <v>107</v>
      </c>
      <c r="Y86" t="s">
        <v>103</v>
      </c>
      <c r="Z86" t="s">
        <v>109</v>
      </c>
      <c r="AA86" t="s">
        <v>103</v>
      </c>
      <c r="AB86" t="s">
        <v>106</v>
      </c>
      <c r="AC86">
        <f t="shared" si="14"/>
        <v>97</v>
      </c>
      <c r="AD86" t="s">
        <v>107</v>
      </c>
      <c r="AE86" t="s">
        <v>103</v>
      </c>
      <c r="AF86" t="s">
        <v>95</v>
      </c>
      <c r="AG86" t="s">
        <v>103</v>
      </c>
      <c r="AH86" t="s">
        <v>106</v>
      </c>
      <c r="AI86" t="s">
        <v>103</v>
      </c>
      <c r="AJ86" s="72" t="s">
        <v>201</v>
      </c>
      <c r="AK86" t="s">
        <v>103</v>
      </c>
      <c r="AL86" t="s">
        <v>107</v>
      </c>
      <c r="AM86" t="s">
        <v>103</v>
      </c>
      <c r="AN86" t="s">
        <v>110</v>
      </c>
      <c r="AO86" t="s">
        <v>103</v>
      </c>
      <c r="AP86" t="s">
        <v>106</v>
      </c>
      <c r="AQ86" t="e">
        <f>#REF!</f>
        <v>#REF!</v>
      </c>
      <c r="AR86" t="s">
        <v>107</v>
      </c>
      <c r="AS86" t="s">
        <v>103</v>
      </c>
      <c r="AT86" t="s">
        <v>385</v>
      </c>
      <c r="AU86" t="s">
        <v>103</v>
      </c>
      <c r="AV86" t="s">
        <v>106</v>
      </c>
      <c r="AW86" t="e">
        <f>#REF!</f>
        <v>#REF!</v>
      </c>
      <c r="AX86" t="s">
        <v>107</v>
      </c>
      <c r="AY86" t="s">
        <v>103</v>
      </c>
      <c r="AZ86" t="s">
        <v>419</v>
      </c>
      <c r="BA86" t="s">
        <v>103</v>
      </c>
      <c r="BB86" t="s">
        <v>106</v>
      </c>
      <c r="BC86" t="e">
        <f>#REF!</f>
        <v>#REF!</v>
      </c>
      <c r="BD86" t="s">
        <v>107</v>
      </c>
      <c r="BE86" t="s">
        <v>103</v>
      </c>
      <c r="BF86" t="s">
        <v>100</v>
      </c>
      <c r="BG86" t="s">
        <v>103</v>
      </c>
      <c r="BH86" t="s">
        <v>106</v>
      </c>
      <c r="BI86" t="e">
        <f t="shared" si="15"/>
        <v>#REF!</v>
      </c>
      <c r="BJ86" t="s">
        <v>107</v>
      </c>
      <c r="BK86" t="s">
        <v>103</v>
      </c>
      <c r="BL86" t="s">
        <v>99</v>
      </c>
      <c r="BM86" t="s">
        <v>103</v>
      </c>
      <c r="BN86" t="s">
        <v>106</v>
      </c>
      <c r="BO86" t="e">
        <f t="shared" si="16"/>
        <v>#REF!</v>
      </c>
      <c r="BP86" t="s">
        <v>107</v>
      </c>
      <c r="BQ86" t="s">
        <v>103</v>
      </c>
      <c r="BR86" t="s">
        <v>194</v>
      </c>
      <c r="BS86" t="s">
        <v>103</v>
      </c>
      <c r="BT86" t="s">
        <v>106</v>
      </c>
      <c r="BU86" t="e">
        <f t="shared" si="17"/>
        <v>#REF!</v>
      </c>
      <c r="BV86" t="s">
        <v>107</v>
      </c>
      <c r="BW86" t="s">
        <v>103</v>
      </c>
      <c r="BX86" t="s">
        <v>195</v>
      </c>
      <c r="BY86" t="s">
        <v>103</v>
      </c>
      <c r="BZ86" t="s">
        <v>106</v>
      </c>
      <c r="CA86" t="e">
        <f t="shared" si="18"/>
        <v>#REF!</v>
      </c>
      <c r="CB86" t="s">
        <v>107</v>
      </c>
      <c r="CC86" t="s">
        <v>103</v>
      </c>
      <c r="CD86" t="s">
        <v>113</v>
      </c>
      <c r="CE86" t="s">
        <v>103</v>
      </c>
      <c r="CF86" t="s">
        <v>106</v>
      </c>
      <c r="CG86" t="e">
        <f t="shared" si="19"/>
        <v>#REF!</v>
      </c>
      <c r="CH86" t="s">
        <v>114</v>
      </c>
      <c r="CI86" t="s">
        <v>107</v>
      </c>
      <c r="CJ86" t="e">
        <f t="shared" si="20"/>
        <v>#REF!</v>
      </c>
      <c r="DC86">
        <v>1.8</v>
      </c>
    </row>
    <row r="87" spans="1:107">
      <c r="A87">
        <v>91</v>
      </c>
      <c r="B87" s="11">
        <v>91</v>
      </c>
      <c r="C87" s="11">
        <v>92</v>
      </c>
      <c r="D87" s="11">
        <v>98</v>
      </c>
      <c r="E87" s="11">
        <v>96</v>
      </c>
      <c r="F87" s="9">
        <v>43969</v>
      </c>
      <c r="G87">
        <v>0.78716492400000004</v>
      </c>
      <c r="H87">
        <v>0.95220563999999996</v>
      </c>
      <c r="I87">
        <v>0.86879362299999996</v>
      </c>
      <c r="L87" t="s">
        <v>102</v>
      </c>
      <c r="M87" t="s">
        <v>103</v>
      </c>
      <c r="N87" t="s">
        <v>104</v>
      </c>
      <c r="O87" t="s">
        <v>103</v>
      </c>
      <c r="P87" t="s">
        <v>106</v>
      </c>
      <c r="Q87">
        <f t="shared" si="12"/>
        <v>91</v>
      </c>
      <c r="R87" t="s">
        <v>107</v>
      </c>
      <c r="S87" t="s">
        <v>103</v>
      </c>
      <c r="T87" t="s">
        <v>108</v>
      </c>
      <c r="U87" t="s">
        <v>103</v>
      </c>
      <c r="V87" t="s">
        <v>106</v>
      </c>
      <c r="W87">
        <f t="shared" si="13"/>
        <v>92</v>
      </c>
      <c r="X87" t="s">
        <v>107</v>
      </c>
      <c r="Y87" t="s">
        <v>103</v>
      </c>
      <c r="Z87" t="s">
        <v>109</v>
      </c>
      <c r="AA87" t="s">
        <v>103</v>
      </c>
      <c r="AB87" t="s">
        <v>106</v>
      </c>
      <c r="AC87">
        <f t="shared" si="14"/>
        <v>98</v>
      </c>
      <c r="AD87" t="s">
        <v>107</v>
      </c>
      <c r="AE87" t="s">
        <v>103</v>
      </c>
      <c r="AF87" t="s">
        <v>95</v>
      </c>
      <c r="AG87" t="s">
        <v>103</v>
      </c>
      <c r="AH87" t="s">
        <v>106</v>
      </c>
      <c r="AI87" t="s">
        <v>103</v>
      </c>
      <c r="AJ87" s="72" t="s">
        <v>202</v>
      </c>
      <c r="AK87" t="s">
        <v>103</v>
      </c>
      <c r="AL87" t="s">
        <v>107</v>
      </c>
      <c r="AM87" t="s">
        <v>103</v>
      </c>
      <c r="AN87" t="s">
        <v>110</v>
      </c>
      <c r="AO87" t="s">
        <v>103</v>
      </c>
      <c r="AP87" t="s">
        <v>106</v>
      </c>
      <c r="AQ87" t="e">
        <f>#REF!</f>
        <v>#REF!</v>
      </c>
      <c r="AR87" t="s">
        <v>107</v>
      </c>
      <c r="AS87" t="s">
        <v>103</v>
      </c>
      <c r="AT87" t="s">
        <v>383</v>
      </c>
      <c r="AU87" t="s">
        <v>103</v>
      </c>
      <c r="AV87" t="s">
        <v>106</v>
      </c>
      <c r="AW87" t="e">
        <f>#REF!</f>
        <v>#REF!</v>
      </c>
      <c r="AX87" t="s">
        <v>107</v>
      </c>
      <c r="AY87" t="s">
        <v>103</v>
      </c>
      <c r="AZ87" t="s">
        <v>420</v>
      </c>
      <c r="BA87" t="s">
        <v>103</v>
      </c>
      <c r="BB87" t="s">
        <v>106</v>
      </c>
      <c r="BC87" t="e">
        <f>#REF!</f>
        <v>#REF!</v>
      </c>
      <c r="BD87" t="s">
        <v>107</v>
      </c>
      <c r="BE87" t="s">
        <v>103</v>
      </c>
      <c r="BF87" t="s">
        <v>100</v>
      </c>
      <c r="BG87" t="s">
        <v>103</v>
      </c>
      <c r="BH87" t="s">
        <v>106</v>
      </c>
      <c r="BI87" t="e">
        <f t="shared" si="15"/>
        <v>#REF!</v>
      </c>
      <c r="BJ87" t="s">
        <v>107</v>
      </c>
      <c r="BK87" t="s">
        <v>103</v>
      </c>
      <c r="BL87" t="s">
        <v>99</v>
      </c>
      <c r="BM87" t="s">
        <v>103</v>
      </c>
      <c r="BN87" t="s">
        <v>106</v>
      </c>
      <c r="BO87" t="e">
        <f t="shared" si="16"/>
        <v>#REF!</v>
      </c>
      <c r="BP87" t="s">
        <v>107</v>
      </c>
      <c r="BQ87" t="s">
        <v>103</v>
      </c>
      <c r="BR87" t="s">
        <v>194</v>
      </c>
      <c r="BS87" t="s">
        <v>103</v>
      </c>
      <c r="BT87" t="s">
        <v>106</v>
      </c>
      <c r="BU87" t="e">
        <f t="shared" si="17"/>
        <v>#REF!</v>
      </c>
      <c r="BV87" t="s">
        <v>107</v>
      </c>
      <c r="BW87" t="s">
        <v>103</v>
      </c>
      <c r="BX87" t="s">
        <v>195</v>
      </c>
      <c r="BY87" t="s">
        <v>103</v>
      </c>
      <c r="BZ87" t="s">
        <v>106</v>
      </c>
      <c r="CA87" t="e">
        <f t="shared" si="18"/>
        <v>#REF!</v>
      </c>
      <c r="CB87" t="s">
        <v>107</v>
      </c>
      <c r="CC87" t="s">
        <v>103</v>
      </c>
      <c r="CD87" t="s">
        <v>113</v>
      </c>
      <c r="CE87" t="s">
        <v>103</v>
      </c>
      <c r="CF87" t="s">
        <v>106</v>
      </c>
      <c r="CG87" t="e">
        <f t="shared" si="19"/>
        <v>#REF!</v>
      </c>
      <c r="CH87" t="s">
        <v>114</v>
      </c>
      <c r="CI87" t="s">
        <v>107</v>
      </c>
      <c r="CJ87" t="e">
        <f t="shared" si="20"/>
        <v>#REF!</v>
      </c>
      <c r="DC87">
        <v>1.82</v>
      </c>
    </row>
    <row r="88" spans="1:107">
      <c r="A88">
        <v>92</v>
      </c>
      <c r="B88" s="11">
        <v>92</v>
      </c>
      <c r="C88" s="11">
        <v>93</v>
      </c>
      <c r="D88" s="11">
        <v>99</v>
      </c>
      <c r="E88" s="11">
        <v>97</v>
      </c>
      <c r="F88" s="9">
        <v>43970</v>
      </c>
      <c r="G88">
        <v>0.80283104500000002</v>
      </c>
      <c r="H88">
        <v>0.96949395000000005</v>
      </c>
      <c r="I88">
        <v>0.88470803099999995</v>
      </c>
      <c r="L88" t="s">
        <v>102</v>
      </c>
      <c r="M88" t="s">
        <v>103</v>
      </c>
      <c r="N88" t="s">
        <v>104</v>
      </c>
      <c r="O88" t="s">
        <v>103</v>
      </c>
      <c r="P88" t="s">
        <v>106</v>
      </c>
      <c r="Q88">
        <f t="shared" si="12"/>
        <v>92</v>
      </c>
      <c r="R88" t="s">
        <v>107</v>
      </c>
      <c r="S88" t="s">
        <v>103</v>
      </c>
      <c r="T88" t="s">
        <v>108</v>
      </c>
      <c r="U88" t="s">
        <v>103</v>
      </c>
      <c r="V88" t="s">
        <v>106</v>
      </c>
      <c r="W88">
        <f t="shared" si="13"/>
        <v>93</v>
      </c>
      <c r="X88" t="s">
        <v>107</v>
      </c>
      <c r="Y88" t="s">
        <v>103</v>
      </c>
      <c r="Z88" t="s">
        <v>109</v>
      </c>
      <c r="AA88" t="s">
        <v>103</v>
      </c>
      <c r="AB88" t="s">
        <v>106</v>
      </c>
      <c r="AC88">
        <f t="shared" si="14"/>
        <v>99</v>
      </c>
      <c r="AD88" t="s">
        <v>107</v>
      </c>
      <c r="AE88" t="s">
        <v>103</v>
      </c>
      <c r="AF88" t="s">
        <v>95</v>
      </c>
      <c r="AG88" t="s">
        <v>103</v>
      </c>
      <c r="AH88" t="s">
        <v>106</v>
      </c>
      <c r="AI88" t="s">
        <v>103</v>
      </c>
      <c r="AJ88" s="72" t="s">
        <v>203</v>
      </c>
      <c r="AK88" t="s">
        <v>103</v>
      </c>
      <c r="AL88" t="s">
        <v>107</v>
      </c>
      <c r="AM88" t="s">
        <v>103</v>
      </c>
      <c r="AN88" t="s">
        <v>110</v>
      </c>
      <c r="AO88" t="s">
        <v>103</v>
      </c>
      <c r="AP88" t="s">
        <v>106</v>
      </c>
      <c r="AQ88" t="e">
        <f>#REF!</f>
        <v>#REF!</v>
      </c>
      <c r="AR88" t="s">
        <v>107</v>
      </c>
      <c r="AS88" t="s">
        <v>103</v>
      </c>
      <c r="AT88" t="s">
        <v>381</v>
      </c>
      <c r="AU88" t="s">
        <v>103</v>
      </c>
      <c r="AV88" t="s">
        <v>106</v>
      </c>
      <c r="AW88" t="e">
        <f>#REF!</f>
        <v>#REF!</v>
      </c>
      <c r="AX88" t="s">
        <v>107</v>
      </c>
      <c r="AY88" t="s">
        <v>103</v>
      </c>
      <c r="AZ88" t="s">
        <v>421</v>
      </c>
      <c r="BA88" t="s">
        <v>103</v>
      </c>
      <c r="BB88" t="s">
        <v>106</v>
      </c>
      <c r="BC88" t="e">
        <f>#REF!</f>
        <v>#REF!</v>
      </c>
      <c r="BD88" t="s">
        <v>107</v>
      </c>
      <c r="BE88" t="s">
        <v>103</v>
      </c>
      <c r="BF88" t="s">
        <v>100</v>
      </c>
      <c r="BG88" t="s">
        <v>103</v>
      </c>
      <c r="BH88" t="s">
        <v>106</v>
      </c>
      <c r="BI88" t="e">
        <f t="shared" si="15"/>
        <v>#REF!</v>
      </c>
      <c r="BJ88" t="s">
        <v>107</v>
      </c>
      <c r="BK88" t="s">
        <v>103</v>
      </c>
      <c r="BL88" t="s">
        <v>99</v>
      </c>
      <c r="BM88" t="s">
        <v>103</v>
      </c>
      <c r="BN88" t="s">
        <v>106</v>
      </c>
      <c r="BO88" t="e">
        <f t="shared" si="16"/>
        <v>#REF!</v>
      </c>
      <c r="BP88" t="s">
        <v>107</v>
      </c>
      <c r="BQ88" t="s">
        <v>103</v>
      </c>
      <c r="BR88" t="s">
        <v>194</v>
      </c>
      <c r="BS88" t="s">
        <v>103</v>
      </c>
      <c r="BT88" t="s">
        <v>106</v>
      </c>
      <c r="BU88" t="e">
        <f t="shared" si="17"/>
        <v>#REF!</v>
      </c>
      <c r="BV88" t="s">
        <v>107</v>
      </c>
      <c r="BW88" t="s">
        <v>103</v>
      </c>
      <c r="BX88" t="s">
        <v>195</v>
      </c>
      <c r="BY88" t="s">
        <v>103</v>
      </c>
      <c r="BZ88" t="s">
        <v>106</v>
      </c>
      <c r="CA88" t="e">
        <f t="shared" si="18"/>
        <v>#REF!</v>
      </c>
      <c r="CB88" t="s">
        <v>107</v>
      </c>
      <c r="CC88" t="s">
        <v>103</v>
      </c>
      <c r="CD88" t="s">
        <v>113</v>
      </c>
      <c r="CE88" t="s">
        <v>103</v>
      </c>
      <c r="CF88" t="s">
        <v>106</v>
      </c>
      <c r="CG88" t="e">
        <f t="shared" si="19"/>
        <v>#REF!</v>
      </c>
      <c r="CH88" t="s">
        <v>114</v>
      </c>
      <c r="CI88" t="s">
        <v>107</v>
      </c>
      <c r="CJ88" t="e">
        <f t="shared" si="20"/>
        <v>#REF!</v>
      </c>
      <c r="DC88">
        <v>1.88</v>
      </c>
    </row>
    <row r="89" spans="1:107">
      <c r="A89">
        <v>93</v>
      </c>
      <c r="B89" s="11">
        <v>93</v>
      </c>
      <c r="C89" s="11">
        <v>94</v>
      </c>
      <c r="D89" s="11">
        <v>100</v>
      </c>
      <c r="E89" s="11">
        <v>98</v>
      </c>
      <c r="F89" s="9">
        <v>43971</v>
      </c>
      <c r="G89">
        <v>0.86108818399999998</v>
      </c>
      <c r="H89">
        <v>1.037118669</v>
      </c>
      <c r="I89">
        <v>0.94700858399999999</v>
      </c>
      <c r="L89" t="s">
        <v>102</v>
      </c>
      <c r="M89" t="s">
        <v>103</v>
      </c>
      <c r="N89" t="s">
        <v>104</v>
      </c>
      <c r="O89" t="s">
        <v>103</v>
      </c>
      <c r="P89" t="s">
        <v>106</v>
      </c>
      <c r="Q89">
        <f t="shared" si="12"/>
        <v>93</v>
      </c>
      <c r="R89" t="s">
        <v>107</v>
      </c>
      <c r="S89" t="s">
        <v>103</v>
      </c>
      <c r="T89" t="s">
        <v>108</v>
      </c>
      <c r="U89" t="s">
        <v>103</v>
      </c>
      <c r="V89" t="s">
        <v>106</v>
      </c>
      <c r="W89">
        <f t="shared" si="13"/>
        <v>94</v>
      </c>
      <c r="X89" t="s">
        <v>107</v>
      </c>
      <c r="Y89" t="s">
        <v>103</v>
      </c>
      <c r="Z89" t="s">
        <v>109</v>
      </c>
      <c r="AA89" t="s">
        <v>103</v>
      </c>
      <c r="AB89" t="s">
        <v>106</v>
      </c>
      <c r="AC89">
        <f t="shared" si="14"/>
        <v>100</v>
      </c>
      <c r="AD89" t="s">
        <v>107</v>
      </c>
      <c r="AE89" t="s">
        <v>103</v>
      </c>
      <c r="AF89" t="s">
        <v>95</v>
      </c>
      <c r="AG89" t="s">
        <v>103</v>
      </c>
      <c r="AH89" t="s">
        <v>106</v>
      </c>
      <c r="AI89" t="s">
        <v>103</v>
      </c>
      <c r="AJ89" s="72" t="s">
        <v>204</v>
      </c>
      <c r="AK89" t="s">
        <v>103</v>
      </c>
      <c r="AL89" t="s">
        <v>107</v>
      </c>
      <c r="AM89" t="s">
        <v>103</v>
      </c>
      <c r="AN89" t="s">
        <v>110</v>
      </c>
      <c r="AO89" t="s">
        <v>103</v>
      </c>
      <c r="AP89" t="s">
        <v>106</v>
      </c>
      <c r="AQ89" t="e">
        <f>#REF!</f>
        <v>#REF!</v>
      </c>
      <c r="AR89" t="s">
        <v>107</v>
      </c>
      <c r="AS89" t="s">
        <v>103</v>
      </c>
      <c r="AT89" t="s">
        <v>379</v>
      </c>
      <c r="AU89" t="s">
        <v>103</v>
      </c>
      <c r="AV89" t="s">
        <v>106</v>
      </c>
      <c r="AW89" t="e">
        <f>#REF!</f>
        <v>#REF!</v>
      </c>
      <c r="AX89" t="s">
        <v>107</v>
      </c>
      <c r="AY89" t="s">
        <v>103</v>
      </c>
      <c r="AZ89" t="s">
        <v>422</v>
      </c>
      <c r="BA89" t="s">
        <v>103</v>
      </c>
      <c r="BB89" t="s">
        <v>106</v>
      </c>
      <c r="BC89" t="e">
        <f>#REF!</f>
        <v>#REF!</v>
      </c>
      <c r="BD89" t="s">
        <v>107</v>
      </c>
      <c r="BE89" t="s">
        <v>103</v>
      </c>
      <c r="BF89" t="s">
        <v>100</v>
      </c>
      <c r="BG89" t="s">
        <v>103</v>
      </c>
      <c r="BH89" t="s">
        <v>106</v>
      </c>
      <c r="BI89" t="e">
        <f t="shared" si="15"/>
        <v>#REF!</v>
      </c>
      <c r="BJ89" t="s">
        <v>107</v>
      </c>
      <c r="BK89" t="s">
        <v>103</v>
      </c>
      <c r="BL89" t="s">
        <v>99</v>
      </c>
      <c r="BM89" t="s">
        <v>103</v>
      </c>
      <c r="BN89" t="s">
        <v>106</v>
      </c>
      <c r="BO89" t="e">
        <f t="shared" si="16"/>
        <v>#REF!</v>
      </c>
      <c r="BP89" t="s">
        <v>107</v>
      </c>
      <c r="BQ89" t="s">
        <v>103</v>
      </c>
      <c r="BR89" t="s">
        <v>194</v>
      </c>
      <c r="BS89" t="s">
        <v>103</v>
      </c>
      <c r="BT89" t="s">
        <v>106</v>
      </c>
      <c r="BU89" t="e">
        <f t="shared" si="17"/>
        <v>#REF!</v>
      </c>
      <c r="BV89" t="s">
        <v>107</v>
      </c>
      <c r="BW89" t="s">
        <v>103</v>
      </c>
      <c r="BX89" t="s">
        <v>195</v>
      </c>
      <c r="BY89" t="s">
        <v>103</v>
      </c>
      <c r="BZ89" t="s">
        <v>106</v>
      </c>
      <c r="CA89" t="e">
        <f t="shared" si="18"/>
        <v>#REF!</v>
      </c>
      <c r="CB89" t="s">
        <v>107</v>
      </c>
      <c r="CC89" t="s">
        <v>103</v>
      </c>
      <c r="CD89" t="s">
        <v>113</v>
      </c>
      <c r="CE89" t="s">
        <v>103</v>
      </c>
      <c r="CF89" t="s">
        <v>106</v>
      </c>
      <c r="CG89" t="e">
        <f t="shared" si="19"/>
        <v>#REF!</v>
      </c>
      <c r="CH89" t="s">
        <v>114</v>
      </c>
      <c r="CI89" t="s">
        <v>107</v>
      </c>
      <c r="CJ89" t="e">
        <f t="shared" si="20"/>
        <v>#REF!</v>
      </c>
      <c r="DC89">
        <v>1.83</v>
      </c>
    </row>
    <row r="90" spans="1:107">
      <c r="A90">
        <v>94</v>
      </c>
      <c r="B90" s="11">
        <v>94</v>
      </c>
      <c r="C90" s="11">
        <v>95</v>
      </c>
      <c r="D90" s="11">
        <v>101</v>
      </c>
      <c r="E90" s="11">
        <v>99</v>
      </c>
      <c r="F90" s="9">
        <v>43972</v>
      </c>
      <c r="G90">
        <v>0.81006812399999995</v>
      </c>
      <c r="H90">
        <v>0.98122504099999996</v>
      </c>
      <c r="I90">
        <v>0.89143807500000005</v>
      </c>
      <c r="L90" t="s">
        <v>102</v>
      </c>
      <c r="M90" t="s">
        <v>103</v>
      </c>
      <c r="N90" t="s">
        <v>104</v>
      </c>
      <c r="O90" t="s">
        <v>103</v>
      </c>
      <c r="P90" t="s">
        <v>106</v>
      </c>
      <c r="Q90">
        <f t="shared" si="12"/>
        <v>94</v>
      </c>
      <c r="R90" t="s">
        <v>107</v>
      </c>
      <c r="S90" t="s">
        <v>103</v>
      </c>
      <c r="T90" t="s">
        <v>108</v>
      </c>
      <c r="U90" t="s">
        <v>103</v>
      </c>
      <c r="V90" t="s">
        <v>106</v>
      </c>
      <c r="W90">
        <f t="shared" si="13"/>
        <v>95</v>
      </c>
      <c r="X90" t="s">
        <v>107</v>
      </c>
      <c r="Y90" t="s">
        <v>103</v>
      </c>
      <c r="Z90" t="s">
        <v>109</v>
      </c>
      <c r="AA90" t="s">
        <v>103</v>
      </c>
      <c r="AB90" t="s">
        <v>106</v>
      </c>
      <c r="AC90">
        <f t="shared" si="14"/>
        <v>101</v>
      </c>
      <c r="AD90" t="s">
        <v>107</v>
      </c>
      <c r="AE90" t="s">
        <v>103</v>
      </c>
      <c r="AF90" t="s">
        <v>95</v>
      </c>
      <c r="AG90" t="s">
        <v>103</v>
      </c>
      <c r="AH90" t="s">
        <v>106</v>
      </c>
      <c r="AI90" t="s">
        <v>103</v>
      </c>
      <c r="AJ90" s="72" t="s">
        <v>205</v>
      </c>
      <c r="AK90" t="s">
        <v>103</v>
      </c>
      <c r="AL90" t="s">
        <v>107</v>
      </c>
      <c r="AM90" t="s">
        <v>103</v>
      </c>
      <c r="AN90" t="s">
        <v>110</v>
      </c>
      <c r="AO90" t="s">
        <v>103</v>
      </c>
      <c r="AP90" t="s">
        <v>106</v>
      </c>
      <c r="AQ90" t="e">
        <f>#REF!</f>
        <v>#REF!</v>
      </c>
      <c r="AR90" t="s">
        <v>107</v>
      </c>
      <c r="AS90" t="s">
        <v>103</v>
      </c>
      <c r="AT90" t="s">
        <v>377</v>
      </c>
      <c r="AU90" t="s">
        <v>103</v>
      </c>
      <c r="AV90" t="s">
        <v>106</v>
      </c>
      <c r="AW90" t="e">
        <f>#REF!</f>
        <v>#REF!</v>
      </c>
      <c r="AX90" t="s">
        <v>107</v>
      </c>
      <c r="AY90" t="s">
        <v>103</v>
      </c>
      <c r="AZ90" t="s">
        <v>423</v>
      </c>
      <c r="BA90" t="s">
        <v>103</v>
      </c>
      <c r="BB90" t="s">
        <v>106</v>
      </c>
      <c r="BC90" t="e">
        <f>#REF!</f>
        <v>#REF!</v>
      </c>
      <c r="BD90" t="s">
        <v>107</v>
      </c>
      <c r="BE90" t="s">
        <v>103</v>
      </c>
      <c r="BF90" t="s">
        <v>100</v>
      </c>
      <c r="BG90" t="s">
        <v>103</v>
      </c>
      <c r="BH90" t="s">
        <v>106</v>
      </c>
      <c r="BI90" t="e">
        <f t="shared" si="15"/>
        <v>#REF!</v>
      </c>
      <c r="BJ90" t="s">
        <v>107</v>
      </c>
      <c r="BK90" t="s">
        <v>103</v>
      </c>
      <c r="BL90" t="s">
        <v>99</v>
      </c>
      <c r="BM90" t="s">
        <v>103</v>
      </c>
      <c r="BN90" t="s">
        <v>106</v>
      </c>
      <c r="BO90" t="e">
        <f t="shared" si="16"/>
        <v>#REF!</v>
      </c>
      <c r="BP90" t="s">
        <v>107</v>
      </c>
      <c r="BQ90" t="s">
        <v>103</v>
      </c>
      <c r="BR90" t="s">
        <v>194</v>
      </c>
      <c r="BS90" t="s">
        <v>103</v>
      </c>
      <c r="BT90" t="s">
        <v>106</v>
      </c>
      <c r="BU90" t="e">
        <f t="shared" si="17"/>
        <v>#REF!</v>
      </c>
      <c r="BV90" t="s">
        <v>107</v>
      </c>
      <c r="BW90" t="s">
        <v>103</v>
      </c>
      <c r="BX90" t="s">
        <v>195</v>
      </c>
      <c r="BY90" t="s">
        <v>103</v>
      </c>
      <c r="BZ90" t="s">
        <v>106</v>
      </c>
      <c r="CA90" t="e">
        <f t="shared" si="18"/>
        <v>#REF!</v>
      </c>
      <c r="CB90" t="s">
        <v>107</v>
      </c>
      <c r="CC90" t="s">
        <v>103</v>
      </c>
      <c r="CD90" t="s">
        <v>113</v>
      </c>
      <c r="CE90" t="s">
        <v>103</v>
      </c>
      <c r="CF90" t="s">
        <v>106</v>
      </c>
      <c r="CG90" t="e">
        <f t="shared" si="19"/>
        <v>#REF!</v>
      </c>
      <c r="CH90" t="s">
        <v>114</v>
      </c>
      <c r="CI90" t="s">
        <v>107</v>
      </c>
      <c r="CJ90" t="e">
        <f t="shared" si="20"/>
        <v>#REF!</v>
      </c>
      <c r="DC90">
        <v>1.83</v>
      </c>
    </row>
    <row r="91" spans="1:107">
      <c r="A91">
        <v>95</v>
      </c>
      <c r="B91" s="11">
        <v>95</v>
      </c>
      <c r="C91" s="11">
        <v>96</v>
      </c>
      <c r="D91" s="11">
        <v>102</v>
      </c>
      <c r="E91" s="11">
        <v>100</v>
      </c>
      <c r="F91" s="9">
        <v>43973</v>
      </c>
      <c r="G91">
        <v>0.79682903699999996</v>
      </c>
      <c r="H91">
        <v>0.96780678200000003</v>
      </c>
      <c r="I91">
        <v>0.87956103799999996</v>
      </c>
      <c r="L91" t="s">
        <v>102</v>
      </c>
      <c r="M91" t="s">
        <v>103</v>
      </c>
      <c r="N91" t="s">
        <v>104</v>
      </c>
      <c r="O91" t="s">
        <v>103</v>
      </c>
      <c r="P91" t="s">
        <v>106</v>
      </c>
      <c r="Q91">
        <f t="shared" si="12"/>
        <v>95</v>
      </c>
      <c r="R91" t="s">
        <v>107</v>
      </c>
      <c r="S91" t="s">
        <v>103</v>
      </c>
      <c r="T91" t="s">
        <v>108</v>
      </c>
      <c r="U91" t="s">
        <v>103</v>
      </c>
      <c r="V91" t="s">
        <v>106</v>
      </c>
      <c r="W91">
        <f t="shared" si="13"/>
        <v>96</v>
      </c>
      <c r="X91" t="s">
        <v>107</v>
      </c>
      <c r="Y91" t="s">
        <v>103</v>
      </c>
      <c r="Z91" t="s">
        <v>109</v>
      </c>
      <c r="AA91" t="s">
        <v>103</v>
      </c>
      <c r="AB91" t="s">
        <v>106</v>
      </c>
      <c r="AC91">
        <f t="shared" si="14"/>
        <v>102</v>
      </c>
      <c r="AD91" t="s">
        <v>107</v>
      </c>
      <c r="AE91" t="s">
        <v>103</v>
      </c>
      <c r="AF91" t="s">
        <v>95</v>
      </c>
      <c r="AG91" t="s">
        <v>103</v>
      </c>
      <c r="AH91" t="s">
        <v>106</v>
      </c>
      <c r="AI91" t="s">
        <v>103</v>
      </c>
      <c r="AJ91" s="72" t="s">
        <v>206</v>
      </c>
      <c r="AK91" t="s">
        <v>103</v>
      </c>
      <c r="AL91" t="s">
        <v>107</v>
      </c>
      <c r="AM91" t="s">
        <v>103</v>
      </c>
      <c r="AN91" t="s">
        <v>110</v>
      </c>
      <c r="AO91" t="s">
        <v>103</v>
      </c>
      <c r="AP91" t="s">
        <v>106</v>
      </c>
      <c r="AQ91" t="e">
        <f>#REF!</f>
        <v>#REF!</v>
      </c>
      <c r="AR91" t="s">
        <v>107</v>
      </c>
      <c r="AS91" t="s">
        <v>103</v>
      </c>
      <c r="AT91" t="s">
        <v>375</v>
      </c>
      <c r="AU91" t="s">
        <v>103</v>
      </c>
      <c r="AV91" t="s">
        <v>106</v>
      </c>
      <c r="AW91" t="e">
        <f>#REF!</f>
        <v>#REF!</v>
      </c>
      <c r="AX91" t="s">
        <v>107</v>
      </c>
      <c r="AY91" t="s">
        <v>103</v>
      </c>
      <c r="AZ91" t="s">
        <v>424</v>
      </c>
      <c r="BA91" t="s">
        <v>103</v>
      </c>
      <c r="BB91" t="s">
        <v>106</v>
      </c>
      <c r="BC91" t="e">
        <f>#REF!</f>
        <v>#REF!</v>
      </c>
      <c r="BD91" t="s">
        <v>107</v>
      </c>
      <c r="BE91" t="s">
        <v>103</v>
      </c>
      <c r="BF91" t="s">
        <v>100</v>
      </c>
      <c r="BG91" t="s">
        <v>103</v>
      </c>
      <c r="BH91" t="s">
        <v>106</v>
      </c>
      <c r="BI91" t="e">
        <f t="shared" si="15"/>
        <v>#REF!</v>
      </c>
      <c r="BJ91" t="s">
        <v>107</v>
      </c>
      <c r="BK91" t="s">
        <v>103</v>
      </c>
      <c r="BL91" t="s">
        <v>99</v>
      </c>
      <c r="BM91" t="s">
        <v>103</v>
      </c>
      <c r="BN91" t="s">
        <v>106</v>
      </c>
      <c r="BO91" t="e">
        <f t="shared" si="16"/>
        <v>#REF!</v>
      </c>
      <c r="BP91" t="s">
        <v>107</v>
      </c>
      <c r="BQ91" t="s">
        <v>103</v>
      </c>
      <c r="BR91" t="s">
        <v>194</v>
      </c>
      <c r="BS91" t="s">
        <v>103</v>
      </c>
      <c r="BT91" t="s">
        <v>106</v>
      </c>
      <c r="BU91" t="e">
        <f t="shared" si="17"/>
        <v>#REF!</v>
      </c>
      <c r="BV91" t="s">
        <v>107</v>
      </c>
      <c r="BW91" t="s">
        <v>103</v>
      </c>
      <c r="BX91" t="s">
        <v>195</v>
      </c>
      <c r="BY91" t="s">
        <v>103</v>
      </c>
      <c r="BZ91" t="s">
        <v>106</v>
      </c>
      <c r="CA91" t="e">
        <f t="shared" si="18"/>
        <v>#REF!</v>
      </c>
      <c r="CB91" t="s">
        <v>107</v>
      </c>
      <c r="CC91" t="s">
        <v>103</v>
      </c>
      <c r="CD91" t="s">
        <v>113</v>
      </c>
      <c r="CE91" t="s">
        <v>103</v>
      </c>
      <c r="CF91" t="s">
        <v>106</v>
      </c>
      <c r="CG91" t="e">
        <f t="shared" si="19"/>
        <v>#REF!</v>
      </c>
      <c r="CH91" t="s">
        <v>114</v>
      </c>
      <c r="CI91" t="s">
        <v>107</v>
      </c>
      <c r="CJ91" t="e">
        <f t="shared" si="20"/>
        <v>#REF!</v>
      </c>
      <c r="DC91">
        <v>1.78</v>
      </c>
    </row>
    <row r="92" spans="1:107">
      <c r="A92">
        <v>96</v>
      </c>
      <c r="B92" s="11">
        <v>96</v>
      </c>
      <c r="C92" s="11">
        <v>97</v>
      </c>
      <c r="D92" s="11">
        <v>103</v>
      </c>
      <c r="E92" s="11">
        <v>101</v>
      </c>
      <c r="F92" s="9">
        <v>43974</v>
      </c>
      <c r="G92">
        <v>0.78044402099999999</v>
      </c>
      <c r="H92">
        <v>0.95466728599999995</v>
      </c>
      <c r="I92">
        <v>0.86555938499999996</v>
      </c>
      <c r="L92" t="s">
        <v>102</v>
      </c>
      <c r="M92" t="s">
        <v>103</v>
      </c>
      <c r="N92" t="s">
        <v>104</v>
      </c>
      <c r="O92" t="s">
        <v>103</v>
      </c>
      <c r="P92" t="s">
        <v>106</v>
      </c>
      <c r="Q92">
        <f t="shared" si="12"/>
        <v>96</v>
      </c>
      <c r="R92" t="s">
        <v>107</v>
      </c>
      <c r="S92" t="s">
        <v>103</v>
      </c>
      <c r="T92" t="s">
        <v>108</v>
      </c>
      <c r="U92" t="s">
        <v>103</v>
      </c>
      <c r="V92" t="s">
        <v>106</v>
      </c>
      <c r="W92">
        <f t="shared" si="13"/>
        <v>97</v>
      </c>
      <c r="X92" t="s">
        <v>107</v>
      </c>
      <c r="Y92" t="s">
        <v>103</v>
      </c>
      <c r="Z92" t="s">
        <v>109</v>
      </c>
      <c r="AA92" t="s">
        <v>103</v>
      </c>
      <c r="AB92" t="s">
        <v>106</v>
      </c>
      <c r="AC92">
        <f t="shared" si="14"/>
        <v>103</v>
      </c>
      <c r="AD92" t="s">
        <v>107</v>
      </c>
      <c r="AE92" t="s">
        <v>103</v>
      </c>
      <c r="AF92" t="s">
        <v>95</v>
      </c>
      <c r="AG92" t="s">
        <v>103</v>
      </c>
      <c r="AH92" t="s">
        <v>106</v>
      </c>
      <c r="AI92" t="s">
        <v>103</v>
      </c>
      <c r="AJ92" s="72" t="s">
        <v>207</v>
      </c>
      <c r="AK92" t="s">
        <v>103</v>
      </c>
      <c r="AL92" t="s">
        <v>107</v>
      </c>
      <c r="AM92" t="s">
        <v>103</v>
      </c>
      <c r="AN92" t="s">
        <v>110</v>
      </c>
      <c r="AO92" t="s">
        <v>103</v>
      </c>
      <c r="AP92" t="s">
        <v>106</v>
      </c>
      <c r="AQ92" t="e">
        <f>#REF!</f>
        <v>#REF!</v>
      </c>
      <c r="AR92" t="s">
        <v>107</v>
      </c>
      <c r="AS92" t="s">
        <v>103</v>
      </c>
      <c r="AT92" t="s">
        <v>373</v>
      </c>
      <c r="AU92" t="s">
        <v>103</v>
      </c>
      <c r="AV92" t="s">
        <v>106</v>
      </c>
      <c r="AW92" t="e">
        <f>#REF!</f>
        <v>#REF!</v>
      </c>
      <c r="AX92" t="s">
        <v>107</v>
      </c>
      <c r="AY92" t="s">
        <v>103</v>
      </c>
      <c r="AZ92" t="s">
        <v>425</v>
      </c>
      <c r="BA92" t="s">
        <v>103</v>
      </c>
      <c r="BB92" t="s">
        <v>106</v>
      </c>
      <c r="BC92" t="e">
        <f>#REF!</f>
        <v>#REF!</v>
      </c>
      <c r="BD92" t="s">
        <v>107</v>
      </c>
      <c r="BE92" t="s">
        <v>103</v>
      </c>
      <c r="BF92" t="s">
        <v>100</v>
      </c>
      <c r="BG92" t="s">
        <v>103</v>
      </c>
      <c r="BH92" t="s">
        <v>106</v>
      </c>
      <c r="BI92" t="e">
        <f t="shared" si="15"/>
        <v>#REF!</v>
      </c>
      <c r="BJ92" t="s">
        <v>107</v>
      </c>
      <c r="BK92" t="s">
        <v>103</v>
      </c>
      <c r="BL92" t="s">
        <v>99</v>
      </c>
      <c r="BM92" t="s">
        <v>103</v>
      </c>
      <c r="BN92" t="s">
        <v>106</v>
      </c>
      <c r="BO92" t="e">
        <f t="shared" si="16"/>
        <v>#REF!</v>
      </c>
      <c r="BP92" t="s">
        <v>107</v>
      </c>
      <c r="BQ92" t="s">
        <v>103</v>
      </c>
      <c r="BR92" t="s">
        <v>194</v>
      </c>
      <c r="BS92" t="s">
        <v>103</v>
      </c>
      <c r="BT92" t="s">
        <v>106</v>
      </c>
      <c r="BU92" t="e">
        <f t="shared" si="17"/>
        <v>#REF!</v>
      </c>
      <c r="BV92" t="s">
        <v>107</v>
      </c>
      <c r="BW92" t="s">
        <v>103</v>
      </c>
      <c r="BX92" t="s">
        <v>195</v>
      </c>
      <c r="BY92" t="s">
        <v>103</v>
      </c>
      <c r="BZ92" t="s">
        <v>106</v>
      </c>
      <c r="CA92" t="e">
        <f t="shared" si="18"/>
        <v>#REF!</v>
      </c>
      <c r="CB92" t="s">
        <v>107</v>
      </c>
      <c r="CC92" t="s">
        <v>103</v>
      </c>
      <c r="CD92" t="s">
        <v>113</v>
      </c>
      <c r="CE92" t="s">
        <v>103</v>
      </c>
      <c r="CF92" t="s">
        <v>106</v>
      </c>
      <c r="CG92" t="e">
        <f t="shared" si="19"/>
        <v>#REF!</v>
      </c>
      <c r="CH92" t="s">
        <v>114</v>
      </c>
      <c r="CI92" t="s">
        <v>107</v>
      </c>
      <c r="CJ92" t="e">
        <f t="shared" si="20"/>
        <v>#REF!</v>
      </c>
      <c r="DC92">
        <v>1.69</v>
      </c>
    </row>
    <row r="93" spans="1:107">
      <c r="A93">
        <v>97</v>
      </c>
      <c r="B93" s="11">
        <v>97</v>
      </c>
      <c r="C93" s="11">
        <v>98</v>
      </c>
      <c r="D93" s="11">
        <v>104</v>
      </c>
      <c r="E93" s="11">
        <v>102</v>
      </c>
      <c r="F93" s="9">
        <v>43975</v>
      </c>
      <c r="G93">
        <v>0.802093791</v>
      </c>
      <c r="H93">
        <v>0.97619345999999996</v>
      </c>
      <c r="I93">
        <v>0.88944068600000004</v>
      </c>
      <c r="L93" t="s">
        <v>102</v>
      </c>
      <c r="M93" t="s">
        <v>103</v>
      </c>
      <c r="N93" t="s">
        <v>104</v>
      </c>
      <c r="O93" t="s">
        <v>103</v>
      </c>
      <c r="P93" t="s">
        <v>106</v>
      </c>
      <c r="Q93">
        <f t="shared" si="12"/>
        <v>97</v>
      </c>
      <c r="R93" t="s">
        <v>107</v>
      </c>
      <c r="S93" t="s">
        <v>103</v>
      </c>
      <c r="T93" t="s">
        <v>108</v>
      </c>
      <c r="U93" t="s">
        <v>103</v>
      </c>
      <c r="V93" t="s">
        <v>106</v>
      </c>
      <c r="W93">
        <f t="shared" si="13"/>
        <v>98</v>
      </c>
      <c r="X93" t="s">
        <v>107</v>
      </c>
      <c r="Y93" t="s">
        <v>103</v>
      </c>
      <c r="Z93" t="s">
        <v>109</v>
      </c>
      <c r="AA93" t="s">
        <v>103</v>
      </c>
      <c r="AB93" t="s">
        <v>106</v>
      </c>
      <c r="AC93">
        <f t="shared" si="14"/>
        <v>104</v>
      </c>
      <c r="AD93" t="s">
        <v>107</v>
      </c>
      <c r="AE93" t="s">
        <v>103</v>
      </c>
      <c r="AF93" t="s">
        <v>95</v>
      </c>
      <c r="AG93" t="s">
        <v>103</v>
      </c>
      <c r="AH93" t="s">
        <v>106</v>
      </c>
      <c r="AI93" t="s">
        <v>103</v>
      </c>
      <c r="AJ93" s="72" t="s">
        <v>208</v>
      </c>
      <c r="AK93" t="s">
        <v>103</v>
      </c>
      <c r="AL93" t="s">
        <v>107</v>
      </c>
      <c r="AM93" t="s">
        <v>103</v>
      </c>
      <c r="AN93" t="s">
        <v>110</v>
      </c>
      <c r="AO93" t="s">
        <v>103</v>
      </c>
      <c r="AP93" t="s">
        <v>106</v>
      </c>
      <c r="AQ93" t="e">
        <f>#REF!</f>
        <v>#REF!</v>
      </c>
      <c r="AR93" t="s">
        <v>107</v>
      </c>
      <c r="AS93" t="s">
        <v>103</v>
      </c>
      <c r="AT93" t="s">
        <v>371</v>
      </c>
      <c r="AU93" t="s">
        <v>103</v>
      </c>
      <c r="AV93" t="s">
        <v>106</v>
      </c>
      <c r="AW93" t="e">
        <f>#REF!</f>
        <v>#REF!</v>
      </c>
      <c r="AX93" t="s">
        <v>107</v>
      </c>
      <c r="AY93" t="s">
        <v>103</v>
      </c>
      <c r="AZ93" t="s">
        <v>426</v>
      </c>
      <c r="BA93" t="s">
        <v>103</v>
      </c>
      <c r="BB93" t="s">
        <v>106</v>
      </c>
      <c r="BC93" t="e">
        <f>#REF!</f>
        <v>#REF!</v>
      </c>
      <c r="BD93" t="s">
        <v>107</v>
      </c>
      <c r="BE93" t="s">
        <v>103</v>
      </c>
      <c r="BF93" t="s">
        <v>100</v>
      </c>
      <c r="BG93" t="s">
        <v>103</v>
      </c>
      <c r="BH93" t="s">
        <v>106</v>
      </c>
      <c r="BI93" t="e">
        <f t="shared" si="15"/>
        <v>#REF!</v>
      </c>
      <c r="BJ93" t="s">
        <v>107</v>
      </c>
      <c r="BK93" t="s">
        <v>103</v>
      </c>
      <c r="BL93" t="s">
        <v>99</v>
      </c>
      <c r="BM93" t="s">
        <v>103</v>
      </c>
      <c r="BN93" t="s">
        <v>106</v>
      </c>
      <c r="BO93" t="e">
        <f t="shared" si="16"/>
        <v>#REF!</v>
      </c>
      <c r="BP93" t="s">
        <v>107</v>
      </c>
      <c r="BQ93" t="s">
        <v>103</v>
      </c>
      <c r="BR93" t="s">
        <v>194</v>
      </c>
      <c r="BS93" t="s">
        <v>103</v>
      </c>
      <c r="BT93" t="s">
        <v>106</v>
      </c>
      <c r="BU93" t="e">
        <f t="shared" si="17"/>
        <v>#REF!</v>
      </c>
      <c r="BV93" t="s">
        <v>107</v>
      </c>
      <c r="BW93" t="s">
        <v>103</v>
      </c>
      <c r="BX93" t="s">
        <v>195</v>
      </c>
      <c r="BY93" t="s">
        <v>103</v>
      </c>
      <c r="BZ93" t="s">
        <v>106</v>
      </c>
      <c r="CA93" t="e">
        <f t="shared" si="18"/>
        <v>#REF!</v>
      </c>
      <c r="CB93" t="s">
        <v>107</v>
      </c>
      <c r="CC93" t="s">
        <v>103</v>
      </c>
      <c r="CD93" t="s">
        <v>113</v>
      </c>
      <c r="CE93" t="s">
        <v>103</v>
      </c>
      <c r="CF93" t="s">
        <v>106</v>
      </c>
      <c r="CG93" t="e">
        <f t="shared" si="19"/>
        <v>#REF!</v>
      </c>
      <c r="CH93" t="s">
        <v>114</v>
      </c>
      <c r="CI93" t="s">
        <v>107</v>
      </c>
      <c r="CJ93" t="e">
        <f t="shared" si="20"/>
        <v>#REF!</v>
      </c>
      <c r="DC93">
        <v>1.66</v>
      </c>
    </row>
    <row r="94" spans="1:107">
      <c r="A94">
        <v>98</v>
      </c>
      <c r="B94" s="11">
        <v>98</v>
      </c>
      <c r="C94" s="11">
        <v>99</v>
      </c>
      <c r="D94" s="11">
        <v>105</v>
      </c>
      <c r="E94" s="11">
        <v>103</v>
      </c>
      <c r="F94" s="9">
        <v>43976</v>
      </c>
      <c r="G94">
        <v>0.836823812</v>
      </c>
      <c r="H94">
        <v>1.020060934</v>
      </c>
      <c r="I94">
        <v>0.92656422000000005</v>
      </c>
      <c r="L94" t="s">
        <v>102</v>
      </c>
      <c r="M94" t="s">
        <v>103</v>
      </c>
      <c r="N94" t="s">
        <v>104</v>
      </c>
      <c r="O94" t="s">
        <v>103</v>
      </c>
      <c r="P94" t="s">
        <v>106</v>
      </c>
      <c r="Q94">
        <f t="shared" si="12"/>
        <v>98</v>
      </c>
      <c r="R94" t="s">
        <v>107</v>
      </c>
      <c r="S94" t="s">
        <v>103</v>
      </c>
      <c r="T94" t="s">
        <v>108</v>
      </c>
      <c r="U94" t="s">
        <v>103</v>
      </c>
      <c r="V94" t="s">
        <v>106</v>
      </c>
      <c r="W94">
        <f t="shared" si="13"/>
        <v>99</v>
      </c>
      <c r="X94" t="s">
        <v>107</v>
      </c>
      <c r="Y94" t="s">
        <v>103</v>
      </c>
      <c r="Z94" t="s">
        <v>109</v>
      </c>
      <c r="AA94" t="s">
        <v>103</v>
      </c>
      <c r="AB94" t="s">
        <v>106</v>
      </c>
      <c r="AC94">
        <f t="shared" si="14"/>
        <v>105</v>
      </c>
      <c r="AD94" t="s">
        <v>107</v>
      </c>
      <c r="AE94" t="s">
        <v>103</v>
      </c>
      <c r="AF94" t="s">
        <v>95</v>
      </c>
      <c r="AG94" t="s">
        <v>103</v>
      </c>
      <c r="AH94" t="s">
        <v>106</v>
      </c>
      <c r="AI94" t="s">
        <v>103</v>
      </c>
      <c r="AJ94" s="72" t="s">
        <v>209</v>
      </c>
      <c r="AK94" t="s">
        <v>103</v>
      </c>
      <c r="AL94" t="s">
        <v>107</v>
      </c>
      <c r="AM94" t="s">
        <v>103</v>
      </c>
      <c r="AN94" t="s">
        <v>110</v>
      </c>
      <c r="AO94" t="s">
        <v>103</v>
      </c>
      <c r="AP94" t="s">
        <v>106</v>
      </c>
      <c r="AQ94" t="e">
        <f>#REF!</f>
        <v>#REF!</v>
      </c>
      <c r="AR94" t="s">
        <v>107</v>
      </c>
      <c r="AS94" t="s">
        <v>103</v>
      </c>
      <c r="AT94" t="s">
        <v>369</v>
      </c>
      <c r="AU94" t="s">
        <v>103</v>
      </c>
      <c r="AV94" t="s">
        <v>106</v>
      </c>
      <c r="AW94" t="e">
        <f>#REF!</f>
        <v>#REF!</v>
      </c>
      <c r="AX94" t="s">
        <v>107</v>
      </c>
      <c r="AY94" t="s">
        <v>103</v>
      </c>
      <c r="AZ94" t="s">
        <v>427</v>
      </c>
      <c r="BA94" t="s">
        <v>103</v>
      </c>
      <c r="BB94" t="s">
        <v>106</v>
      </c>
      <c r="BC94" t="e">
        <f>#REF!</f>
        <v>#REF!</v>
      </c>
      <c r="BD94" t="s">
        <v>107</v>
      </c>
      <c r="BE94" t="s">
        <v>103</v>
      </c>
      <c r="BF94" t="s">
        <v>100</v>
      </c>
      <c r="BG94" t="s">
        <v>103</v>
      </c>
      <c r="BH94" t="s">
        <v>106</v>
      </c>
      <c r="BI94" t="e">
        <f t="shared" si="15"/>
        <v>#REF!</v>
      </c>
      <c r="BJ94" t="s">
        <v>107</v>
      </c>
      <c r="BK94" t="s">
        <v>103</v>
      </c>
      <c r="BL94" t="s">
        <v>99</v>
      </c>
      <c r="BM94" t="s">
        <v>103</v>
      </c>
      <c r="BN94" t="s">
        <v>106</v>
      </c>
      <c r="BO94" t="e">
        <f t="shared" si="16"/>
        <v>#REF!</v>
      </c>
      <c r="BP94" t="s">
        <v>107</v>
      </c>
      <c r="BQ94" t="s">
        <v>103</v>
      </c>
      <c r="BR94" t="s">
        <v>194</v>
      </c>
      <c r="BS94" t="s">
        <v>103</v>
      </c>
      <c r="BT94" t="s">
        <v>106</v>
      </c>
      <c r="BU94" t="e">
        <f t="shared" si="17"/>
        <v>#REF!</v>
      </c>
      <c r="BV94" t="s">
        <v>107</v>
      </c>
      <c r="BW94" t="s">
        <v>103</v>
      </c>
      <c r="BX94" t="s">
        <v>195</v>
      </c>
      <c r="BY94" t="s">
        <v>103</v>
      </c>
      <c r="BZ94" t="s">
        <v>106</v>
      </c>
      <c r="CA94" t="e">
        <f t="shared" si="18"/>
        <v>#REF!</v>
      </c>
      <c r="CB94" t="s">
        <v>107</v>
      </c>
      <c r="CC94" t="s">
        <v>103</v>
      </c>
      <c r="CD94" t="s">
        <v>113</v>
      </c>
      <c r="CE94" t="s">
        <v>103</v>
      </c>
      <c r="CF94" t="s">
        <v>106</v>
      </c>
      <c r="CG94" t="e">
        <f t="shared" si="19"/>
        <v>#REF!</v>
      </c>
      <c r="CH94" t="s">
        <v>114</v>
      </c>
      <c r="CI94" t="s">
        <v>107</v>
      </c>
      <c r="CJ94" t="e">
        <f t="shared" si="20"/>
        <v>#REF!</v>
      </c>
      <c r="DC94">
        <v>1.58</v>
      </c>
    </row>
    <row r="95" spans="1:107">
      <c r="A95">
        <v>99</v>
      </c>
      <c r="B95" s="11">
        <v>99</v>
      </c>
      <c r="C95" s="11">
        <v>100</v>
      </c>
      <c r="D95" s="11">
        <v>106</v>
      </c>
      <c r="E95" s="11">
        <v>104</v>
      </c>
      <c r="F95" s="9">
        <v>43977</v>
      </c>
      <c r="G95">
        <v>0.81635989200000003</v>
      </c>
      <c r="H95">
        <v>0.99630423999999995</v>
      </c>
      <c r="I95">
        <v>0.90432656499999997</v>
      </c>
      <c r="L95" t="s">
        <v>102</v>
      </c>
      <c r="M95" t="s">
        <v>103</v>
      </c>
      <c r="N95" t="s">
        <v>104</v>
      </c>
      <c r="O95" t="s">
        <v>103</v>
      </c>
      <c r="P95" t="s">
        <v>106</v>
      </c>
      <c r="Q95">
        <f t="shared" si="12"/>
        <v>99</v>
      </c>
      <c r="R95" t="s">
        <v>107</v>
      </c>
      <c r="S95" t="s">
        <v>103</v>
      </c>
      <c r="T95" t="s">
        <v>108</v>
      </c>
      <c r="U95" t="s">
        <v>103</v>
      </c>
      <c r="V95" t="s">
        <v>106</v>
      </c>
      <c r="W95">
        <f t="shared" si="13"/>
        <v>100</v>
      </c>
      <c r="X95" t="s">
        <v>107</v>
      </c>
      <c r="Y95" t="s">
        <v>103</v>
      </c>
      <c r="Z95" t="s">
        <v>109</v>
      </c>
      <c r="AA95" t="s">
        <v>103</v>
      </c>
      <c r="AB95" t="s">
        <v>106</v>
      </c>
      <c r="AC95">
        <f t="shared" si="14"/>
        <v>106</v>
      </c>
      <c r="AD95" t="s">
        <v>107</v>
      </c>
      <c r="AE95" t="s">
        <v>103</v>
      </c>
      <c r="AF95" t="s">
        <v>95</v>
      </c>
      <c r="AG95" t="s">
        <v>103</v>
      </c>
      <c r="AH95" t="s">
        <v>106</v>
      </c>
      <c r="AI95" t="s">
        <v>103</v>
      </c>
      <c r="AJ95" s="72" t="s">
        <v>210</v>
      </c>
      <c r="AK95" t="s">
        <v>103</v>
      </c>
      <c r="AL95" t="s">
        <v>107</v>
      </c>
      <c r="AM95" t="s">
        <v>103</v>
      </c>
      <c r="AN95" t="s">
        <v>110</v>
      </c>
      <c r="AO95" t="s">
        <v>103</v>
      </c>
      <c r="AP95" t="s">
        <v>106</v>
      </c>
      <c r="AQ95" t="e">
        <f>#REF!</f>
        <v>#REF!</v>
      </c>
      <c r="AR95" t="s">
        <v>107</v>
      </c>
      <c r="AS95" t="s">
        <v>103</v>
      </c>
      <c r="AT95" t="s">
        <v>367</v>
      </c>
      <c r="AU95" t="s">
        <v>103</v>
      </c>
      <c r="AV95" t="s">
        <v>106</v>
      </c>
      <c r="AW95" t="e">
        <f>#REF!</f>
        <v>#REF!</v>
      </c>
      <c r="AX95" t="s">
        <v>107</v>
      </c>
      <c r="AY95" t="s">
        <v>103</v>
      </c>
      <c r="AZ95" t="s">
        <v>428</v>
      </c>
      <c r="BA95" t="s">
        <v>103</v>
      </c>
      <c r="BB95" t="s">
        <v>106</v>
      </c>
      <c r="BC95" t="e">
        <f>#REF!</f>
        <v>#REF!</v>
      </c>
      <c r="BD95" t="s">
        <v>107</v>
      </c>
      <c r="BE95" t="s">
        <v>103</v>
      </c>
      <c r="BF95" t="s">
        <v>100</v>
      </c>
      <c r="BG95" t="s">
        <v>103</v>
      </c>
      <c r="BH95" t="s">
        <v>106</v>
      </c>
      <c r="BI95" t="e">
        <f t="shared" si="15"/>
        <v>#REF!</v>
      </c>
      <c r="BJ95" t="s">
        <v>107</v>
      </c>
      <c r="BK95" t="s">
        <v>103</v>
      </c>
      <c r="BL95" t="s">
        <v>99</v>
      </c>
      <c r="BM95" t="s">
        <v>103</v>
      </c>
      <c r="BN95" t="s">
        <v>106</v>
      </c>
      <c r="BO95" t="e">
        <f t="shared" si="16"/>
        <v>#REF!</v>
      </c>
      <c r="BP95" t="s">
        <v>107</v>
      </c>
      <c r="BQ95" t="s">
        <v>103</v>
      </c>
      <c r="BR95" t="s">
        <v>194</v>
      </c>
      <c r="BS95" t="s">
        <v>103</v>
      </c>
      <c r="BT95" t="s">
        <v>106</v>
      </c>
      <c r="BU95" t="e">
        <f t="shared" si="17"/>
        <v>#REF!</v>
      </c>
      <c r="BV95" t="s">
        <v>107</v>
      </c>
      <c r="BW95" t="s">
        <v>103</v>
      </c>
      <c r="BX95" t="s">
        <v>195</v>
      </c>
      <c r="BY95" t="s">
        <v>103</v>
      </c>
      <c r="BZ95" t="s">
        <v>106</v>
      </c>
      <c r="CA95" t="e">
        <f t="shared" si="18"/>
        <v>#REF!</v>
      </c>
      <c r="CB95" t="s">
        <v>107</v>
      </c>
      <c r="CC95" t="s">
        <v>103</v>
      </c>
      <c r="CD95" t="s">
        <v>113</v>
      </c>
      <c r="CE95" t="s">
        <v>103</v>
      </c>
      <c r="CF95" t="s">
        <v>106</v>
      </c>
      <c r="CG95" t="e">
        <f t="shared" si="19"/>
        <v>#REF!</v>
      </c>
      <c r="CH95" t="s">
        <v>114</v>
      </c>
      <c r="CI95" t="s">
        <v>107</v>
      </c>
      <c r="CJ95" t="e">
        <f t="shared" si="20"/>
        <v>#REF!</v>
      </c>
      <c r="DC95">
        <v>1.52</v>
      </c>
    </row>
    <row r="96" spans="1:107">
      <c r="A96">
        <v>100</v>
      </c>
      <c r="B96" s="11">
        <v>100</v>
      </c>
      <c r="C96" s="11">
        <v>101</v>
      </c>
      <c r="D96" s="11">
        <v>107</v>
      </c>
      <c r="E96" s="11">
        <v>105</v>
      </c>
      <c r="F96" s="9">
        <v>43978</v>
      </c>
      <c r="G96">
        <v>0.75729513000000004</v>
      </c>
      <c r="H96">
        <v>0.93902432800000002</v>
      </c>
      <c r="I96">
        <v>0.84535098900000005</v>
      </c>
      <c r="L96" t="s">
        <v>102</v>
      </c>
      <c r="M96" t="s">
        <v>103</v>
      </c>
      <c r="N96" t="s">
        <v>104</v>
      </c>
      <c r="O96" t="s">
        <v>103</v>
      </c>
      <c r="P96" t="s">
        <v>106</v>
      </c>
      <c r="Q96">
        <f t="shared" si="12"/>
        <v>100</v>
      </c>
      <c r="R96" t="s">
        <v>107</v>
      </c>
      <c r="S96" t="s">
        <v>103</v>
      </c>
      <c r="T96" t="s">
        <v>108</v>
      </c>
      <c r="U96" t="s">
        <v>103</v>
      </c>
      <c r="V96" t="s">
        <v>106</v>
      </c>
      <c r="W96">
        <f t="shared" si="13"/>
        <v>101</v>
      </c>
      <c r="X96" t="s">
        <v>107</v>
      </c>
      <c r="Y96" t="s">
        <v>103</v>
      </c>
      <c r="Z96" t="s">
        <v>109</v>
      </c>
      <c r="AA96" t="s">
        <v>103</v>
      </c>
      <c r="AB96" t="s">
        <v>106</v>
      </c>
      <c r="AC96">
        <f t="shared" si="14"/>
        <v>107</v>
      </c>
      <c r="AD96" t="s">
        <v>107</v>
      </c>
      <c r="AE96" t="s">
        <v>103</v>
      </c>
      <c r="AF96" t="s">
        <v>95</v>
      </c>
      <c r="AG96" t="s">
        <v>103</v>
      </c>
      <c r="AH96" t="s">
        <v>106</v>
      </c>
      <c r="AI96" t="s">
        <v>103</v>
      </c>
      <c r="AJ96" s="72" t="s">
        <v>211</v>
      </c>
      <c r="AK96" t="s">
        <v>103</v>
      </c>
      <c r="AL96" t="s">
        <v>107</v>
      </c>
      <c r="AM96" t="s">
        <v>103</v>
      </c>
      <c r="AN96" t="s">
        <v>110</v>
      </c>
      <c r="AO96" t="s">
        <v>103</v>
      </c>
      <c r="AP96" t="s">
        <v>106</v>
      </c>
      <c r="AQ96" t="e">
        <f>#REF!</f>
        <v>#REF!</v>
      </c>
      <c r="AR96" t="s">
        <v>107</v>
      </c>
      <c r="AS96" t="s">
        <v>103</v>
      </c>
      <c r="AT96" t="s">
        <v>365</v>
      </c>
      <c r="AU96" t="s">
        <v>103</v>
      </c>
      <c r="AV96" t="s">
        <v>106</v>
      </c>
      <c r="AW96" t="e">
        <f>#REF!</f>
        <v>#REF!</v>
      </c>
      <c r="AX96" t="s">
        <v>107</v>
      </c>
      <c r="AY96" t="s">
        <v>103</v>
      </c>
      <c r="AZ96" t="s">
        <v>429</v>
      </c>
      <c r="BA96" t="s">
        <v>103</v>
      </c>
      <c r="BB96" t="s">
        <v>106</v>
      </c>
      <c r="BC96" t="e">
        <f>#REF!</f>
        <v>#REF!</v>
      </c>
      <c r="BD96" t="s">
        <v>107</v>
      </c>
      <c r="BE96" t="s">
        <v>103</v>
      </c>
      <c r="BF96" t="s">
        <v>100</v>
      </c>
      <c r="BG96" t="s">
        <v>103</v>
      </c>
      <c r="BH96" t="s">
        <v>106</v>
      </c>
      <c r="BI96" t="e">
        <f t="shared" si="15"/>
        <v>#REF!</v>
      </c>
      <c r="BJ96" t="s">
        <v>107</v>
      </c>
      <c r="BK96" t="s">
        <v>103</v>
      </c>
      <c r="BL96" t="s">
        <v>99</v>
      </c>
      <c r="BM96" t="s">
        <v>103</v>
      </c>
      <c r="BN96" t="s">
        <v>106</v>
      </c>
      <c r="BO96" t="e">
        <f t="shared" si="16"/>
        <v>#REF!</v>
      </c>
      <c r="BP96" t="s">
        <v>107</v>
      </c>
      <c r="BQ96" t="s">
        <v>103</v>
      </c>
      <c r="BR96" t="s">
        <v>194</v>
      </c>
      <c r="BS96" t="s">
        <v>103</v>
      </c>
      <c r="BT96" t="s">
        <v>106</v>
      </c>
      <c r="BU96" t="e">
        <f t="shared" si="17"/>
        <v>#REF!</v>
      </c>
      <c r="BV96" t="s">
        <v>107</v>
      </c>
      <c r="BW96" t="s">
        <v>103</v>
      </c>
      <c r="BX96" t="s">
        <v>195</v>
      </c>
      <c r="BY96" t="s">
        <v>103</v>
      </c>
      <c r="BZ96" t="s">
        <v>106</v>
      </c>
      <c r="CA96" t="e">
        <f t="shared" si="18"/>
        <v>#REF!</v>
      </c>
      <c r="CB96" t="s">
        <v>107</v>
      </c>
      <c r="CC96" t="s">
        <v>103</v>
      </c>
      <c r="CD96" t="s">
        <v>113</v>
      </c>
      <c r="CE96" t="s">
        <v>103</v>
      </c>
      <c r="CF96" t="s">
        <v>106</v>
      </c>
      <c r="CG96" t="e">
        <f t="shared" si="19"/>
        <v>#REF!</v>
      </c>
      <c r="CH96" t="s">
        <v>114</v>
      </c>
      <c r="CI96" t="s">
        <v>107</v>
      </c>
      <c r="CJ96" t="e">
        <f t="shared" si="20"/>
        <v>#REF!</v>
      </c>
      <c r="DC96">
        <v>1.42</v>
      </c>
    </row>
    <row r="97" spans="1:107">
      <c r="A97">
        <v>101</v>
      </c>
      <c r="B97" s="11">
        <v>101</v>
      </c>
      <c r="C97" s="11">
        <v>102</v>
      </c>
      <c r="D97" s="11">
        <v>108</v>
      </c>
      <c r="E97" s="11">
        <v>106</v>
      </c>
      <c r="F97" s="9">
        <v>43979</v>
      </c>
      <c r="G97">
        <v>0.791731462</v>
      </c>
      <c r="H97">
        <v>0.97679022400000004</v>
      </c>
      <c r="I97">
        <v>0.88252944300000002</v>
      </c>
      <c r="L97" t="s">
        <v>102</v>
      </c>
      <c r="M97" t="s">
        <v>103</v>
      </c>
      <c r="N97" t="s">
        <v>104</v>
      </c>
      <c r="O97" t="s">
        <v>103</v>
      </c>
      <c r="P97" t="s">
        <v>106</v>
      </c>
      <c r="Q97">
        <f t="shared" si="12"/>
        <v>101</v>
      </c>
      <c r="R97" t="s">
        <v>107</v>
      </c>
      <c r="S97" t="s">
        <v>103</v>
      </c>
      <c r="T97" t="s">
        <v>108</v>
      </c>
      <c r="U97" t="s">
        <v>103</v>
      </c>
      <c r="V97" t="s">
        <v>106</v>
      </c>
      <c r="W97">
        <f t="shared" si="13"/>
        <v>102</v>
      </c>
      <c r="X97" t="s">
        <v>107</v>
      </c>
      <c r="Y97" t="s">
        <v>103</v>
      </c>
      <c r="Z97" t="s">
        <v>109</v>
      </c>
      <c r="AA97" t="s">
        <v>103</v>
      </c>
      <c r="AB97" t="s">
        <v>106</v>
      </c>
      <c r="AC97">
        <f t="shared" si="14"/>
        <v>108</v>
      </c>
      <c r="AD97" t="s">
        <v>107</v>
      </c>
      <c r="AE97" t="s">
        <v>103</v>
      </c>
      <c r="AF97" t="s">
        <v>95</v>
      </c>
      <c r="AG97" t="s">
        <v>103</v>
      </c>
      <c r="AH97" t="s">
        <v>106</v>
      </c>
      <c r="AI97" t="s">
        <v>103</v>
      </c>
      <c r="AJ97" s="72" t="s">
        <v>212</v>
      </c>
      <c r="AK97" t="s">
        <v>103</v>
      </c>
      <c r="AL97" t="s">
        <v>107</v>
      </c>
      <c r="AM97" t="s">
        <v>103</v>
      </c>
      <c r="AN97" t="s">
        <v>110</v>
      </c>
      <c r="AO97" t="s">
        <v>103</v>
      </c>
      <c r="AP97" t="s">
        <v>106</v>
      </c>
      <c r="AQ97" t="e">
        <f>#REF!</f>
        <v>#REF!</v>
      </c>
      <c r="AR97" t="s">
        <v>107</v>
      </c>
      <c r="AS97" t="s">
        <v>103</v>
      </c>
      <c r="AT97" t="s">
        <v>363</v>
      </c>
      <c r="AU97" t="s">
        <v>103</v>
      </c>
      <c r="AV97" t="s">
        <v>106</v>
      </c>
      <c r="AW97" t="e">
        <f>#REF!</f>
        <v>#REF!</v>
      </c>
      <c r="AX97" t="s">
        <v>107</v>
      </c>
      <c r="AY97" t="s">
        <v>103</v>
      </c>
      <c r="AZ97" t="s">
        <v>430</v>
      </c>
      <c r="BA97" t="s">
        <v>103</v>
      </c>
      <c r="BB97" t="s">
        <v>106</v>
      </c>
      <c r="BC97" t="e">
        <f>#REF!</f>
        <v>#REF!</v>
      </c>
      <c r="BD97" t="s">
        <v>107</v>
      </c>
      <c r="BE97" t="s">
        <v>103</v>
      </c>
      <c r="BF97" t="s">
        <v>100</v>
      </c>
      <c r="BG97" t="s">
        <v>103</v>
      </c>
      <c r="BH97" t="s">
        <v>106</v>
      </c>
      <c r="BI97" t="e">
        <f t="shared" si="15"/>
        <v>#REF!</v>
      </c>
      <c r="BJ97" t="s">
        <v>107</v>
      </c>
      <c r="BK97" t="s">
        <v>103</v>
      </c>
      <c r="BL97" t="s">
        <v>99</v>
      </c>
      <c r="BM97" t="s">
        <v>103</v>
      </c>
      <c r="BN97" t="s">
        <v>106</v>
      </c>
      <c r="BO97" t="e">
        <f t="shared" si="16"/>
        <v>#REF!</v>
      </c>
      <c r="BP97" t="s">
        <v>107</v>
      </c>
      <c r="BQ97" t="s">
        <v>103</v>
      </c>
      <c r="BR97" t="s">
        <v>194</v>
      </c>
      <c r="BS97" t="s">
        <v>103</v>
      </c>
      <c r="BT97" t="s">
        <v>106</v>
      </c>
      <c r="BU97" t="e">
        <f t="shared" si="17"/>
        <v>#REF!</v>
      </c>
      <c r="BV97" t="s">
        <v>107</v>
      </c>
      <c r="BW97" t="s">
        <v>103</v>
      </c>
      <c r="BX97" t="s">
        <v>195</v>
      </c>
      <c r="BY97" t="s">
        <v>103</v>
      </c>
      <c r="BZ97" t="s">
        <v>106</v>
      </c>
      <c r="CA97" t="e">
        <f t="shared" si="18"/>
        <v>#REF!</v>
      </c>
      <c r="CB97" t="s">
        <v>107</v>
      </c>
      <c r="CC97" t="s">
        <v>103</v>
      </c>
      <c r="CD97" t="s">
        <v>113</v>
      </c>
      <c r="CE97" t="s">
        <v>103</v>
      </c>
      <c r="CF97" t="s">
        <v>106</v>
      </c>
      <c r="CG97" t="e">
        <f t="shared" si="19"/>
        <v>#REF!</v>
      </c>
      <c r="CH97" t="s">
        <v>114</v>
      </c>
      <c r="CI97" t="s">
        <v>107</v>
      </c>
      <c r="CJ97" t="e">
        <f t="shared" si="20"/>
        <v>#REF!</v>
      </c>
      <c r="DC97">
        <v>1.38</v>
      </c>
    </row>
    <row r="98" spans="1:107">
      <c r="A98">
        <v>102</v>
      </c>
      <c r="B98" s="11">
        <v>102</v>
      </c>
      <c r="C98" s="11">
        <v>103</v>
      </c>
      <c r="D98" s="11">
        <v>109</v>
      </c>
      <c r="E98" s="11">
        <v>107</v>
      </c>
      <c r="F98" s="9">
        <v>43980</v>
      </c>
      <c r="G98">
        <v>0.80836424799999995</v>
      </c>
      <c r="H98">
        <v>0.99897142800000005</v>
      </c>
      <c r="I98">
        <v>0.90145765600000005</v>
      </c>
      <c r="L98" t="s">
        <v>102</v>
      </c>
      <c r="M98" t="s">
        <v>103</v>
      </c>
      <c r="N98" t="s">
        <v>104</v>
      </c>
      <c r="O98" t="s">
        <v>103</v>
      </c>
      <c r="P98" t="s">
        <v>106</v>
      </c>
      <c r="Q98">
        <f t="shared" si="12"/>
        <v>102</v>
      </c>
      <c r="R98" t="s">
        <v>107</v>
      </c>
      <c r="S98" t="s">
        <v>103</v>
      </c>
      <c r="T98" t="s">
        <v>108</v>
      </c>
      <c r="U98" t="s">
        <v>103</v>
      </c>
      <c r="V98" t="s">
        <v>106</v>
      </c>
      <c r="W98">
        <f t="shared" si="13"/>
        <v>103</v>
      </c>
      <c r="X98" t="s">
        <v>107</v>
      </c>
      <c r="Y98" t="s">
        <v>103</v>
      </c>
      <c r="Z98" t="s">
        <v>109</v>
      </c>
      <c r="AA98" t="s">
        <v>103</v>
      </c>
      <c r="AB98" t="s">
        <v>106</v>
      </c>
      <c r="AC98">
        <f t="shared" si="14"/>
        <v>109</v>
      </c>
      <c r="AD98" t="s">
        <v>107</v>
      </c>
      <c r="AE98" t="s">
        <v>103</v>
      </c>
      <c r="AF98" t="s">
        <v>95</v>
      </c>
      <c r="AG98" t="s">
        <v>103</v>
      </c>
      <c r="AH98" t="s">
        <v>106</v>
      </c>
      <c r="AI98" t="s">
        <v>103</v>
      </c>
      <c r="AJ98" s="72" t="s">
        <v>213</v>
      </c>
      <c r="AK98" t="s">
        <v>103</v>
      </c>
      <c r="AL98" t="s">
        <v>107</v>
      </c>
      <c r="AM98" t="s">
        <v>103</v>
      </c>
      <c r="AN98" t="s">
        <v>110</v>
      </c>
      <c r="AO98" t="s">
        <v>103</v>
      </c>
      <c r="AP98" t="s">
        <v>106</v>
      </c>
      <c r="AQ98" t="e">
        <f>#REF!</f>
        <v>#REF!</v>
      </c>
      <c r="AR98" t="s">
        <v>107</v>
      </c>
      <c r="AS98" t="s">
        <v>103</v>
      </c>
      <c r="AT98" t="s">
        <v>361</v>
      </c>
      <c r="AU98" t="s">
        <v>103</v>
      </c>
      <c r="AV98" t="s">
        <v>106</v>
      </c>
      <c r="AW98" t="e">
        <f>#REF!</f>
        <v>#REF!</v>
      </c>
      <c r="AX98" t="s">
        <v>107</v>
      </c>
      <c r="AY98" t="s">
        <v>103</v>
      </c>
      <c r="AZ98" t="s">
        <v>431</v>
      </c>
      <c r="BA98" t="s">
        <v>103</v>
      </c>
      <c r="BB98" t="s">
        <v>106</v>
      </c>
      <c r="BC98" t="e">
        <f>#REF!</f>
        <v>#REF!</v>
      </c>
      <c r="BD98" t="s">
        <v>107</v>
      </c>
      <c r="BE98" t="s">
        <v>103</v>
      </c>
      <c r="BF98" t="s">
        <v>100</v>
      </c>
      <c r="BG98" t="s">
        <v>103</v>
      </c>
      <c r="BH98" t="s">
        <v>106</v>
      </c>
      <c r="BI98" t="e">
        <f t="shared" si="15"/>
        <v>#REF!</v>
      </c>
      <c r="BJ98" t="s">
        <v>107</v>
      </c>
      <c r="BK98" t="s">
        <v>103</v>
      </c>
      <c r="BL98" t="s">
        <v>99</v>
      </c>
      <c r="BM98" t="s">
        <v>103</v>
      </c>
      <c r="BN98" t="s">
        <v>106</v>
      </c>
      <c r="BO98" t="e">
        <f t="shared" si="16"/>
        <v>#REF!</v>
      </c>
      <c r="BP98" t="s">
        <v>107</v>
      </c>
      <c r="BQ98" t="s">
        <v>103</v>
      </c>
      <c r="BR98" t="s">
        <v>194</v>
      </c>
      <c r="BS98" t="s">
        <v>103</v>
      </c>
      <c r="BT98" t="s">
        <v>106</v>
      </c>
      <c r="BU98" t="e">
        <f t="shared" si="17"/>
        <v>#REF!</v>
      </c>
      <c r="BV98" t="s">
        <v>107</v>
      </c>
      <c r="BW98" t="s">
        <v>103</v>
      </c>
      <c r="BX98" t="s">
        <v>195</v>
      </c>
      <c r="BY98" t="s">
        <v>103</v>
      </c>
      <c r="BZ98" t="s">
        <v>106</v>
      </c>
      <c r="CA98" t="e">
        <f t="shared" si="18"/>
        <v>#REF!</v>
      </c>
      <c r="CB98" t="s">
        <v>107</v>
      </c>
      <c r="CC98" t="s">
        <v>103</v>
      </c>
      <c r="CD98" t="s">
        <v>113</v>
      </c>
      <c r="CE98" t="s">
        <v>103</v>
      </c>
      <c r="CF98" t="s">
        <v>106</v>
      </c>
      <c r="CG98" t="e">
        <f t="shared" si="19"/>
        <v>#REF!</v>
      </c>
      <c r="CH98" t="s">
        <v>114</v>
      </c>
      <c r="CI98" t="s">
        <v>107</v>
      </c>
      <c r="CJ98" t="e">
        <f t="shared" si="20"/>
        <v>#REF!</v>
      </c>
      <c r="DC98">
        <v>1.36</v>
      </c>
    </row>
    <row r="99" spans="1:107">
      <c r="A99">
        <v>103</v>
      </c>
      <c r="B99" s="11">
        <v>103</v>
      </c>
      <c r="C99" s="11">
        <v>104</v>
      </c>
      <c r="D99" s="11">
        <v>110</v>
      </c>
      <c r="E99" s="11">
        <v>108</v>
      </c>
      <c r="F99" s="9">
        <v>43981</v>
      </c>
      <c r="G99">
        <v>0.81024509600000005</v>
      </c>
      <c r="H99">
        <v>1.0040062910000001</v>
      </c>
      <c r="I99">
        <v>0.90414870400000003</v>
      </c>
      <c r="L99" t="s">
        <v>102</v>
      </c>
      <c r="M99" t="s">
        <v>103</v>
      </c>
      <c r="N99" t="s">
        <v>104</v>
      </c>
      <c r="O99" t="s">
        <v>103</v>
      </c>
      <c r="P99" t="s">
        <v>106</v>
      </c>
      <c r="Q99">
        <f t="shared" si="12"/>
        <v>103</v>
      </c>
      <c r="R99" t="s">
        <v>107</v>
      </c>
      <c r="S99" t="s">
        <v>103</v>
      </c>
      <c r="T99" t="s">
        <v>108</v>
      </c>
      <c r="U99" t="s">
        <v>103</v>
      </c>
      <c r="V99" t="s">
        <v>106</v>
      </c>
      <c r="W99">
        <f t="shared" si="13"/>
        <v>104</v>
      </c>
      <c r="X99" t="s">
        <v>107</v>
      </c>
      <c r="Y99" t="s">
        <v>103</v>
      </c>
      <c r="Z99" t="s">
        <v>109</v>
      </c>
      <c r="AA99" t="s">
        <v>103</v>
      </c>
      <c r="AB99" t="s">
        <v>106</v>
      </c>
      <c r="AC99">
        <f t="shared" si="14"/>
        <v>110</v>
      </c>
      <c r="AD99" t="s">
        <v>107</v>
      </c>
      <c r="AE99" t="s">
        <v>103</v>
      </c>
      <c r="AF99" t="s">
        <v>95</v>
      </c>
      <c r="AG99" t="s">
        <v>103</v>
      </c>
      <c r="AH99" t="s">
        <v>106</v>
      </c>
      <c r="AI99" t="s">
        <v>103</v>
      </c>
      <c r="AJ99" s="72" t="s">
        <v>214</v>
      </c>
      <c r="AK99" t="s">
        <v>103</v>
      </c>
      <c r="AL99" t="s">
        <v>107</v>
      </c>
      <c r="AM99" t="s">
        <v>103</v>
      </c>
      <c r="AN99" t="s">
        <v>110</v>
      </c>
      <c r="AO99" t="s">
        <v>103</v>
      </c>
      <c r="AP99" t="s">
        <v>106</v>
      </c>
      <c r="AQ99" t="e">
        <f>#REF!</f>
        <v>#REF!</v>
      </c>
      <c r="AR99" t="s">
        <v>107</v>
      </c>
      <c r="AS99" t="s">
        <v>103</v>
      </c>
      <c r="AT99" t="s">
        <v>359</v>
      </c>
      <c r="AU99" t="s">
        <v>103</v>
      </c>
      <c r="AV99" t="s">
        <v>106</v>
      </c>
      <c r="AW99" t="e">
        <f>#REF!</f>
        <v>#REF!</v>
      </c>
      <c r="AX99" t="s">
        <v>107</v>
      </c>
      <c r="AY99" t="s">
        <v>103</v>
      </c>
      <c r="AZ99" t="s">
        <v>432</v>
      </c>
      <c r="BA99" t="s">
        <v>103</v>
      </c>
      <c r="BB99" t="s">
        <v>106</v>
      </c>
      <c r="BC99" t="e">
        <f>#REF!</f>
        <v>#REF!</v>
      </c>
      <c r="BD99" t="s">
        <v>107</v>
      </c>
      <c r="BE99" t="s">
        <v>103</v>
      </c>
      <c r="BF99" t="s">
        <v>100</v>
      </c>
      <c r="BG99" t="s">
        <v>103</v>
      </c>
      <c r="BH99" t="s">
        <v>106</v>
      </c>
      <c r="BI99" t="e">
        <f t="shared" si="15"/>
        <v>#REF!</v>
      </c>
      <c r="BJ99" t="s">
        <v>107</v>
      </c>
      <c r="BK99" t="s">
        <v>103</v>
      </c>
      <c r="BL99" t="s">
        <v>99</v>
      </c>
      <c r="BM99" t="s">
        <v>103</v>
      </c>
      <c r="BN99" t="s">
        <v>106</v>
      </c>
      <c r="BO99" t="e">
        <f t="shared" si="16"/>
        <v>#REF!</v>
      </c>
      <c r="BP99" t="s">
        <v>107</v>
      </c>
      <c r="BQ99" t="s">
        <v>103</v>
      </c>
      <c r="BR99" t="s">
        <v>194</v>
      </c>
      <c r="BS99" t="s">
        <v>103</v>
      </c>
      <c r="BT99" t="s">
        <v>106</v>
      </c>
      <c r="BU99" t="e">
        <f t="shared" si="17"/>
        <v>#REF!</v>
      </c>
      <c r="BV99" t="s">
        <v>107</v>
      </c>
      <c r="BW99" t="s">
        <v>103</v>
      </c>
      <c r="BX99" t="s">
        <v>195</v>
      </c>
      <c r="BY99" t="s">
        <v>103</v>
      </c>
      <c r="BZ99" t="s">
        <v>106</v>
      </c>
      <c r="CA99" t="e">
        <f t="shared" si="18"/>
        <v>#REF!</v>
      </c>
      <c r="CB99" t="s">
        <v>107</v>
      </c>
      <c r="CC99" t="s">
        <v>103</v>
      </c>
      <c r="CD99" t="s">
        <v>113</v>
      </c>
      <c r="CE99" t="s">
        <v>103</v>
      </c>
      <c r="CF99" t="s">
        <v>106</v>
      </c>
      <c r="CG99" t="e">
        <f t="shared" si="19"/>
        <v>#REF!</v>
      </c>
      <c r="CH99" t="s">
        <v>114</v>
      </c>
      <c r="CI99" t="s">
        <v>107</v>
      </c>
      <c r="CJ99" t="e">
        <f t="shared" si="20"/>
        <v>#REF!</v>
      </c>
      <c r="DC99">
        <v>1.31</v>
      </c>
    </row>
    <row r="100" spans="1:107">
      <c r="A100">
        <v>104</v>
      </c>
      <c r="B100" s="11">
        <v>104</v>
      </c>
      <c r="C100" s="11">
        <v>105</v>
      </c>
      <c r="D100" s="11">
        <v>111</v>
      </c>
      <c r="E100" s="11">
        <v>109</v>
      </c>
      <c r="F100" s="9">
        <v>43982</v>
      </c>
      <c r="G100">
        <v>0.76570607599999996</v>
      </c>
      <c r="H100">
        <v>0.95731917</v>
      </c>
      <c r="I100">
        <v>0.85853479799999999</v>
      </c>
      <c r="L100" t="s">
        <v>102</v>
      </c>
      <c r="M100" t="s">
        <v>103</v>
      </c>
      <c r="N100" t="s">
        <v>104</v>
      </c>
      <c r="O100" t="s">
        <v>103</v>
      </c>
      <c r="P100" t="s">
        <v>106</v>
      </c>
      <c r="Q100">
        <f>A100</f>
        <v>104</v>
      </c>
      <c r="R100" t="s">
        <v>107</v>
      </c>
      <c r="S100" t="s">
        <v>103</v>
      </c>
      <c r="T100" t="s">
        <v>108</v>
      </c>
      <c r="U100" t="s">
        <v>103</v>
      </c>
      <c r="V100" t="s">
        <v>106</v>
      </c>
      <c r="W100">
        <f t="shared" ref="W100" si="21">Q100+1</f>
        <v>105</v>
      </c>
      <c r="X100" t="s">
        <v>107</v>
      </c>
      <c r="Y100" t="s">
        <v>103</v>
      </c>
      <c r="Z100" t="s">
        <v>109</v>
      </c>
      <c r="AA100" t="s">
        <v>103</v>
      </c>
      <c r="AB100" t="s">
        <v>106</v>
      </c>
      <c r="AC100">
        <f t="shared" ref="AC100" si="22">W100+6</f>
        <v>111</v>
      </c>
      <c r="AD100" t="s">
        <v>107</v>
      </c>
      <c r="AE100" t="s">
        <v>103</v>
      </c>
      <c r="AF100" t="s">
        <v>95</v>
      </c>
      <c r="AG100" t="s">
        <v>103</v>
      </c>
      <c r="AH100" t="s">
        <v>106</v>
      </c>
      <c r="AI100" t="s">
        <v>103</v>
      </c>
      <c r="AJ100" s="72" t="s">
        <v>215</v>
      </c>
      <c r="AK100" t="s">
        <v>103</v>
      </c>
      <c r="AL100" t="s">
        <v>107</v>
      </c>
      <c r="AM100" t="s">
        <v>103</v>
      </c>
      <c r="AN100" t="s">
        <v>110</v>
      </c>
      <c r="AO100" t="s">
        <v>103</v>
      </c>
      <c r="AP100" t="s">
        <v>106</v>
      </c>
      <c r="AQ100" t="e">
        <f>#REF!</f>
        <v>#REF!</v>
      </c>
      <c r="AR100" t="s">
        <v>107</v>
      </c>
      <c r="AS100" t="s">
        <v>103</v>
      </c>
      <c r="AT100" t="s">
        <v>111</v>
      </c>
      <c r="AU100" t="s">
        <v>103</v>
      </c>
      <c r="AV100" t="s">
        <v>106</v>
      </c>
      <c r="AW100" t="e">
        <f>#REF!</f>
        <v>#REF!</v>
      </c>
      <c r="AX100" t="s">
        <v>107</v>
      </c>
      <c r="AY100" t="s">
        <v>103</v>
      </c>
      <c r="AZ100" t="s">
        <v>112</v>
      </c>
      <c r="BA100" t="s">
        <v>103</v>
      </c>
      <c r="BB100" t="s">
        <v>106</v>
      </c>
      <c r="BC100" t="e">
        <f>#REF!</f>
        <v>#REF!</v>
      </c>
      <c r="BD100" t="s">
        <v>107</v>
      </c>
      <c r="BE100" t="s">
        <v>103</v>
      </c>
      <c r="BF100" t="s">
        <v>100</v>
      </c>
      <c r="BG100" t="s">
        <v>103</v>
      </c>
      <c r="BH100" t="s">
        <v>106</v>
      </c>
      <c r="BI100" t="e">
        <f t="shared" ref="BI100" si="23">ROUND(AQ100,2)</f>
        <v>#REF!</v>
      </c>
      <c r="BJ100" t="s">
        <v>107</v>
      </c>
      <c r="BK100" t="s">
        <v>103</v>
      </c>
      <c r="BL100" t="s">
        <v>99</v>
      </c>
      <c r="BM100" t="s">
        <v>103</v>
      </c>
      <c r="BN100" t="s">
        <v>106</v>
      </c>
      <c r="BO100" t="e">
        <f t="shared" ref="BO100" si="24">ROUND(AW100,2)</f>
        <v>#REF!</v>
      </c>
      <c r="BP100" t="s">
        <v>107</v>
      </c>
      <c r="BQ100" t="s">
        <v>103</v>
      </c>
      <c r="BR100" t="s">
        <v>194</v>
      </c>
      <c r="BS100" t="s">
        <v>103</v>
      </c>
      <c r="BT100" t="s">
        <v>106</v>
      </c>
      <c r="BU100" t="e">
        <f t="shared" ref="BU100" si="25">ROUND(BC100,2)</f>
        <v>#REF!</v>
      </c>
      <c r="BV100" t="s">
        <v>107</v>
      </c>
      <c r="BW100" t="s">
        <v>103</v>
      </c>
      <c r="BX100" t="s">
        <v>195</v>
      </c>
      <c r="BY100" t="s">
        <v>103</v>
      </c>
      <c r="BZ100" t="s">
        <v>106</v>
      </c>
      <c r="CA100" t="e">
        <f t="shared" ref="CA100" si="26">BO100</f>
        <v>#REF!</v>
      </c>
      <c r="CB100" t="s">
        <v>107</v>
      </c>
      <c r="CC100" t="s">
        <v>103</v>
      </c>
      <c r="CD100" t="s">
        <v>113</v>
      </c>
      <c r="CE100" t="s">
        <v>103</v>
      </c>
      <c r="CF100" t="s">
        <v>106</v>
      </c>
      <c r="CG100" t="e">
        <f t="shared" ref="CG100" si="27">BU100</f>
        <v>#REF!</v>
      </c>
      <c r="CH100" t="s">
        <v>114</v>
      </c>
      <c r="CI100" t="s">
        <v>107</v>
      </c>
      <c r="CJ100" t="e">
        <f t="shared" ref="CJ100" si="28">CONCATENATE(L100,M100,N100,O100,P100,Q100,R100,S100,T100,U100,V100,W100,X100,Y100,Z100,AA100,AB100,AC100,AD100,AE100,AF100,AG100,AH100,AI100,AJ100,AK100,AL100,AM100,AN100,AO100,AP100,AQ100,AR100,AS100,AT100,AU100,AV100,AW100,AX100,AY100,AZ100,BA100,BB100,BC100,BD100,BE100,BF100,BG100,BH100,BI100,BJ100,BK100,BL100,BM100,BN100,BO100,BP100,BQ100,BR100,BS100,BT100,BU100,BV100,BW100,BX100,BY100,BZ100,CA100,CB100,CC100,CD100,CE100,CF100,CG100,CH100,CI100)</f>
        <v>#REF!</v>
      </c>
      <c r="DC100">
        <v>1.28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C789-FA91-CB4F-98C7-813949FCA3D1}">
  <dimension ref="B3:CX101"/>
  <sheetViews>
    <sheetView workbookViewId="0">
      <selection activeCell="D3" sqref="D3:CX3"/>
    </sheetView>
  </sheetViews>
  <sheetFormatPr baseColWidth="10" defaultRowHeight="16"/>
  <sheetData>
    <row r="3" spans="2:102">
      <c r="B3">
        <v>2.0699999999999998</v>
      </c>
      <c r="D3">
        <v>2.0699999999999998</v>
      </c>
      <c r="E3">
        <v>1.81</v>
      </c>
      <c r="F3">
        <v>1.9</v>
      </c>
      <c r="G3">
        <v>2.41</v>
      </c>
      <c r="H3">
        <v>2.0699999999999998</v>
      </c>
      <c r="I3">
        <v>1.92</v>
      </c>
      <c r="J3">
        <v>1.82</v>
      </c>
      <c r="K3">
        <v>1.97</v>
      </c>
      <c r="L3">
        <v>1.99</v>
      </c>
      <c r="M3">
        <v>1.78</v>
      </c>
      <c r="N3">
        <v>1.61</v>
      </c>
      <c r="O3">
        <v>1.55</v>
      </c>
      <c r="P3">
        <v>1.49</v>
      </c>
      <c r="Q3">
        <v>1.62</v>
      </c>
      <c r="R3">
        <v>1.56</v>
      </c>
      <c r="S3">
        <v>1.66</v>
      </c>
      <c r="T3">
        <v>1.84</v>
      </c>
      <c r="U3">
        <v>1.79</v>
      </c>
      <c r="V3">
        <v>1.81</v>
      </c>
      <c r="W3">
        <v>1.87</v>
      </c>
      <c r="X3">
        <v>1.85</v>
      </c>
      <c r="Y3">
        <v>1.84</v>
      </c>
      <c r="Z3">
        <v>1.8</v>
      </c>
      <c r="AA3">
        <v>1.69</v>
      </c>
      <c r="AB3">
        <v>1.66</v>
      </c>
      <c r="AC3">
        <v>1.58</v>
      </c>
      <c r="AD3">
        <v>1.54</v>
      </c>
      <c r="AE3">
        <v>1.42</v>
      </c>
      <c r="AF3">
        <v>1.37</v>
      </c>
      <c r="AG3">
        <v>1.37</v>
      </c>
      <c r="AH3">
        <v>1.31</v>
      </c>
      <c r="AI3">
        <v>1.28</v>
      </c>
      <c r="AJ3">
        <v>1.22</v>
      </c>
      <c r="AK3">
        <v>1.17</v>
      </c>
      <c r="AL3">
        <v>1.1299999999999999</v>
      </c>
      <c r="AM3">
        <v>1.08</v>
      </c>
      <c r="AN3">
        <v>1.04</v>
      </c>
      <c r="AO3">
        <v>1.01</v>
      </c>
      <c r="AP3">
        <v>0.98</v>
      </c>
      <c r="AQ3">
        <v>0.96</v>
      </c>
      <c r="AR3">
        <v>0.95</v>
      </c>
      <c r="AS3">
        <v>0.96</v>
      </c>
      <c r="AT3">
        <v>0.98</v>
      </c>
      <c r="AU3">
        <v>0.97</v>
      </c>
      <c r="AV3">
        <v>0.97</v>
      </c>
      <c r="AW3">
        <v>0.95</v>
      </c>
      <c r="AX3">
        <v>0.96</v>
      </c>
      <c r="AY3">
        <v>0.94</v>
      </c>
      <c r="AZ3">
        <v>0.94</v>
      </c>
      <c r="BA3">
        <v>0.91</v>
      </c>
      <c r="BB3">
        <v>0.89</v>
      </c>
      <c r="BC3">
        <v>0.91</v>
      </c>
      <c r="BD3">
        <v>0.9</v>
      </c>
      <c r="BE3">
        <v>0.9</v>
      </c>
      <c r="BF3">
        <v>0.89</v>
      </c>
      <c r="BG3">
        <v>0.89</v>
      </c>
      <c r="BH3">
        <v>0.89</v>
      </c>
      <c r="BI3">
        <v>0.88</v>
      </c>
      <c r="BJ3">
        <v>0.86</v>
      </c>
      <c r="BK3">
        <v>0.85</v>
      </c>
      <c r="BL3">
        <v>0.84</v>
      </c>
      <c r="BM3">
        <v>0.83</v>
      </c>
      <c r="BN3">
        <v>0.83</v>
      </c>
      <c r="BO3">
        <v>0.82</v>
      </c>
      <c r="BP3">
        <v>0.81</v>
      </c>
      <c r="BQ3">
        <v>0.84</v>
      </c>
      <c r="BR3">
        <v>0.85</v>
      </c>
      <c r="BS3">
        <v>0.89</v>
      </c>
      <c r="BT3">
        <v>0.9</v>
      </c>
      <c r="BU3">
        <v>0.92</v>
      </c>
      <c r="BV3">
        <v>0.94</v>
      </c>
      <c r="BW3">
        <v>0.95</v>
      </c>
      <c r="BX3">
        <v>0.95</v>
      </c>
      <c r="BY3">
        <v>0.96</v>
      </c>
      <c r="BZ3">
        <v>0.93</v>
      </c>
      <c r="CA3">
        <v>0.96</v>
      </c>
      <c r="CB3">
        <v>0.95</v>
      </c>
      <c r="CC3">
        <v>0.94</v>
      </c>
      <c r="CD3">
        <v>0.93</v>
      </c>
      <c r="CE3">
        <v>0.96</v>
      </c>
      <c r="CF3">
        <v>0.98</v>
      </c>
      <c r="CG3">
        <v>1.01</v>
      </c>
      <c r="CH3">
        <v>1.01</v>
      </c>
      <c r="CI3">
        <v>1.02</v>
      </c>
      <c r="CJ3">
        <v>1.03</v>
      </c>
      <c r="CK3">
        <v>1.05</v>
      </c>
      <c r="CL3">
        <v>1.04</v>
      </c>
      <c r="CM3">
        <v>1.05</v>
      </c>
      <c r="CN3">
        <v>1.02</v>
      </c>
      <c r="CO3">
        <v>1.05</v>
      </c>
      <c r="CP3">
        <v>1.05</v>
      </c>
      <c r="CQ3">
        <v>1.06</v>
      </c>
      <c r="CR3">
        <v>1.06</v>
      </c>
      <c r="CS3">
        <v>1.04</v>
      </c>
      <c r="CT3">
        <v>1.03</v>
      </c>
      <c r="CU3">
        <v>1.02</v>
      </c>
      <c r="CV3">
        <v>0.99</v>
      </c>
      <c r="CW3">
        <v>0.97</v>
      </c>
      <c r="CX3">
        <v>0.97</v>
      </c>
    </row>
    <row r="4" spans="2:102">
      <c r="B4">
        <v>1.81</v>
      </c>
    </row>
    <row r="5" spans="2:102">
      <c r="B5">
        <v>1.9</v>
      </c>
    </row>
    <row r="6" spans="2:102">
      <c r="B6">
        <v>2.41</v>
      </c>
    </row>
    <row r="7" spans="2:102">
      <c r="B7">
        <v>2.0699999999999998</v>
      </c>
    </row>
    <row r="8" spans="2:102">
      <c r="B8">
        <v>1.92</v>
      </c>
    </row>
    <row r="9" spans="2:102">
      <c r="B9">
        <v>1.82</v>
      </c>
    </row>
    <row r="10" spans="2:102">
      <c r="B10">
        <v>1.97</v>
      </c>
    </row>
    <row r="11" spans="2:102">
      <c r="B11">
        <v>1.99</v>
      </c>
    </row>
    <row r="12" spans="2:102">
      <c r="B12">
        <v>1.78</v>
      </c>
    </row>
    <row r="13" spans="2:102">
      <c r="B13">
        <v>1.61</v>
      </c>
    </row>
    <row r="14" spans="2:102">
      <c r="B14">
        <v>1.55</v>
      </c>
    </row>
    <row r="15" spans="2:102">
      <c r="B15">
        <v>1.49</v>
      </c>
    </row>
    <row r="16" spans="2:102">
      <c r="B16">
        <v>1.62</v>
      </c>
    </row>
    <row r="17" spans="2:2">
      <c r="B17">
        <v>1.56</v>
      </c>
    </row>
    <row r="18" spans="2:2">
      <c r="B18">
        <v>1.66</v>
      </c>
    </row>
    <row r="19" spans="2:2">
      <c r="B19">
        <v>1.84</v>
      </c>
    </row>
    <row r="20" spans="2:2">
      <c r="B20">
        <v>1.79</v>
      </c>
    </row>
    <row r="21" spans="2:2">
      <c r="B21">
        <v>1.81</v>
      </c>
    </row>
    <row r="22" spans="2:2">
      <c r="B22">
        <v>1.87</v>
      </c>
    </row>
    <row r="23" spans="2:2">
      <c r="B23">
        <v>1.85</v>
      </c>
    </row>
    <row r="24" spans="2:2">
      <c r="B24">
        <v>1.84</v>
      </c>
    </row>
    <row r="25" spans="2:2">
      <c r="B25">
        <v>1.8</v>
      </c>
    </row>
    <row r="26" spans="2:2">
      <c r="B26">
        <v>1.69</v>
      </c>
    </row>
    <row r="27" spans="2:2">
      <c r="B27">
        <v>1.66</v>
      </c>
    </row>
    <row r="28" spans="2:2">
      <c r="B28">
        <v>1.58</v>
      </c>
    </row>
    <row r="29" spans="2:2">
      <c r="B29">
        <v>1.54</v>
      </c>
    </row>
    <row r="30" spans="2:2">
      <c r="B30">
        <v>1.42</v>
      </c>
    </row>
    <row r="31" spans="2:2">
      <c r="B31">
        <v>1.37</v>
      </c>
    </row>
    <row r="32" spans="2:2">
      <c r="B32">
        <v>1.37</v>
      </c>
    </row>
    <row r="33" spans="2:2">
      <c r="B33">
        <v>1.31</v>
      </c>
    </row>
    <row r="34" spans="2:2">
      <c r="B34">
        <v>1.28</v>
      </c>
    </row>
    <row r="35" spans="2:2">
      <c r="B35">
        <v>1.22</v>
      </c>
    </row>
    <row r="36" spans="2:2">
      <c r="B36">
        <v>1.17</v>
      </c>
    </row>
    <row r="37" spans="2:2">
      <c r="B37">
        <v>1.1299999999999999</v>
      </c>
    </row>
    <row r="38" spans="2:2">
      <c r="B38">
        <v>1.08</v>
      </c>
    </row>
    <row r="39" spans="2:2">
      <c r="B39">
        <v>1.04</v>
      </c>
    </row>
    <row r="40" spans="2:2">
      <c r="B40">
        <v>1.01</v>
      </c>
    </row>
    <row r="41" spans="2:2">
      <c r="B41">
        <v>0.98</v>
      </c>
    </row>
    <row r="42" spans="2:2">
      <c r="B42">
        <v>0.96</v>
      </c>
    </row>
    <row r="43" spans="2:2">
      <c r="B43">
        <v>0.95</v>
      </c>
    </row>
    <row r="44" spans="2:2">
      <c r="B44">
        <v>0.96</v>
      </c>
    </row>
    <row r="45" spans="2:2">
      <c r="B45">
        <v>0.98</v>
      </c>
    </row>
    <row r="46" spans="2:2">
      <c r="B46">
        <v>0.97</v>
      </c>
    </row>
    <row r="47" spans="2:2">
      <c r="B47">
        <v>0.97</v>
      </c>
    </row>
    <row r="48" spans="2:2">
      <c r="B48">
        <v>0.95</v>
      </c>
    </row>
    <row r="49" spans="2:2">
      <c r="B49">
        <v>0.96</v>
      </c>
    </row>
    <row r="50" spans="2:2">
      <c r="B50">
        <v>0.94</v>
      </c>
    </row>
    <row r="51" spans="2:2">
      <c r="B51">
        <v>0.94</v>
      </c>
    </row>
    <row r="52" spans="2:2">
      <c r="B52">
        <v>0.91</v>
      </c>
    </row>
    <row r="53" spans="2:2">
      <c r="B53">
        <v>0.89</v>
      </c>
    </row>
    <row r="54" spans="2:2">
      <c r="B54">
        <v>0.91</v>
      </c>
    </row>
    <row r="55" spans="2:2">
      <c r="B55">
        <v>0.9</v>
      </c>
    </row>
    <row r="56" spans="2:2">
      <c r="B56">
        <v>0.9</v>
      </c>
    </row>
    <row r="57" spans="2:2">
      <c r="B57">
        <v>0.89</v>
      </c>
    </row>
    <row r="58" spans="2:2">
      <c r="B58">
        <v>0.89</v>
      </c>
    </row>
    <row r="59" spans="2:2">
      <c r="B59">
        <v>0.89</v>
      </c>
    </row>
    <row r="60" spans="2:2">
      <c r="B60">
        <v>0.88</v>
      </c>
    </row>
    <row r="61" spans="2:2">
      <c r="B61">
        <v>0.86</v>
      </c>
    </row>
    <row r="62" spans="2:2">
      <c r="B62">
        <v>0.85</v>
      </c>
    </row>
    <row r="63" spans="2:2">
      <c r="B63">
        <v>0.84</v>
      </c>
    </row>
    <row r="64" spans="2:2">
      <c r="B64">
        <v>0.83</v>
      </c>
    </row>
    <row r="65" spans="2:2">
      <c r="B65">
        <v>0.83</v>
      </c>
    </row>
    <row r="66" spans="2:2">
      <c r="B66">
        <v>0.82</v>
      </c>
    </row>
    <row r="67" spans="2:2">
      <c r="B67">
        <v>0.81</v>
      </c>
    </row>
    <row r="68" spans="2:2">
      <c r="B68">
        <v>0.84</v>
      </c>
    </row>
    <row r="69" spans="2:2">
      <c r="B69">
        <v>0.85</v>
      </c>
    </row>
    <row r="70" spans="2:2">
      <c r="B70">
        <v>0.89</v>
      </c>
    </row>
    <row r="71" spans="2:2">
      <c r="B71">
        <v>0.9</v>
      </c>
    </row>
    <row r="72" spans="2:2">
      <c r="B72">
        <v>0.92</v>
      </c>
    </row>
    <row r="73" spans="2:2">
      <c r="B73">
        <v>0.94</v>
      </c>
    </row>
    <row r="74" spans="2:2">
      <c r="B74">
        <v>0.95</v>
      </c>
    </row>
    <row r="75" spans="2:2">
      <c r="B75">
        <v>0.95</v>
      </c>
    </row>
    <row r="76" spans="2:2">
      <c r="B76">
        <v>0.96</v>
      </c>
    </row>
    <row r="77" spans="2:2">
      <c r="B77">
        <v>0.93</v>
      </c>
    </row>
    <row r="78" spans="2:2">
      <c r="B78">
        <v>0.96</v>
      </c>
    </row>
    <row r="79" spans="2:2">
      <c r="B79">
        <v>0.95</v>
      </c>
    </row>
    <row r="80" spans="2:2">
      <c r="B80">
        <v>0.94</v>
      </c>
    </row>
    <row r="81" spans="2:2">
      <c r="B81">
        <v>0.93</v>
      </c>
    </row>
    <row r="82" spans="2:2">
      <c r="B82">
        <v>0.96</v>
      </c>
    </row>
    <row r="83" spans="2:2">
      <c r="B83">
        <v>0.98</v>
      </c>
    </row>
    <row r="84" spans="2:2">
      <c r="B84">
        <v>1.01</v>
      </c>
    </row>
    <row r="85" spans="2:2">
      <c r="B85">
        <v>1.01</v>
      </c>
    </row>
    <row r="86" spans="2:2">
      <c r="B86">
        <v>1.02</v>
      </c>
    </row>
    <row r="87" spans="2:2">
      <c r="B87">
        <v>1.03</v>
      </c>
    </row>
    <row r="88" spans="2:2">
      <c r="B88">
        <v>1.05</v>
      </c>
    </row>
    <row r="89" spans="2:2">
      <c r="B89">
        <v>1.04</v>
      </c>
    </row>
    <row r="90" spans="2:2">
      <c r="B90">
        <v>1.05</v>
      </c>
    </row>
    <row r="91" spans="2:2">
      <c r="B91">
        <v>1.02</v>
      </c>
    </row>
    <row r="92" spans="2:2">
      <c r="B92">
        <v>1.05</v>
      </c>
    </row>
    <row r="93" spans="2:2">
      <c r="B93">
        <v>1.05</v>
      </c>
    </row>
    <row r="94" spans="2:2">
      <c r="B94">
        <v>1.06</v>
      </c>
    </row>
    <row r="95" spans="2:2">
      <c r="B95">
        <v>1.06</v>
      </c>
    </row>
    <row r="96" spans="2:2">
      <c r="B96">
        <v>1.04</v>
      </c>
    </row>
    <row r="97" spans="2:2">
      <c r="B97">
        <v>1.03</v>
      </c>
    </row>
    <row r="98" spans="2:2">
      <c r="B98">
        <v>1.02</v>
      </c>
    </row>
    <row r="99" spans="2:2">
      <c r="B99">
        <v>0.99</v>
      </c>
    </row>
    <row r="100" spans="2:2">
      <c r="B100">
        <v>0.97</v>
      </c>
    </row>
    <row r="101" spans="2:2">
      <c r="B101">
        <v>0.97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FF5A-03D0-3644-83A4-9DC3BE5D75BB}">
  <dimension ref="A1:GF145"/>
  <sheetViews>
    <sheetView zoomScale="200" workbookViewId="0">
      <selection activeCell="I5" sqref="I5:K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'INSA-DGS - Rt-PT'!I5</f>
        <v>2.6369225790000002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'INSA-DGS - Rt-PT'!G5</f>
        <v>1.7500837330000001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'INSA-DGS - Rt-PT'!H5</f>
        <v>3.7787560529999999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2.64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1.75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3.78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1.75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3.78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{"window_index":1,"window_t_start":2,"window_t_end":8,"Data":"2020-02-23","R_e_median":2.636922579,"R_e_q0025":1.750083733,"R_e_q0975":3.778756053,"fit":2.64,"lwr":1.75,"upr":3.78,"low":1.75,"high":3.78},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>'INSA-DGS - Rt-PT'!I6</f>
        <v>2.3698894099999999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>'INSA-DGS - Rt-PT'!G6</f>
        <v>1.654284694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>'INSA-DGS - Rt-PT'!H6</f>
        <v>3.2193606199999998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3">ROUND(AS3,2)</f>
        <v>2.37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4">ROUND(AY3,2)</f>
        <v>1.65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5">ROUND(BE3,2)</f>
        <v>3.22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6">BQ3</f>
        <v>1.65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7">BW3</f>
        <v>3.22</v>
      </c>
      <c r="CJ3" t="s">
        <v>114</v>
      </c>
      <c r="CK3" t="s">
        <v>107</v>
      </c>
      <c r="CL3" t="str">
        <f t="shared" ref="CL3:CL66" si="8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{"window_index":2,"window_t_start":3,"window_t_end":9,"Data":"2020-02-24","R_e_median":2.36988941,"R_e_q0025":1.654284694,"R_e_q0975":3.21936062,"fit":2.37,"lwr":1.65,"upr":3.22,"low":1.65,"high":3.22},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>'INSA-DGS - Rt-PT'!I7</f>
        <v>2.0639029170000001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>'INSA-DGS - Rt-PT'!G7</f>
        <v>1.493393234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>'INSA-DGS - Rt-PT'!H7</f>
        <v>2.7122839409999999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3"/>
        <v>2.06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4"/>
        <v>1.49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5"/>
        <v>2.71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6"/>
        <v>1.49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7"/>
        <v>2.71</v>
      </c>
      <c r="CJ4" t="s">
        <v>114</v>
      </c>
      <c r="CK4" t="s">
        <v>107</v>
      </c>
      <c r="CL4" t="str">
        <f t="shared" si="8"/>
        <v>{"window_index":3,"window_t_start":4,"window_t_end":10,"Data":"2020-02-25","R_e_median":2.063902917,"R_e_q0025":1.493393234,"R_e_q0975":2.712283941,"fit":2.06,"lwr":1.49,"upr":2.71,"low":1.49,"high":2.71},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>'INSA-DGS - Rt-PT'!I8</f>
        <v>1.772954567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>'INSA-DGS - Rt-PT'!G8</f>
        <v>1.3221363909999999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>'INSA-DGS - Rt-PT'!H8</f>
        <v>2.3040364910000002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3"/>
        <v>1.77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4"/>
        <v>1.32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5"/>
        <v>2.2999999999999998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6"/>
        <v>1.32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7"/>
        <v>2.2999999999999998</v>
      </c>
      <c r="CJ5" t="s">
        <v>114</v>
      </c>
      <c r="CK5" t="s">
        <v>107</v>
      </c>
      <c r="CL5" t="str">
        <f t="shared" si="8"/>
        <v>{"window_index":4,"window_t_start":5,"window_t_end":11,"Data":"2020-02-26","R_e_median":1.772954567,"R_e_q0025":1.322136391,"R_e_q0975":2.304036491,"fit":1.77,"lwr":1.32,"upr":2.3,"low":1.32,"high":2.3},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>'INSA-DGS - Rt-PT'!I9</f>
        <v>1.9880303070000001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>'INSA-DGS - Rt-PT'!G9</f>
        <v>1.5549613659999999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>'INSA-DGS - Rt-PT'!H9</f>
        <v>2.4959256349999999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3"/>
        <v>1.99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4"/>
        <v>1.55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5"/>
        <v>2.5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6"/>
        <v>1.55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7"/>
        <v>2.5</v>
      </c>
      <c r="CJ6" t="s">
        <v>114</v>
      </c>
      <c r="CK6" t="s">
        <v>107</v>
      </c>
      <c r="CL6" t="str">
        <f t="shared" si="8"/>
        <v>{"window_index":5,"window_t_start":6,"window_t_end":12,"Data":"2020-02-27","R_e_median":1.988030307,"R_e_q0025":1.554961366,"R_e_q0975":2.495925635,"fit":1.99,"lwr":1.55,"upr":2.5,"low":1.55,"high":2.5},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>'INSA-DGS - Rt-PT'!I10</f>
        <v>1.957616995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>'INSA-DGS - Rt-PT'!G10</f>
        <v>1.561023651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>'INSA-DGS - Rt-PT'!H10</f>
        <v>2.400020906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3"/>
        <v>1.96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4"/>
        <v>1.56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5"/>
        <v>2.4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6"/>
        <v>1.56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7"/>
        <v>2.4</v>
      </c>
      <c r="CJ7" t="s">
        <v>114</v>
      </c>
      <c r="CK7" t="s">
        <v>107</v>
      </c>
      <c r="CL7" t="str">
        <f t="shared" si="8"/>
        <v>{"window_index":6,"window_t_start":7,"window_t_end":13,"Data":"2020-02-28","R_e_median":1.957616995,"R_e_q0025":1.561023651,"R_e_q0975":2.400020906,"fit":1.96,"lwr":1.56,"upr":2.4,"low":1.56,"high":2.4},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>'INSA-DGS - Rt-PT'!I11</f>
        <v>1.73132076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>'INSA-DGS - Rt-PT'!G11</f>
        <v>1.409077385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>'INSA-DGS - Rt-PT'!H11</f>
        <v>2.108100994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3"/>
        <v>1.73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4"/>
        <v>1.41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5"/>
        <v>2.11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6"/>
        <v>1.41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7"/>
        <v>2.11</v>
      </c>
      <c r="CJ8" t="s">
        <v>114</v>
      </c>
      <c r="CK8" t="s">
        <v>107</v>
      </c>
      <c r="CL8" t="str">
        <f t="shared" si="8"/>
        <v>{"window_index":7,"window_t_start":8,"window_t_end":14,"Data":"2020-02-29","R_e_median":1.73132076,"R_e_q0025":1.409077385,"R_e_q0975":2.108100994,"fit":1.73,"lwr":1.41,"upr":2.11,"low":1.41,"high":2.11},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>'INSA-DGS - Rt-PT'!I12</f>
        <v>1.5227757099999999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>'INSA-DGS - Rt-PT'!G12</f>
        <v>1.2404620049999999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>'INSA-DGS - Rt-PT'!H12</f>
        <v>1.8308944810000001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3"/>
        <v>1.52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4"/>
        <v>1.24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5"/>
        <v>1.83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6"/>
        <v>1.24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7"/>
        <v>1.83</v>
      </c>
      <c r="CJ9" t="s">
        <v>114</v>
      </c>
      <c r="CK9" t="s">
        <v>107</v>
      </c>
      <c r="CL9" t="str">
        <f t="shared" si="8"/>
        <v>{"window_index":8,"window_t_start":9,"window_t_end":15,"Data":"2020-03-01","R_e_median":1.52277571,"R_e_q0025":1.240462005,"R_e_q0975":1.830894481,"fit":1.52,"lwr":1.24,"upr":1.83,"low":1.24,"high":1.83},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>'INSA-DGS - Rt-PT'!I13</f>
        <v>1.533841853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>'INSA-DGS - Rt-PT'!G13</f>
        <v>1.273133812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>'INSA-DGS - Rt-PT'!H13</f>
        <v>1.828645707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3"/>
        <v>1.53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4"/>
        <v>1.27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5"/>
        <v>1.83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6"/>
        <v>1.27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7"/>
        <v>1.83</v>
      </c>
      <c r="CJ10" t="s">
        <v>114</v>
      </c>
      <c r="CK10" t="s">
        <v>107</v>
      </c>
      <c r="CL10" t="str">
        <f t="shared" si="8"/>
        <v>{"window_index":9,"window_t_start":10,"window_t_end":16,"Data":"2020-03-02","R_e_median":1.533841853,"R_e_q0025":1.273133812,"R_e_q0975":1.828645707,"fit":1.53,"lwr":1.27,"upr":1.83,"low":1.27,"high":1.83},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>'INSA-DGS - Rt-PT'!I14</f>
        <v>1.506742024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>'INSA-DGS - Rt-PT'!G14</f>
        <v>1.260726099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>'INSA-DGS - Rt-PT'!H14</f>
        <v>1.764124928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3"/>
        <v>1.51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4"/>
        <v>1.26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5"/>
        <v>1.76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6"/>
        <v>1.26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7"/>
        <v>1.76</v>
      </c>
      <c r="CJ11" t="s">
        <v>114</v>
      </c>
      <c r="CK11" t="s">
        <v>107</v>
      </c>
      <c r="CL11" t="str">
        <f t="shared" si="8"/>
        <v>{"window_index":10,"window_t_start":11,"window_t_end":17,"Data":"2020-03-03","R_e_median":1.506742024,"R_e_q0025":1.260726099,"R_e_q0975":1.764124928,"fit":1.51,"lwr":1.26,"upr":1.76,"low":1.26,"high":1.76},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>'INSA-DGS - Rt-PT'!I15</f>
        <v>1.7131240510000001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>'INSA-DGS - Rt-PT'!G15</f>
        <v>1.4693639679999999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>'INSA-DGS - Rt-PT'!H15</f>
        <v>1.9783930620000001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3"/>
        <v>1.71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4"/>
        <v>1.47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5"/>
        <v>1.98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6"/>
        <v>1.47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7"/>
        <v>1.98</v>
      </c>
      <c r="CJ12" t="s">
        <v>114</v>
      </c>
      <c r="CK12" t="s">
        <v>107</v>
      </c>
      <c r="CL12" t="str">
        <f t="shared" si="8"/>
        <v>{"window_index":11,"window_t_start":12,"window_t_end":18,"Data":"2020-03-04","R_e_median":1.713124051,"R_e_q0025":1.469363968,"R_e_q0975":1.978393062,"fit":1.71,"lwr":1.47,"upr":1.98,"low":1.47,"high":1.98},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>'INSA-DGS - Rt-PT'!I16</f>
        <v>1.555820516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>'INSA-DGS - Rt-PT'!G16</f>
        <v>1.3355065429999999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>'INSA-DGS - Rt-PT'!H16</f>
        <v>1.7972388749999999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3"/>
        <v>1.56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4"/>
        <v>1.34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5"/>
        <v>1.8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6"/>
        <v>1.34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7"/>
        <v>1.8</v>
      </c>
      <c r="CJ13" t="s">
        <v>114</v>
      </c>
      <c r="CK13" t="s">
        <v>107</v>
      </c>
      <c r="CL13" t="str">
        <f t="shared" si="8"/>
        <v>{"window_index":12,"window_t_start":13,"window_t_end":19,"Data":"2020-03-05","R_e_median":1.555820516,"R_e_q0025":1.335506543,"R_e_q0975":1.797238875,"fit":1.56,"lwr":1.34,"upr":1.8,"low":1.34,"high":1.8},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>'INSA-DGS - Rt-PT'!I17</f>
        <v>1.603006682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>'INSA-DGS - Rt-PT'!G17</f>
        <v>1.3952835809999999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>'INSA-DGS - Rt-PT'!H17</f>
        <v>1.825529167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3"/>
        <v>1.6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4"/>
        <v>1.4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5"/>
        <v>1.83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6"/>
        <v>1.4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7"/>
        <v>1.83</v>
      </c>
      <c r="CJ14" t="s">
        <v>114</v>
      </c>
      <c r="CK14" t="s">
        <v>107</v>
      </c>
      <c r="CL14" t="str">
        <f t="shared" si="8"/>
        <v>{"window_index":13,"window_t_start":14,"window_t_end":20,"Data":"2020-03-06","R_e_median":1.603006682,"R_e_q0025":1.395283581,"R_e_q0975":1.825529167,"fit":1.6,"lwr":1.4,"upr":1.83,"low":1.4,"high":1.83},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>'INSA-DGS - Rt-PT'!I18</f>
        <v>1.8274722640000001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>'INSA-DGS - Rt-PT'!G18</f>
        <v>1.6234674200000001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>'INSA-DGS - Rt-PT'!H18</f>
        <v>2.0477572240000002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3"/>
        <v>1.83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4"/>
        <v>1.62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5"/>
        <v>2.0499999999999998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6"/>
        <v>1.62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7"/>
        <v>2.0499999999999998</v>
      </c>
      <c r="CJ15" t="s">
        <v>114</v>
      </c>
      <c r="CK15" t="s">
        <v>107</v>
      </c>
      <c r="CL15" t="str">
        <f t="shared" si="8"/>
        <v>{"window_index":14,"window_t_start":15,"window_t_end":21,"Data":"2020-03-07","R_e_median":1.827472264,"R_e_q0025":1.62346742,"R_e_q0975":2.047757224,"fit":1.83,"lwr":1.62,"upr":2.05,"low":1.62,"high":2.05},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>'INSA-DGS - Rt-PT'!I19</f>
        <v>1.7325594630000001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>'INSA-DGS - Rt-PT'!G19</f>
        <v>1.5375976179999999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>'INSA-DGS - Rt-PT'!H19</f>
        <v>1.936497296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3"/>
        <v>1.73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4"/>
        <v>1.54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5"/>
        <v>1.94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6"/>
        <v>1.54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7"/>
        <v>1.94</v>
      </c>
      <c r="CJ16" t="s">
        <v>114</v>
      </c>
      <c r="CK16" t="s">
        <v>107</v>
      </c>
      <c r="CL16" t="str">
        <f t="shared" si="8"/>
        <v>{"window_index":15,"window_t_start":16,"window_t_end":22,"Data":"2020-03-08","R_e_median":1.732559463,"R_e_q0025":1.537597618,"R_e_q0975":1.936497296,"fit":1.73,"lwr":1.54,"upr":1.94,"low":1.54,"high":1.94},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>'INSA-DGS - Rt-PT'!I20</f>
        <v>1.7636179670000001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>'INSA-DGS - Rt-PT'!G20</f>
        <v>1.5785630150000001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>'INSA-DGS - Rt-PT'!H20</f>
        <v>1.9567185279999999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3"/>
        <v>1.76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4"/>
        <v>1.58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5"/>
        <v>1.96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6"/>
        <v>1.58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7"/>
        <v>1.96</v>
      </c>
      <c r="CJ17" t="s">
        <v>114</v>
      </c>
      <c r="CK17" t="s">
        <v>107</v>
      </c>
      <c r="CL17" t="str">
        <f t="shared" si="8"/>
        <v>{"window_index":16,"window_t_start":17,"window_t_end":23,"Data":"2020-03-09","R_e_median":1.763617967,"R_e_q0025":1.578563015,"R_e_q0975":1.956718528,"fit":1.76,"lwr":1.58,"upr":1.96,"low":1.58,"high":1.96},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>'INSA-DGS - Rt-PT'!I21</f>
        <v>1.8064079040000001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>'INSA-DGS - Rt-PT'!G21</f>
        <v>1.6382912670000001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>'INSA-DGS - Rt-PT'!H21</f>
        <v>1.99002838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3"/>
        <v>1.81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4"/>
        <v>1.64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5"/>
        <v>1.99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6"/>
        <v>1.64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7"/>
        <v>1.99</v>
      </c>
      <c r="CJ18" t="s">
        <v>114</v>
      </c>
      <c r="CK18" t="s">
        <v>107</v>
      </c>
      <c r="CL18" t="str">
        <f t="shared" si="8"/>
        <v>{"window_index":17,"window_t_start":18,"window_t_end":24,"Data":"2020-03-10","R_e_median":1.806407904,"R_e_q0025":1.638291267,"R_e_q0975":1.99002838,"fit":1.81,"lwr":1.64,"upr":1.99,"low":1.64,"high":1.99},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>'INSA-DGS - Rt-PT'!I22</f>
        <v>1.8053912679999999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>'INSA-DGS - Rt-PT'!G22</f>
        <v>1.6391212150000001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>'INSA-DGS - Rt-PT'!H22</f>
        <v>1.9796779790000001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3"/>
        <v>1.81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4"/>
        <v>1.64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5"/>
        <v>1.98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6"/>
        <v>1.64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7"/>
        <v>1.98</v>
      </c>
      <c r="CJ19" t="s">
        <v>114</v>
      </c>
      <c r="CK19" t="s">
        <v>107</v>
      </c>
      <c r="CL19" t="str">
        <f t="shared" si="8"/>
        <v>{"window_index":18,"window_t_start":19,"window_t_end":25,"Data":"2020-03-11","R_e_median":1.805391268,"R_e_q0025":1.639121215,"R_e_q0975":1.979677979,"fit":1.81,"lwr":1.64,"upr":1.98,"low":1.64,"high":1.98},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>'INSA-DGS - Rt-PT'!I23</f>
        <v>1.7992606120000001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>'INSA-DGS - Rt-PT'!G23</f>
        <v>1.6467314980000001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>'INSA-DGS - Rt-PT'!H23</f>
        <v>1.9685177540000001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3"/>
        <v>1.8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4"/>
        <v>1.65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5"/>
        <v>1.97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6"/>
        <v>1.65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7"/>
        <v>1.97</v>
      </c>
      <c r="CJ20" t="s">
        <v>114</v>
      </c>
      <c r="CK20" t="s">
        <v>107</v>
      </c>
      <c r="CL20" t="str">
        <f t="shared" si="8"/>
        <v>{"window_index":19,"window_t_start":20,"window_t_end":26,"Data":"2020-03-12","R_e_median":1.799260612,"R_e_q0025":1.646731498,"R_e_q0975":1.968517754,"fit":1.8,"lwr":1.65,"upr":1.97,"low":1.65,"high":1.97},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>'INSA-DGS - Rt-PT'!I24</f>
        <v>1.7998154879999999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>'INSA-DGS - Rt-PT'!G24</f>
        <v>1.6514244419999999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>'INSA-DGS - Rt-PT'!H24</f>
        <v>1.95710206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3"/>
        <v>1.8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4"/>
        <v>1.65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5"/>
        <v>1.96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6"/>
        <v>1.65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7"/>
        <v>1.96</v>
      </c>
      <c r="CJ21" t="s">
        <v>114</v>
      </c>
      <c r="CK21" t="s">
        <v>107</v>
      </c>
      <c r="CL21" t="str">
        <f t="shared" si="8"/>
        <v>{"window_index":20,"window_t_start":21,"window_t_end":27,"Data":"2020-03-13","R_e_median":1.799815488,"R_e_q0025":1.651424442,"R_e_q0975":1.95710206,"fit":1.8,"lwr":1.65,"upr":1.96,"low":1.65,"high":1.96},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>'INSA-DGS - Rt-PT'!I25</f>
        <v>1.699506636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>'INSA-DGS - Rt-PT'!G25</f>
        <v>1.566160021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>'INSA-DGS - Rt-PT'!H25</f>
        <v>1.8425075740000001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3"/>
        <v>1.7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4"/>
        <v>1.57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5"/>
        <v>1.84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6"/>
        <v>1.57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7"/>
        <v>1.84</v>
      </c>
      <c r="CJ22" t="s">
        <v>114</v>
      </c>
      <c r="CK22" t="s">
        <v>107</v>
      </c>
      <c r="CL22" t="str">
        <f t="shared" si="8"/>
        <v>{"window_index":21,"window_t_start":22,"window_t_end":28,"Data":"2020-03-14","R_e_median":1.699506636,"R_e_q0025":1.566160021,"R_e_q0975":1.842507574,"fit":1.7,"lwr":1.57,"upr":1.84,"low":1.57,"high":1.84},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>'INSA-DGS - Rt-PT'!I26</f>
        <v>1.702386897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>'INSA-DGS - Rt-PT'!G26</f>
        <v>1.5796814770000001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>'INSA-DGS - Rt-PT'!H26</f>
        <v>1.8352029110000001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3"/>
        <v>1.7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4"/>
        <v>1.58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5"/>
        <v>1.84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6"/>
        <v>1.58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7"/>
        <v>1.84</v>
      </c>
      <c r="CJ23" t="s">
        <v>114</v>
      </c>
      <c r="CK23" t="s">
        <v>107</v>
      </c>
      <c r="CL23" t="str">
        <f t="shared" si="8"/>
        <v>{"window_index":22,"window_t_start":23,"window_t_end":29,"Data":"2020-03-15","R_e_median":1.702386897,"R_e_q0025":1.579681477,"R_e_q0975":1.835202911,"fit":1.7,"lwr":1.58,"upr":1.84,"low":1.58,"high":1.84},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>'INSA-DGS - Rt-PT'!I27</f>
        <v>1.619278129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>'INSA-DGS - Rt-PT'!G27</f>
        <v>1.504449956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>'INSA-DGS - Rt-PT'!H27</f>
        <v>1.7383765920000001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3"/>
        <v>1.62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4"/>
        <v>1.5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5"/>
        <v>1.74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6"/>
        <v>1.5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7"/>
        <v>1.74</v>
      </c>
      <c r="CJ24" t="s">
        <v>114</v>
      </c>
      <c r="CK24" t="s">
        <v>107</v>
      </c>
      <c r="CL24" t="str">
        <f t="shared" si="8"/>
        <v>{"window_index":23,"window_t_start":24,"window_t_end":30,"Data":"2020-03-16","R_e_median":1.619278129,"R_e_q0025":1.504449956,"R_e_q0975":1.738376592,"fit":1.62,"lwr":1.5,"upr":1.74,"low":1.5,"high":1.74},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>'INSA-DGS - Rt-PT'!I28</f>
        <v>1.573915607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>'INSA-DGS - Rt-PT'!G28</f>
        <v>1.470113762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>'INSA-DGS - Rt-PT'!H28</f>
        <v>1.6846595200000001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3"/>
        <v>1.57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4"/>
        <v>1.47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5"/>
        <v>1.68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6"/>
        <v>1.47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7"/>
        <v>1.68</v>
      </c>
      <c r="CJ25" t="s">
        <v>114</v>
      </c>
      <c r="CK25" t="s">
        <v>107</v>
      </c>
      <c r="CL25" t="str">
        <f t="shared" si="8"/>
        <v>{"window_index":24,"window_t_start":25,"window_t_end":31,"Data":"2020-03-17","R_e_median":1.573915607,"R_e_q0025":1.470113762,"R_e_q0975":1.68465952,"fit":1.57,"lwr":1.47,"upr":1.68,"low":1.47,"high":1.68},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>'INSA-DGS - Rt-PT'!I29</f>
        <v>1.446399218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>'INSA-DGS - Rt-PT'!G29</f>
        <v>1.355666633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>'INSA-DGS - Rt-PT'!H29</f>
        <v>1.5397561829999999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3"/>
        <v>1.45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4"/>
        <v>1.36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5"/>
        <v>1.54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6"/>
        <v>1.36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7"/>
        <v>1.54</v>
      </c>
      <c r="CJ26" t="s">
        <v>114</v>
      </c>
      <c r="CK26" t="s">
        <v>107</v>
      </c>
      <c r="CL26" t="str">
        <f t="shared" si="8"/>
        <v>{"window_index":25,"window_t_start":26,"window_t_end":32,"Data":"2020-03-18","R_e_median":1.446399218,"R_e_q0025":1.355666633,"R_e_q0975":1.539756183,"fit":1.45,"lwr":1.36,"upr":1.54,"low":1.36,"high":1.54},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>'INSA-DGS - Rt-PT'!I30</f>
        <v>1.426552118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>'INSA-DGS - Rt-PT'!G30</f>
        <v>1.3464812589999999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>'INSA-DGS - Rt-PT'!H30</f>
        <v>1.508060339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3"/>
        <v>1.43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4"/>
        <v>1.35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5"/>
        <v>1.51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6"/>
        <v>1.35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7"/>
        <v>1.51</v>
      </c>
      <c r="CJ27" t="s">
        <v>114</v>
      </c>
      <c r="CK27" t="s">
        <v>107</v>
      </c>
      <c r="CL27" t="str">
        <f t="shared" si="8"/>
        <v>{"window_index":26,"window_t_start":27,"window_t_end":33,"Data":"2020-03-19","R_e_median":1.426552118,"R_e_q0025":1.346481259,"R_e_q0975":1.508060339,"fit":1.43,"lwr":1.35,"upr":1.51,"low":1.35,"high":1.51},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>'INSA-DGS - Rt-PT'!I31</f>
        <v>1.411693192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>'INSA-DGS - Rt-PT'!G31</f>
        <v>1.3371538489999999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>'INSA-DGS - Rt-PT'!H31</f>
        <v>1.4909729329999999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3"/>
        <v>1.41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4"/>
        <v>1.34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5"/>
        <v>1.49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6"/>
        <v>1.34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7"/>
        <v>1.49</v>
      </c>
      <c r="CJ28" t="s">
        <v>114</v>
      </c>
      <c r="CK28" t="s">
        <v>107</v>
      </c>
      <c r="CL28" t="str">
        <f t="shared" si="8"/>
        <v>{"window_index":27,"window_t_start":28,"window_t_end":34,"Data":"2020-03-20","R_e_median":1.411693192,"R_e_q0025":1.337153849,"R_e_q0975":1.490972933,"fit":1.41,"lwr":1.34,"upr":1.49,"low":1.34,"high":1.49},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>'INSA-DGS - Rt-PT'!I32</f>
        <v>1.339763247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>'INSA-DGS - Rt-PT'!G32</f>
        <v>1.271304424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>'INSA-DGS - Rt-PT'!H32</f>
        <v>1.4109148149999999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3"/>
        <v>1.34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4"/>
        <v>1.27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5"/>
        <v>1.41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6"/>
        <v>1.27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7"/>
        <v>1.41</v>
      </c>
      <c r="CJ29" t="s">
        <v>114</v>
      </c>
      <c r="CK29" t="s">
        <v>107</v>
      </c>
      <c r="CL29" t="str">
        <f t="shared" si="8"/>
        <v>{"window_index":28,"window_t_start":29,"window_t_end":35,"Data":"2020-03-21","R_e_median":1.339763247,"R_e_q0025":1.271304424,"R_e_q0975":1.410914815,"fit":1.34,"lwr":1.27,"upr":1.41,"low":1.27,"high":1.41},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>'INSA-DGS - Rt-PT'!I33</f>
        <v>1.2910901420000001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>'INSA-DGS - Rt-PT'!G33</f>
        <v>1.2309311620000001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>'INSA-DGS - Rt-PT'!H33</f>
        <v>1.3539026300000001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3"/>
        <v>1.29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4"/>
        <v>1.23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5"/>
        <v>1.35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6"/>
        <v>1.23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7"/>
        <v>1.35</v>
      </c>
      <c r="CJ30" t="s">
        <v>114</v>
      </c>
      <c r="CK30" t="s">
        <v>107</v>
      </c>
      <c r="CL30" t="str">
        <f t="shared" si="8"/>
        <v>{"window_index":29,"window_t_start":30,"window_t_end":36,"Data":"2020-03-22","R_e_median":1.291090142,"R_e_q0025":1.230931162,"R_e_q0975":1.35390263,"fit":1.29,"lwr":1.23,"upr":1.35,"low":1.23,"high":1.35},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>'INSA-DGS - Rt-PT'!I34</f>
        <v>1.231701868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>'INSA-DGS - Rt-PT'!G34</f>
        <v>1.176781549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>'INSA-DGS - Rt-PT'!H34</f>
        <v>1.2875224249999999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3"/>
        <v>1.23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4"/>
        <v>1.18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5"/>
        <v>1.29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6"/>
        <v>1.18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7"/>
        <v>1.29</v>
      </c>
      <c r="CJ31" t="s">
        <v>114</v>
      </c>
      <c r="CK31" t="s">
        <v>107</v>
      </c>
      <c r="CL31" t="str">
        <f t="shared" si="8"/>
        <v>{"window_index":30,"window_t_start":31,"window_t_end":37,"Data":"2020-03-23","R_e_median":1.231701868,"R_e_q0025":1.176781549,"R_e_q0975":1.287522425,"fit":1.23,"lwr":1.18,"upr":1.29,"low":1.18,"high":1.29},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>'INSA-DGS - Rt-PT'!I35</f>
        <v>1.193486483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>'INSA-DGS - Rt-PT'!G35</f>
        <v>1.144388891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>'INSA-DGS - Rt-PT'!H35</f>
        <v>1.2431978269999999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3"/>
        <v>1.19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4"/>
        <v>1.1399999999999999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5"/>
        <v>1.24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6"/>
        <v>1.1399999999999999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7"/>
        <v>1.24</v>
      </c>
      <c r="CJ32" t="s">
        <v>114</v>
      </c>
      <c r="CK32" t="s">
        <v>107</v>
      </c>
      <c r="CL32" t="str">
        <f t="shared" si="8"/>
        <v>{"window_index":31,"window_t_start":32,"window_t_end":38,"Data":"2020-03-24","R_e_median":1.193486483,"R_e_q0025":1.144388891,"R_e_q0975":1.243197827,"fit":1.19,"lwr":1.14,"upr":1.24,"low":1.14,"high":1.24},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>'INSA-DGS - Rt-PT'!I36</f>
        <v>1.1480387219999999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>'INSA-DGS - Rt-PT'!G36</f>
        <v>1.1024877799999999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>'INSA-DGS - Rt-PT'!H36</f>
        <v>1.1934967869999999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3"/>
        <v>1.1499999999999999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4"/>
        <v>1.1000000000000001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5"/>
        <v>1.19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6"/>
        <v>1.1000000000000001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7"/>
        <v>1.19</v>
      </c>
      <c r="CJ33" t="s">
        <v>114</v>
      </c>
      <c r="CK33" t="s">
        <v>107</v>
      </c>
      <c r="CL33" t="str">
        <f t="shared" si="8"/>
        <v>{"window_index":32,"window_t_start":33,"window_t_end":39,"Data":"2020-03-25","R_e_median":1.148038722,"R_e_q0025":1.10248778,"R_e_q0975":1.193496787,"fit":1.15,"lwr":1.1,"upr":1.19,"low":1.1,"high":1.19},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>'INSA-DGS - Rt-PT'!I37</f>
        <v>1.0895859779999999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>'INSA-DGS - Rt-PT'!G37</f>
        <v>1.0479938040000001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>'INSA-DGS - Rt-PT'!H37</f>
        <v>1.1326139449999999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3"/>
        <v>1.0900000000000001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4"/>
        <v>1.05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5"/>
        <v>1.1299999999999999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6"/>
        <v>1.05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7"/>
        <v>1.1299999999999999</v>
      </c>
      <c r="CJ34" t="s">
        <v>114</v>
      </c>
      <c r="CK34" t="s">
        <v>107</v>
      </c>
      <c r="CL34" t="str">
        <f t="shared" si="8"/>
        <v>{"window_index":33,"window_t_start":34,"window_t_end":40,"Data":"2020-03-26","R_e_median":1.089585978,"R_e_q0025":1.047993804,"R_e_q0975":1.132613945,"fit":1.09,"lwr":1.05,"upr":1.13,"low":1.05,"high":1.13},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>'INSA-DGS - Rt-PT'!I38</f>
        <v>1.052600786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>'INSA-DGS - Rt-PT'!G38</f>
        <v>1.0133096559999999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>'INSA-DGS - Rt-PT'!H38</f>
        <v>1.0922929210000001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3"/>
        <v>1.05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4"/>
        <v>1.01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5"/>
        <v>1.0900000000000001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6"/>
        <v>1.01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7"/>
        <v>1.0900000000000001</v>
      </c>
      <c r="CJ35" t="s">
        <v>114</v>
      </c>
      <c r="CK35" t="s">
        <v>107</v>
      </c>
      <c r="CL35" t="str">
        <f t="shared" si="8"/>
        <v>{"window_index":34,"window_t_start":35,"window_t_end":41,"Data":"2020-03-27","R_e_median":1.052600786,"R_e_q0025":1.013309656,"R_e_q0975":1.092292921,"fit":1.05,"lwr":1.01,"upr":1.09,"low":1.01,"high":1.09},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>'INSA-DGS - Rt-PT'!I39</f>
        <v>1.015297283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>'INSA-DGS - Rt-PT'!G39</f>
        <v>0.97768338200000005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>'INSA-DGS - Rt-PT'!H39</f>
        <v>1.054027507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3"/>
        <v>1.02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4"/>
        <v>0.98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5"/>
        <v>1.05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6"/>
        <v>0.98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7"/>
        <v>1.05</v>
      </c>
      <c r="CJ36" t="s">
        <v>114</v>
      </c>
      <c r="CK36" t="s">
        <v>107</v>
      </c>
      <c r="CL36" t="str">
        <f t="shared" si="8"/>
        <v>{"window_index":35,"window_t_start":36,"window_t_end":42,"Data":"2020-03-28","R_e_median":1.015297283,"R_e_q0025":0.977683382,"R_e_q0975":1.054027507,"fit":1.02,"lwr":0.98,"upr":1.05,"low":0.98,"high":1.05},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>'INSA-DGS - Rt-PT'!I40</f>
        <v>0.99739926499999998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>'INSA-DGS - Rt-PT'!G40</f>
        <v>0.96035736299999996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>'INSA-DGS - Rt-PT'!H40</f>
        <v>1.034178295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3"/>
        <v>1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4"/>
        <v>0.96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5"/>
        <v>1.03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6"/>
        <v>0.96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7"/>
        <v>1.03</v>
      </c>
      <c r="CJ37" t="s">
        <v>114</v>
      </c>
      <c r="CK37" t="s">
        <v>107</v>
      </c>
      <c r="CL37" t="str">
        <f t="shared" si="8"/>
        <v>{"window_index":36,"window_t_start":37,"window_t_end":43,"Data":"2020-03-29","R_e_median":0.997399265,"R_e_q0025":0.960357363,"R_e_q0975":1.034178295,"fit":1,"lwr":0.96,"upr":1.03,"low":0.96,"high":1.03},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>'INSA-DGS - Rt-PT'!I41</f>
        <v>0.97722929999999997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>'INSA-DGS - Rt-PT'!G41</f>
        <v>0.94098918600000003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>'INSA-DGS - Rt-PT'!H41</f>
        <v>1.01351832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3"/>
        <v>0.98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4"/>
        <v>0.94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5"/>
        <v>1.01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6"/>
        <v>0.94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7"/>
        <v>1.01</v>
      </c>
      <c r="CJ38" t="s">
        <v>114</v>
      </c>
      <c r="CK38" t="s">
        <v>107</v>
      </c>
      <c r="CL38" t="str">
        <f t="shared" si="8"/>
        <v>{"window_index":37,"window_t_start":38,"window_t_end":44,"Data":"2020-03-30","R_e_median":0.9772293,"R_e_q0025":0.940989186,"R_e_q0975":1.01351832,"fit":0.98,"lwr":0.94,"upr":1.01,"low":0.94,"high":1.01},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>'INSA-DGS - Rt-PT'!I42</f>
        <v>0.96206088000000001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>'INSA-DGS - Rt-PT'!G42</f>
        <v>0.92525315399999997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>'INSA-DGS - Rt-PT'!H42</f>
        <v>0.99927347099999997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3"/>
        <v>0.96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4"/>
        <v>0.93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5"/>
        <v>1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6"/>
        <v>0.93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7"/>
        <v>1</v>
      </c>
      <c r="CJ39" t="s">
        <v>114</v>
      </c>
      <c r="CK39" t="s">
        <v>107</v>
      </c>
      <c r="CL39" t="str">
        <f t="shared" si="8"/>
        <v>{"window_index":38,"window_t_start":39,"window_t_end":45,"Data":"2020-03-31","R_e_median":0.96206088,"R_e_q0025":0.925253154,"R_e_q0975":0.999273471,"fit":0.96,"lwr":0.93,"upr":1,"low":0.93,"high":1},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>'INSA-DGS - Rt-PT'!I43</f>
        <v>0.98172065500000005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>'INSA-DGS - Rt-PT'!G43</f>
        <v>0.94446704000000004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>'INSA-DGS - Rt-PT'!H43</f>
        <v>1.0205050849999999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3"/>
        <v>0.98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4"/>
        <v>0.94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5"/>
        <v>1.02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6"/>
        <v>0.94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7"/>
        <v>1.02</v>
      </c>
      <c r="CJ40" t="s">
        <v>114</v>
      </c>
      <c r="CK40" t="s">
        <v>107</v>
      </c>
      <c r="CL40" t="str">
        <f t="shared" si="8"/>
        <v>{"window_index":39,"window_t_start":40,"window_t_end":46,"Data":"2020-04-01","R_e_median":0.981720655,"R_e_q0025":0.94446704,"R_e_q0975":1.020505085,"fit":0.98,"lwr":0.94,"upr":1.02,"low":0.94,"high":1.02},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>'INSA-DGS - Rt-PT'!I44</f>
        <v>1.00999313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>'INSA-DGS - Rt-PT'!G44</f>
        <v>0.97172070499999996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>'INSA-DGS - Rt-PT'!H44</f>
        <v>1.0484307530000001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3"/>
        <v>1.01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4"/>
        <v>0.97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5"/>
        <v>1.05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6"/>
        <v>0.97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7"/>
        <v>1.05</v>
      </c>
      <c r="CJ41" t="s">
        <v>114</v>
      </c>
      <c r="CK41" t="s">
        <v>107</v>
      </c>
      <c r="CL41" t="str">
        <f t="shared" si="8"/>
        <v>{"window_index":40,"window_t_start":41,"window_t_end":47,"Data":"2020-04-02","R_e_median":1.00999313,"R_e_q0025":0.971720705,"R_e_q0975":1.048430753,"fit":1.01,"lwr":0.97,"upr":1.05,"low":0.97,"high":1.05},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>'INSA-DGS - Rt-PT'!I45</f>
        <v>1.0018038300000001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>'INSA-DGS - Rt-PT'!G45</f>
        <v>0.96468616200000001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>'INSA-DGS - Rt-PT'!H45</f>
        <v>1.0398426030000001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3"/>
        <v>1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4"/>
        <v>0.96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5"/>
        <v>1.04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6"/>
        <v>0.96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7"/>
        <v>1.04</v>
      </c>
      <c r="CJ42" t="s">
        <v>114</v>
      </c>
      <c r="CK42" t="s">
        <v>107</v>
      </c>
      <c r="CL42" t="str">
        <f t="shared" si="8"/>
        <v>{"window_index":41,"window_t_start":42,"window_t_end":48,"Data":"2020-04-03","R_e_median":1.00180383,"R_e_q0025":0.964686162,"R_e_q0975":1.039842603,"fit":1,"lwr":0.96,"upr":1.04,"low":0.96,"high":1.04},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>'INSA-DGS - Rt-PT'!I46</f>
        <v>1.0052455149999999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>'INSA-DGS - Rt-PT'!G46</f>
        <v>0.96748987600000003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>'INSA-DGS - Rt-PT'!H46</f>
        <v>1.04295903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3"/>
        <v>1.01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4"/>
        <v>0.97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5"/>
        <v>1.04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6"/>
        <v>0.97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7"/>
        <v>1.04</v>
      </c>
      <c r="CJ43" t="s">
        <v>114</v>
      </c>
      <c r="CK43" t="s">
        <v>107</v>
      </c>
      <c r="CL43" t="str">
        <f t="shared" si="8"/>
        <v>{"window_index":42,"window_t_start":43,"window_t_end":49,"Data":"2020-04-04","R_e_median":1.005245515,"R_e_q0025":0.967489876,"R_e_q0975":1.04295903,"fit":1.01,"lwr":0.97,"upr":1.04,"low":0.97,"high":1.04},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>'INSA-DGS - Rt-PT'!I47</f>
        <v>0.98200564999999995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>'INSA-DGS - Rt-PT'!G47</f>
        <v>0.94595660400000003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>'INSA-DGS - Rt-PT'!H47</f>
        <v>1.0206267710000001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3"/>
        <v>0.98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4"/>
        <v>0.95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5"/>
        <v>1.02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6"/>
        <v>0.95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7"/>
        <v>1.02</v>
      </c>
      <c r="CJ44" t="s">
        <v>114</v>
      </c>
      <c r="CK44" t="s">
        <v>107</v>
      </c>
      <c r="CL44" t="str">
        <f t="shared" si="8"/>
        <v>{"window_index":43,"window_t_start":44,"window_t_end":50,"Data":"2020-04-05","R_e_median":0.98200565,"R_e_q0025":0.945956604,"R_e_q0975":1.020626771,"fit":0.98,"lwr":0.95,"upr":1.02,"low":0.95,"high":1.02},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>'INSA-DGS - Rt-PT'!I48</f>
        <v>0.98293528200000002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>'INSA-DGS - Rt-PT'!G48</f>
        <v>0.94517679300000002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>'INSA-DGS - Rt-PT'!H48</f>
        <v>1.019933384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3"/>
        <v>0.98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4"/>
        <v>0.95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5"/>
        <v>1.02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6"/>
        <v>0.95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7"/>
        <v>1.02</v>
      </c>
      <c r="CJ45" t="s">
        <v>114</v>
      </c>
      <c r="CK45" t="s">
        <v>107</v>
      </c>
      <c r="CL45" t="str">
        <f t="shared" si="8"/>
        <v>{"window_index":44,"window_t_start":45,"window_t_end":51,"Data":"2020-04-06","R_e_median":0.982935282,"R_e_q0025":0.945176793,"R_e_q0975":1.019933384,"fit":0.98,"lwr":0.95,"upr":1.02,"low":0.95,"high":1.02},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>'INSA-DGS - Rt-PT'!I49</f>
        <v>0.96255209500000005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>'INSA-DGS - Rt-PT'!G49</f>
        <v>0.92564726900000005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>'INSA-DGS - Rt-PT'!H49</f>
        <v>0.99920032199999997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3"/>
        <v>0.96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4"/>
        <v>0.93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5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6"/>
        <v>0.93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7"/>
        <v>1</v>
      </c>
      <c r="CJ46" t="s">
        <v>114</v>
      </c>
      <c r="CK46" t="s">
        <v>107</v>
      </c>
      <c r="CL46" t="str">
        <f t="shared" si="8"/>
        <v>{"window_index":45,"window_t_start":46,"window_t_end":52,"Data":"2020-04-07","R_e_median":0.962552095,"R_e_q0025":0.925647269,"R_e_q0975":0.999200322,"fit":0.96,"lwr":0.93,"upr":1,"low":0.93,"high":1},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>'INSA-DGS - Rt-PT'!I50</f>
        <v>0.94746038799999999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>'INSA-DGS - Rt-PT'!G50</f>
        <v>0.91151481199999995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>'INSA-DGS - Rt-PT'!H50</f>
        <v>0.98530851500000005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3"/>
        <v>0.95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4"/>
        <v>0.91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5"/>
        <v>0.99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6"/>
        <v>0.91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7"/>
        <v>0.99</v>
      </c>
      <c r="CJ47" t="s">
        <v>114</v>
      </c>
      <c r="CK47" t="s">
        <v>107</v>
      </c>
      <c r="CL47" t="str">
        <f t="shared" si="8"/>
        <v>{"window_index":46,"window_t_start":47,"window_t_end":53,"Data":"2020-04-08","R_e_median":0.947460388,"R_e_q0025":0.911514812,"R_e_q0975":0.985308515,"fit":0.95,"lwr":0.91,"upr":0.99,"low":0.91,"high":0.99},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>'INSA-DGS - Rt-PT'!I51</f>
        <v>0.91566857199999996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>'INSA-DGS - Rt-PT'!G51</f>
        <v>0.87871398099999998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>'INSA-DGS - Rt-PT'!H51</f>
        <v>0.953987166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3"/>
        <v>0.92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4"/>
        <v>0.88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5"/>
        <v>0.95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6"/>
        <v>0.88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7"/>
        <v>0.95</v>
      </c>
      <c r="CJ48" t="s">
        <v>114</v>
      </c>
      <c r="CK48" t="s">
        <v>107</v>
      </c>
      <c r="CL48" t="str">
        <f t="shared" si="8"/>
        <v>{"window_index":47,"window_t_start":48,"window_t_end":54,"Data":"2020-04-09","R_e_median":0.915668572,"R_e_q0025":0.878713981,"R_e_q0975":0.953987166,"fit":0.92,"lwr":0.88,"upr":0.95,"low":0.88,"high":0.95},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>'INSA-DGS - Rt-PT'!I52</f>
        <v>0.89302330399999996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>'INSA-DGS - Rt-PT'!G52</f>
        <v>0.85564107300000003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>'INSA-DGS - Rt-PT'!H52</f>
        <v>0.931099711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3"/>
        <v>0.89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4"/>
        <v>0.86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5"/>
        <v>0.93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6"/>
        <v>0.86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7"/>
        <v>0.93</v>
      </c>
      <c r="CJ49" t="s">
        <v>114</v>
      </c>
      <c r="CK49" t="s">
        <v>107</v>
      </c>
      <c r="CL49" t="str">
        <f t="shared" si="8"/>
        <v>{"window_index":48,"window_t_start":49,"window_t_end":55,"Data":"2020-04-10","R_e_median":0.893023304,"R_e_q0025":0.855641073,"R_e_q0975":0.931099711,"fit":0.89,"lwr":0.86,"upr":0.93,"low":0.86,"high":0.93},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>'INSA-DGS - Rt-PT'!I53</f>
        <v>0.89348404999999997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>'INSA-DGS - Rt-PT'!G53</f>
        <v>0.85500171800000002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>'INSA-DGS - Rt-PT'!H53</f>
        <v>0.93336391200000002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3"/>
        <v>0.89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4"/>
        <v>0.86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5"/>
        <v>0.93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6"/>
        <v>0.86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7"/>
        <v>0.93</v>
      </c>
      <c r="CJ50" t="s">
        <v>114</v>
      </c>
      <c r="CK50" t="s">
        <v>107</v>
      </c>
      <c r="CL50" t="str">
        <f t="shared" si="8"/>
        <v>{"window_index":49,"window_t_start":50,"window_t_end":56,"Data":"2020-04-11","R_e_median":0.89348405,"R_e_q0025":0.855001718,"R_e_q0975":0.933363912,"fit":0.89,"lwr":0.86,"upr":0.93,"low":0.86,"high":0.93},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>'INSA-DGS - Rt-PT'!I54</f>
        <v>0.87651772699999997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>'INSA-DGS - Rt-PT'!G54</f>
        <v>0.83853701599999997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>'INSA-DGS - Rt-PT'!H54</f>
        <v>0.91619448100000001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3"/>
        <v>0.88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4"/>
        <v>0.84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5"/>
        <v>0.92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6"/>
        <v>0.84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7"/>
        <v>0.92</v>
      </c>
      <c r="CJ51" t="s">
        <v>114</v>
      </c>
      <c r="CK51" t="s">
        <v>107</v>
      </c>
      <c r="CL51" t="str">
        <f t="shared" si="8"/>
        <v>{"window_index":50,"window_t_start":51,"window_t_end":57,"Data":"2020-04-12","R_e_median":0.876517727,"R_e_q0025":0.838537016,"R_e_q0975":0.916194481,"fit":0.88,"lwr":0.84,"upr":0.92,"low":0.84,"high":0.92},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>'INSA-DGS - Rt-PT'!I55</f>
        <v>0.86000716899999996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>'INSA-DGS - Rt-PT'!G55</f>
        <v>0.82000004699999995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>'INSA-DGS - Rt-PT'!H55</f>
        <v>0.89988206000000004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3"/>
        <v>0.86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4"/>
        <v>0.82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5"/>
        <v>0.9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6"/>
        <v>0.82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7"/>
        <v>0.9</v>
      </c>
      <c r="CJ52" t="s">
        <v>114</v>
      </c>
      <c r="CK52" t="s">
        <v>107</v>
      </c>
      <c r="CL52" t="str">
        <f t="shared" si="8"/>
        <v>{"window_index":51,"window_t_start":52,"window_t_end":58,"Data":"2020-04-13","R_e_median":0.860007169,"R_e_q0025":0.820000047,"R_e_q0975":0.89988206,"fit":0.86,"lwr":0.82,"upr":0.9,"low":0.82,"high":0.9},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>'INSA-DGS - Rt-PT'!I56</f>
        <v>0.84722977799999999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>'INSA-DGS - Rt-PT'!G56</f>
        <v>0.80684025199999998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>'INSA-DGS - Rt-PT'!H56</f>
        <v>0.88760623800000005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3"/>
        <v>0.85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4"/>
        <v>0.81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5"/>
        <v>0.89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6"/>
        <v>0.81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7"/>
        <v>0.89</v>
      </c>
      <c r="CJ53" t="s">
        <v>114</v>
      </c>
      <c r="CK53" t="s">
        <v>107</v>
      </c>
      <c r="CL53" t="str">
        <f t="shared" si="8"/>
        <v>{"window_index":52,"window_t_start":53,"window_t_end":59,"Data":"2020-04-14","R_e_median":0.847229778,"R_e_q0025":0.806840252,"R_e_q0975":0.887606238,"fit":0.85,"lwr":0.81,"upr":0.89,"low":0.81,"high":0.89},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>'INSA-DGS - Rt-PT'!I57</f>
        <v>0.83698553499999995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>'INSA-DGS - Rt-PT'!G57</f>
        <v>0.79532543300000003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>'INSA-DGS - Rt-PT'!H57</f>
        <v>0.87993354000000001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3"/>
        <v>0.84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4"/>
        <v>0.8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5"/>
        <v>0.88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6"/>
        <v>0.8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7"/>
        <v>0.88</v>
      </c>
      <c r="CJ54" t="s">
        <v>114</v>
      </c>
      <c r="CK54" t="s">
        <v>107</v>
      </c>
      <c r="CL54" t="str">
        <f t="shared" si="8"/>
        <v>{"window_index":53,"window_t_start":54,"window_t_end":60,"Data":"2020-04-15","R_e_median":0.836985535,"R_e_q0025":0.795325433,"R_e_q0975":0.87993354,"fit":0.84,"lwr":0.8,"upr":0.88,"low":0.8,"high":0.88},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>'INSA-DGS - Rt-PT'!I58</f>
        <v>0.83596217399999995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>'INSA-DGS - Rt-PT'!G58</f>
        <v>0.79333662699999996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>'INSA-DGS - Rt-PT'!H58</f>
        <v>0.87768749300000004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3"/>
        <v>0.84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4"/>
        <v>0.79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5"/>
        <v>0.88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6"/>
        <v>0.79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7"/>
        <v>0.88</v>
      </c>
      <c r="CJ55" t="s">
        <v>114</v>
      </c>
      <c r="CK55" t="s">
        <v>107</v>
      </c>
      <c r="CL55" t="str">
        <f t="shared" si="8"/>
        <v>{"window_index":54,"window_t_start":55,"window_t_end":61,"Data":"2020-04-16","R_e_median":0.835962174,"R_e_q0025":0.793336627,"R_e_q0975":0.877687493,"fit":0.84,"lwr":0.79,"upr":0.88,"low":0.79,"high":0.88},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>'INSA-DGS - Rt-PT'!I59</f>
        <v>0.81327677200000004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>'INSA-DGS - Rt-PT'!G59</f>
        <v>0.77088524300000005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>'INSA-DGS - Rt-PT'!H59</f>
        <v>0.85874358200000001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3"/>
        <v>0.81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4"/>
        <v>0.77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5"/>
        <v>0.86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6"/>
        <v>0.77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7"/>
        <v>0.86</v>
      </c>
      <c r="CJ56" t="s">
        <v>114</v>
      </c>
      <c r="CK56" t="s">
        <v>107</v>
      </c>
      <c r="CL56" t="str">
        <f t="shared" si="8"/>
        <v>{"window_index":55,"window_t_start":56,"window_t_end":62,"Data":"2020-04-17","R_e_median":0.813276772,"R_e_q0025":0.770885243,"R_e_q0975":0.858743582,"fit":0.81,"lwr":0.77,"upr":0.86,"low":0.77,"high":0.86},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>'INSA-DGS - Rt-PT'!I60</f>
        <v>0.80051584600000003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>'INSA-DGS - Rt-PT'!G60</f>
        <v>0.75626135500000002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>'INSA-DGS - Rt-PT'!H60</f>
        <v>0.84546022600000004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3"/>
        <v>0.8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4"/>
        <v>0.76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5"/>
        <v>0.85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6"/>
        <v>0.76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7"/>
        <v>0.85</v>
      </c>
      <c r="CJ57" t="s">
        <v>114</v>
      </c>
      <c r="CK57" t="s">
        <v>107</v>
      </c>
      <c r="CL57" t="str">
        <f t="shared" si="8"/>
        <v>{"window_index":56,"window_t_start":57,"window_t_end":63,"Data":"2020-04-18","R_e_median":0.800515846,"R_e_q0025":0.756261355,"R_e_q0975":0.845460226,"fit":0.8,"lwr":0.76,"upr":0.85,"low":0.76,"high":0.85},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>'INSA-DGS - Rt-PT'!I61</f>
        <v>0.79936718500000004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>'INSA-DGS - Rt-PT'!G61</f>
        <v>0.75430562400000001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>'INSA-DGS - Rt-PT'!H61</f>
        <v>0.84558800599999995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3"/>
        <v>0.8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4"/>
        <v>0.75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5"/>
        <v>0.85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6"/>
        <v>0.75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7"/>
        <v>0.85</v>
      </c>
      <c r="CJ58" t="s">
        <v>114</v>
      </c>
      <c r="CK58" t="s">
        <v>107</v>
      </c>
      <c r="CL58" t="str">
        <f t="shared" si="8"/>
        <v>{"window_index":57,"window_t_start":58,"window_t_end":64,"Data":"2020-04-19","R_e_median":0.799367185,"R_e_q0025":0.754305624,"R_e_q0975":0.845588006,"fit":0.8,"lwr":0.75,"upr":0.85,"low":0.75,"high":0.85},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>'INSA-DGS - Rt-PT'!I62</f>
        <v>0.81647011000000003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>'INSA-DGS - Rt-PT'!G62</f>
        <v>0.769886666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>'INSA-DGS - Rt-PT'!H62</f>
        <v>0.865352444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3"/>
        <v>0.82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4"/>
        <v>0.77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5"/>
        <v>0.87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6"/>
        <v>0.77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7"/>
        <v>0.87</v>
      </c>
      <c r="CJ59" t="s">
        <v>114</v>
      </c>
      <c r="CK59" t="s">
        <v>107</v>
      </c>
      <c r="CL59" t="str">
        <f t="shared" si="8"/>
        <v>{"window_index":58,"window_t_start":59,"window_t_end":65,"Data":"2020-04-20","R_e_median":0.81647011,"R_e_q0025":0.769886666,"R_e_q0975":0.865352444,"fit":0.82,"lwr":0.77,"upr":0.87,"low":0.77,"high":0.87},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>'INSA-DGS - Rt-PT'!I63</f>
        <v>0.80511001500000001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>'INSA-DGS - Rt-PT'!G63</f>
        <v>0.75825723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>'INSA-DGS - Rt-PT'!H63</f>
        <v>0.85309557999999996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3"/>
        <v>0.81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4"/>
        <v>0.76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5"/>
        <v>0.85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6"/>
        <v>0.76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7"/>
        <v>0.85</v>
      </c>
      <c r="CJ60" t="s">
        <v>114</v>
      </c>
      <c r="CK60" t="s">
        <v>107</v>
      </c>
      <c r="CL60" t="str">
        <f t="shared" si="8"/>
        <v>{"window_index":59,"window_t_start":60,"window_t_end":66,"Data":"2020-04-21","R_e_median":0.805110015,"R_e_q0025":0.75825723,"R_e_q0975":0.85309558,"fit":0.81,"lwr":0.76,"upr":0.85,"low":0.76,"high":0.85},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>'INSA-DGS - Rt-PT'!I64</f>
        <v>0.80746008800000002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>'INSA-DGS - Rt-PT'!G64</f>
        <v>0.76182390700000002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>'INSA-DGS - Rt-PT'!H64</f>
        <v>0.85704082500000001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3"/>
        <v>0.81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4"/>
        <v>0.76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5"/>
        <v>0.86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6"/>
        <v>0.76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7"/>
        <v>0.86</v>
      </c>
      <c r="CJ61" t="s">
        <v>114</v>
      </c>
      <c r="CK61" t="s">
        <v>107</v>
      </c>
      <c r="CL61" t="str">
        <f t="shared" si="8"/>
        <v>{"window_index":60,"window_t_start":61,"window_t_end":67,"Data":"2020-04-22","R_e_median":0.807460088,"R_e_q0025":0.761823907,"R_e_q0975":0.857040825,"fit":0.81,"lwr":0.76,"upr":0.86,"low":0.76,"high":0.86},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>'INSA-DGS - Rt-PT'!I65</f>
        <v>0.78038954900000002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>'INSA-DGS - Rt-PT'!G65</f>
        <v>0.73290470600000002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>'INSA-DGS - Rt-PT'!H65</f>
        <v>0.83084788499999995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3"/>
        <v>0.78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4"/>
        <v>0.73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5"/>
        <v>0.83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6"/>
        <v>0.73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7"/>
        <v>0.83</v>
      </c>
      <c r="CJ62" t="s">
        <v>114</v>
      </c>
      <c r="CK62" t="s">
        <v>107</v>
      </c>
      <c r="CL62" t="str">
        <f t="shared" si="8"/>
        <v>{"window_index":61,"window_t_start":62,"window_t_end":68,"Data":"2020-04-23","R_e_median":0.780389549,"R_e_q0025":0.732904706,"R_e_q0975":0.830847885,"fit":0.78,"lwr":0.73,"upr":0.83,"low":0.73,"high":0.83},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>'INSA-DGS - Rt-PT'!I66</f>
        <v>0.77328960999999996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>'INSA-DGS - Rt-PT'!G66</f>
        <v>0.72451302399999995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>'INSA-DGS - Rt-PT'!H66</f>
        <v>0.82449916300000003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3"/>
        <v>0.77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4"/>
        <v>0.72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5"/>
        <v>0.82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6"/>
        <v>0.72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7"/>
        <v>0.82</v>
      </c>
      <c r="CJ63" t="s">
        <v>114</v>
      </c>
      <c r="CK63" t="s">
        <v>107</v>
      </c>
      <c r="CL63" t="str">
        <f t="shared" si="8"/>
        <v>{"window_index":62,"window_t_start":63,"window_t_end":69,"Data":"2020-04-24","R_e_median":0.77328961,"R_e_q0025":0.724513024,"R_e_q0975":0.824499163,"fit":0.77,"lwr":0.72,"upr":0.82,"low":0.72,"high":0.82},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>'INSA-DGS - Rt-PT'!I67</f>
        <v>0.77950996900000002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>'INSA-DGS - Rt-PT'!G67</f>
        <v>0.728557028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>'INSA-DGS - Rt-PT'!H67</f>
        <v>0.83217385899999996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3"/>
        <v>0.78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4"/>
        <v>0.73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5"/>
        <v>0.83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6"/>
        <v>0.73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7"/>
        <v>0.83</v>
      </c>
      <c r="CJ64" t="s">
        <v>114</v>
      </c>
      <c r="CK64" t="s">
        <v>107</v>
      </c>
      <c r="CL64" t="str">
        <f t="shared" si="8"/>
        <v>{"window_index":63,"window_t_start":64,"window_t_end":70,"Data":"2020-04-25","R_e_median":0.779509969,"R_e_q0025":0.728557028,"R_e_q0975":0.832173859,"fit":0.78,"lwr":0.73,"upr":0.83,"low":0.73,"high":0.83},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>'INSA-DGS - Rt-PT'!I68</f>
        <v>0.77461855599999996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>'INSA-DGS - Rt-PT'!G68</f>
        <v>0.72292224800000005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>'INSA-DGS - Rt-PT'!H68</f>
        <v>0.827134967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3"/>
        <v>0.77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4"/>
        <v>0.72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5"/>
        <v>0.83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6"/>
        <v>0.72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7"/>
        <v>0.83</v>
      </c>
      <c r="CJ65" t="s">
        <v>114</v>
      </c>
      <c r="CK65" t="s">
        <v>107</v>
      </c>
      <c r="CL65" t="str">
        <f t="shared" si="8"/>
        <v>{"window_index":64,"window_t_start":65,"window_t_end":71,"Data":"2020-04-26","R_e_median":0.774618556,"R_e_q0025":0.722922248,"R_e_q0975":0.827134967,"fit":0.77,"lwr":0.72,"upr":0.83,"low":0.72,"high":0.83},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>'INSA-DGS - Rt-PT'!I69</f>
        <v>0.790277059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>'INSA-DGS - Rt-PT'!G69</f>
        <v>0.73502636600000004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>'INSA-DGS - Rt-PT'!H69</f>
        <v>0.84844581399999996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3"/>
        <v>0.79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4"/>
        <v>0.74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5"/>
        <v>0.85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6"/>
        <v>0.74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7"/>
        <v>0.85</v>
      </c>
      <c r="CJ66" t="s">
        <v>114</v>
      </c>
      <c r="CK66" t="s">
        <v>107</v>
      </c>
      <c r="CL66" t="str">
        <f t="shared" si="8"/>
        <v>{"window_index":65,"window_t_start":66,"window_t_end":72,"Data":"2020-04-27","R_e_median":0.790277059,"R_e_q0025":0.735026366,"R_e_q0975":0.848445814,"fit":0.79,"lwr":0.74,"upr":0.85,"low":0.74,"high":0.85},</v>
      </c>
      <c r="DE66">
        <v>0.88</v>
      </c>
    </row>
    <row r="67" spans="1:109">
      <c r="A67" s="9">
        <f t="shared" ref="A67:A130" si="9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0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1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>'INSA-DGS - Rt-PT'!I70</f>
        <v>0.78974560999999999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>'INSA-DGS - Rt-PT'!G70</f>
        <v>0.73384282899999997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>'INSA-DGS - Rt-PT'!H70</f>
        <v>0.84719470500000005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2">ROUND(AS67,2)</f>
        <v>0.79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3">ROUND(AY67,2)</f>
        <v>0.73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14">ROUND(BE67,2)</f>
        <v>0.85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15">BQ67</f>
        <v>0.73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16">BW67</f>
        <v>0.85</v>
      </c>
      <c r="CJ67" t="s">
        <v>114</v>
      </c>
      <c r="CK67" t="s">
        <v>107</v>
      </c>
      <c r="CL67" t="str">
        <f t="shared" ref="CL67:CL80" si="17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{"window_index":66,"window_t_start":67,"window_t_end":73,"Data":"2020-04-28","R_e_median":0.78974561,"R_e_q0025":0.733842829,"R_e_q0975":0.847194705,"fit":0.79,"lwr":0.73,"upr":0.85,"low":0.73,"high":0.85},</v>
      </c>
      <c r="DE67">
        <v>0.93</v>
      </c>
    </row>
    <row r="68" spans="1:109">
      <c r="A68" s="9">
        <f t="shared" si="9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0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1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>'INSA-DGS - Rt-PT'!I71</f>
        <v>0.79962538500000002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>'INSA-DGS - Rt-PT'!G71</f>
        <v>0.74356787700000004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>'INSA-DGS - Rt-PT'!H71</f>
        <v>0.859492857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2"/>
        <v>0.8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3"/>
        <v>0.74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14"/>
        <v>0.86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15"/>
        <v>0.74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16"/>
        <v>0.86</v>
      </c>
      <c r="CJ68" t="s">
        <v>114</v>
      </c>
      <c r="CK68" t="s">
        <v>107</v>
      </c>
      <c r="CL68" t="str">
        <f t="shared" si="17"/>
        <v>{"window_index":67,"window_t_start":68,"window_t_end":74,"Data":"2020-04-29","R_e_median":0.799625385,"R_e_q0025":0.743567877,"R_e_q0975":0.859492857,"fit":0.8,"lwr":0.74,"upr":0.86,"low":0.74,"high":0.86},</v>
      </c>
      <c r="DE68">
        <v>0.94</v>
      </c>
    </row>
    <row r="69" spans="1:109">
      <c r="A69" s="9">
        <f t="shared" si="9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0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1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>'INSA-DGS - Rt-PT'!I72</f>
        <v>0.80442479200000006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>'INSA-DGS - Rt-PT'!G72</f>
        <v>0.74780710699999997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>'INSA-DGS - Rt-PT'!H72</f>
        <v>0.86366099799999996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2"/>
        <v>0.8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3"/>
        <v>0.75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14"/>
        <v>0.86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15"/>
        <v>0.75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16"/>
        <v>0.86</v>
      </c>
      <c r="CJ69" t="s">
        <v>114</v>
      </c>
      <c r="CK69" t="s">
        <v>107</v>
      </c>
      <c r="CL69" t="str">
        <f t="shared" si="17"/>
        <v>{"window_index":68,"window_t_start":69,"window_t_end":75,"Data":"2020-04-30","R_e_median":0.804424792,"R_e_q0025":0.747807107,"R_e_q0975":0.863660998,"fit":0.8,"lwr":0.75,"upr":0.86,"low":0.75,"high":0.86},</v>
      </c>
      <c r="DE69">
        <v>0.96</v>
      </c>
    </row>
    <row r="70" spans="1:109">
      <c r="A70" s="9">
        <f t="shared" si="9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0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1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>'INSA-DGS - Rt-PT'!I73</f>
        <v>0.79505180099999995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>'INSA-DGS - Rt-PT'!G73</f>
        <v>0.73831153900000002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>'INSA-DGS - Rt-PT'!H73</f>
        <v>0.85631444899999998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2"/>
        <v>0.8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3"/>
        <v>0.74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14"/>
        <v>0.86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15"/>
        <v>0.74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16"/>
        <v>0.86</v>
      </c>
      <c r="CJ70" t="s">
        <v>114</v>
      </c>
      <c r="CK70" t="s">
        <v>107</v>
      </c>
      <c r="CL70" t="str">
        <f t="shared" si="17"/>
        <v>{"window_index":69,"window_t_start":70,"window_t_end":76,"Data":"2020-05-01","R_e_median":0.795051801,"R_e_q0025":0.738311539,"R_e_q0975":0.856314449,"fit":0.8,"lwr":0.74,"upr":0.86,"low":0.74,"high":0.86},</v>
      </c>
      <c r="DE70">
        <v>0.98</v>
      </c>
    </row>
    <row r="71" spans="1:109">
      <c r="A71" s="9">
        <f t="shared" si="9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0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1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>'INSA-DGS - Rt-PT'!I74</f>
        <v>0.78935888399999998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>'INSA-DGS - Rt-PT'!G74</f>
        <v>0.72996201800000005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>'INSA-DGS - Rt-PT'!H74</f>
        <v>0.85041193800000003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2"/>
        <v>0.79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3"/>
        <v>0.73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14"/>
        <v>0.85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15"/>
        <v>0.73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16"/>
        <v>0.85</v>
      </c>
      <c r="CJ71" t="s">
        <v>114</v>
      </c>
      <c r="CK71" t="s">
        <v>107</v>
      </c>
      <c r="CL71" t="str">
        <f t="shared" si="17"/>
        <v>{"window_index":70,"window_t_start":71,"window_t_end":77,"Data":"2020-05-02","R_e_median":0.789358884,"R_e_q0025":0.729962018,"R_e_q0975":0.850411938,"fit":0.79,"lwr":0.73,"upr":0.85,"low":0.73,"high":0.85},</v>
      </c>
      <c r="DE71">
        <v>0.99</v>
      </c>
    </row>
    <row r="72" spans="1:109">
      <c r="A72" s="9">
        <f t="shared" si="9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0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1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>'INSA-DGS - Rt-PT'!I75</f>
        <v>0.80278755700000004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>'INSA-DGS - Rt-PT'!G75</f>
        <v>0.74179256000000005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>'INSA-DGS - Rt-PT'!H75</f>
        <v>0.86737529599999996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2"/>
        <v>0.8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3"/>
        <v>0.74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14"/>
        <v>0.87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15"/>
        <v>0.74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16"/>
        <v>0.87</v>
      </c>
      <c r="CJ72" t="s">
        <v>114</v>
      </c>
      <c r="CK72" t="s">
        <v>107</v>
      </c>
      <c r="CL72" t="str">
        <f t="shared" si="17"/>
        <v>{"window_index":71,"window_t_start":72,"window_t_end":78,"Data":"2020-05-03","R_e_median":0.802787557,"R_e_q0025":0.74179256,"R_e_q0975":0.867375296,"fit":0.8,"lwr":0.74,"upr":0.87,"low":0.74,"high":0.87},</v>
      </c>
      <c r="DE72">
        <v>1</v>
      </c>
    </row>
    <row r="73" spans="1:109">
      <c r="A73" s="9">
        <f t="shared" si="9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0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1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>'INSA-DGS - Rt-PT'!I76</f>
        <v>0.77516560400000001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>'INSA-DGS - Rt-PT'!G76</f>
        <v>0.71396526999999999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>'INSA-DGS - Rt-PT'!H76</f>
        <v>0.83819629900000003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2"/>
        <v>0.78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3"/>
        <v>0.71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14"/>
        <v>0.84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15"/>
        <v>0.71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16"/>
        <v>0.84</v>
      </c>
      <c r="CJ73" t="s">
        <v>114</v>
      </c>
      <c r="CK73" t="s">
        <v>107</v>
      </c>
      <c r="CL73" t="str">
        <f t="shared" si="17"/>
        <v>{"window_index":72,"window_t_start":73,"window_t_end":79,"Data":"2020-05-04","R_e_median":0.775165604,"R_e_q0025":0.71396527,"R_e_q0975":0.838196299,"fit":0.78,"lwr":0.71,"upr":0.84,"low":0.71,"high":0.84},</v>
      </c>
      <c r="DE73">
        <v>1.02</v>
      </c>
    </row>
    <row r="74" spans="1:109">
      <c r="A74" s="9">
        <f t="shared" si="9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0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1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>'INSA-DGS - Rt-PT'!I77</f>
        <v>0.78634128800000003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>'INSA-DGS - Rt-PT'!G77</f>
        <v>0.72285147199999999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>'INSA-DGS - Rt-PT'!H77</f>
        <v>0.85321334999999998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2"/>
        <v>0.79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3"/>
        <v>0.72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14"/>
        <v>0.85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15"/>
        <v>0.72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16"/>
        <v>0.85</v>
      </c>
      <c r="CJ74" t="s">
        <v>114</v>
      </c>
      <c r="CK74" t="s">
        <v>107</v>
      </c>
      <c r="CL74" t="str">
        <f t="shared" si="17"/>
        <v>{"window_index":73,"window_t_start":74,"window_t_end":80,"Data":"2020-05-05","R_e_median":0.786341288,"R_e_q0025":0.722851472,"R_e_q0975":0.85321335,"fit":0.79,"lwr":0.72,"upr":0.85,"low":0.72,"high":0.85},</v>
      </c>
      <c r="DE74">
        <v>1.02</v>
      </c>
    </row>
    <row r="75" spans="1:109">
      <c r="A75" s="9">
        <f t="shared" si="9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0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1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>'INSA-DGS - Rt-PT'!I78</f>
        <v>0.78842095400000001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>'INSA-DGS - Rt-PT'!G78</f>
        <v>0.72370608599999997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>'INSA-DGS - Rt-PT'!H78</f>
        <v>0.85449411399999997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2"/>
        <v>0.79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3"/>
        <v>0.72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14"/>
        <v>0.85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15"/>
        <v>0.72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16"/>
        <v>0.85</v>
      </c>
      <c r="CJ75" t="s">
        <v>114</v>
      </c>
      <c r="CK75" t="s">
        <v>107</v>
      </c>
      <c r="CL75" t="str">
        <f t="shared" si="17"/>
        <v>{"window_index":74,"window_t_start":75,"window_t_end":81,"Data":"2020-05-06","R_e_median":0.788420954,"R_e_q0025":0.723706086,"R_e_q0975":0.854494114,"fit":0.79,"lwr":0.72,"upr":0.85,"low":0.72,"high":0.85},</v>
      </c>
      <c r="DE75">
        <v>0.99</v>
      </c>
    </row>
    <row r="76" spans="1:109">
      <c r="A76" s="9">
        <f t="shared" si="9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0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1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>'INSA-DGS - Rt-PT'!I79</f>
        <v>0.78842324500000005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>'INSA-DGS - Rt-PT'!G79</f>
        <v>0.72317168200000004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>'INSA-DGS - Rt-PT'!H79</f>
        <v>0.85656410699999996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2"/>
        <v>0.79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3"/>
        <v>0.72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14"/>
        <v>0.86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15"/>
        <v>0.72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16"/>
        <v>0.86</v>
      </c>
      <c r="CJ76" t="s">
        <v>114</v>
      </c>
      <c r="CK76" t="s">
        <v>107</v>
      </c>
      <c r="CL76" t="str">
        <f t="shared" si="17"/>
        <v>{"window_index":75,"window_t_start":76,"window_t_end":82,"Data":"2020-05-07","R_e_median":0.788423245,"R_e_q0025":0.723171682,"R_e_q0975":0.856564107,"fit":0.79,"lwr":0.72,"upr":0.86,"low":0.72,"high":0.86},</v>
      </c>
      <c r="DE76">
        <v>1.01</v>
      </c>
    </row>
    <row r="77" spans="1:109">
      <c r="A77" s="9">
        <f t="shared" si="9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0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1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>'INSA-DGS - Rt-PT'!I80</f>
        <v>0.78902854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>'INSA-DGS - Rt-PT'!G80</f>
        <v>0.72129557099999997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>'INSA-DGS - Rt-PT'!H80</f>
        <v>0.85896324099999999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2"/>
        <v>0.79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3"/>
        <v>0.72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14"/>
        <v>0.86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15"/>
        <v>0.72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16"/>
        <v>0.86</v>
      </c>
      <c r="CJ77" t="s">
        <v>114</v>
      </c>
      <c r="CK77" t="s">
        <v>107</v>
      </c>
      <c r="CL77" t="str">
        <f t="shared" si="17"/>
        <v>{"window_index":76,"window_t_start":77,"window_t_end":83,"Data":"2020-05-08","R_e_median":0.78902854,"R_e_q0025":0.721295571,"R_e_q0975":0.858963241,"fit":0.79,"lwr":0.72,"upr":0.86,"low":0.72,"high":0.86},</v>
      </c>
      <c r="DE77">
        <v>1.02</v>
      </c>
    </row>
    <row r="78" spans="1:109">
      <c r="A78" s="9">
        <f t="shared" si="9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0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1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>'INSA-DGS - Rt-PT'!I81</f>
        <v>0.80775321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>'INSA-DGS - Rt-PT'!G81</f>
        <v>0.73621729400000002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>'INSA-DGS - Rt-PT'!H81</f>
        <v>0.88013141100000003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2"/>
        <v>0.81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3"/>
        <v>0.74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14"/>
        <v>0.88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15"/>
        <v>0.74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16"/>
        <v>0.88</v>
      </c>
      <c r="CJ78" t="s">
        <v>114</v>
      </c>
      <c r="CK78" t="s">
        <v>107</v>
      </c>
      <c r="CL78" t="str">
        <f t="shared" si="17"/>
        <v>{"window_index":77,"window_t_start":78,"window_t_end":84,"Data":"2020-05-09","R_e_median":0.80775321,"R_e_q0025":0.736217294,"R_e_q0975":0.880131411,"fit":0.81,"lwr":0.74,"upr":0.88,"low":0.74,"high":0.88},</v>
      </c>
      <c r="DE78">
        <v>0.99</v>
      </c>
    </row>
    <row r="79" spans="1:109">
      <c r="A79" s="9">
        <f t="shared" si="9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0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1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>'INSA-DGS - Rt-PT'!I82</f>
        <v>0.81402236500000003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>'INSA-DGS - Rt-PT'!G82</f>
        <v>0.74012060599999996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>'INSA-DGS - Rt-PT'!H82</f>
        <v>0.88907800800000003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2"/>
        <v>0.81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3"/>
        <v>0.74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14"/>
        <v>0.89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15"/>
        <v>0.74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16"/>
        <v>0.89</v>
      </c>
      <c r="CJ79" t="s">
        <v>114</v>
      </c>
      <c r="CK79" t="s">
        <v>107</v>
      </c>
      <c r="CL79" t="str">
        <f t="shared" si="17"/>
        <v>{"window_index":78,"window_t_start":79,"window_t_end":85,"Data":"2020-05-10","R_e_median":0.814022365,"R_e_q0025":0.740120606,"R_e_q0975":0.889078008,"fit":0.81,"lwr":0.74,"upr":0.89,"low":0.74,"high":0.89},</v>
      </c>
      <c r="DE79">
        <v>0.94</v>
      </c>
    </row>
    <row r="80" spans="1:109">
      <c r="A80" s="9">
        <f t="shared" si="9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0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1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>'INSA-DGS - Rt-PT'!I83</f>
        <v>0.84063033200000004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>'INSA-DGS - Rt-PT'!G83</f>
        <v>0.76674456800000002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>'INSA-DGS - Rt-PT'!H83</f>
        <v>0.917257023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2"/>
        <v>0.84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3"/>
        <v>0.77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14"/>
        <v>0.92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15"/>
        <v>0.77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16"/>
        <v>0.92</v>
      </c>
      <c r="CJ80" t="s">
        <v>114</v>
      </c>
      <c r="CK80" t="s">
        <v>107</v>
      </c>
      <c r="CL80" t="str">
        <f t="shared" si="17"/>
        <v>{"window_index":79,"window_t_start":80,"window_t_end":86,"Data":"2020-05-11","R_e_median":0.840630332,"R_e_q0025":0.766744568,"R_e_q0975":0.917257023,"fit":0.84,"lwr":0.77,"upr":0.92,"low":0.77,"high":0.92},</v>
      </c>
      <c r="DE80">
        <v>0.92</v>
      </c>
    </row>
    <row r="81" spans="1:38">
      <c r="A81" s="9">
        <f t="shared" si="9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S81">
        <v>80</v>
      </c>
      <c r="Y81">
        <f t="shared" si="10"/>
        <v>81</v>
      </c>
      <c r="AE81">
        <f t="shared" si="11"/>
        <v>87</v>
      </c>
      <c r="AL81" s="72" t="s">
        <v>196</v>
      </c>
    </row>
    <row r="82" spans="1:38">
      <c r="A82" s="9">
        <f t="shared" si="9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S82">
        <v>81</v>
      </c>
      <c r="Y82">
        <f t="shared" si="10"/>
        <v>82</v>
      </c>
      <c r="AE82">
        <f t="shared" si="11"/>
        <v>88</v>
      </c>
      <c r="AL82" s="72" t="s">
        <v>197</v>
      </c>
    </row>
    <row r="83" spans="1:38">
      <c r="A83" s="9">
        <f t="shared" si="9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S83">
        <v>82</v>
      </c>
      <c r="Y83">
        <f t="shared" si="10"/>
        <v>83</v>
      </c>
      <c r="AE83">
        <f t="shared" si="11"/>
        <v>89</v>
      </c>
      <c r="AL83" s="72" t="s">
        <v>198</v>
      </c>
    </row>
    <row r="84" spans="1:38">
      <c r="A84" s="9">
        <f t="shared" si="9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S84">
        <v>83</v>
      </c>
      <c r="Y84">
        <f t="shared" si="10"/>
        <v>84</v>
      </c>
      <c r="AE84">
        <f t="shared" si="11"/>
        <v>90</v>
      </c>
      <c r="AL84" s="72" t="s">
        <v>199</v>
      </c>
    </row>
    <row r="85" spans="1:38">
      <c r="A85" s="9">
        <f t="shared" si="9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S85">
        <v>84</v>
      </c>
      <c r="Y85">
        <f t="shared" si="10"/>
        <v>85</v>
      </c>
      <c r="AE85">
        <f t="shared" si="11"/>
        <v>91</v>
      </c>
      <c r="AL85" s="72" t="s">
        <v>200</v>
      </c>
    </row>
    <row r="86" spans="1:38">
      <c r="A86" s="9">
        <f t="shared" si="9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S86">
        <v>85</v>
      </c>
      <c r="Y86">
        <f t="shared" si="10"/>
        <v>86</v>
      </c>
      <c r="AE86">
        <f t="shared" si="11"/>
        <v>92</v>
      </c>
      <c r="AL86" s="72" t="s">
        <v>201</v>
      </c>
    </row>
    <row r="87" spans="1:38">
      <c r="A87" s="9">
        <f t="shared" si="9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S87">
        <v>86</v>
      </c>
      <c r="Y87">
        <f t="shared" si="10"/>
        <v>87</v>
      </c>
      <c r="AE87">
        <f t="shared" si="11"/>
        <v>93</v>
      </c>
      <c r="AL87" s="72" t="s">
        <v>202</v>
      </c>
    </row>
    <row r="88" spans="1:38">
      <c r="A88" s="9">
        <f t="shared" si="9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S88">
        <v>87</v>
      </c>
      <c r="Y88">
        <f t="shared" si="10"/>
        <v>88</v>
      </c>
      <c r="AE88">
        <f t="shared" si="11"/>
        <v>94</v>
      </c>
      <c r="AL88" s="72" t="s">
        <v>203</v>
      </c>
    </row>
    <row r="89" spans="1:38">
      <c r="A89" s="9">
        <f t="shared" si="9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S89">
        <v>88</v>
      </c>
      <c r="Y89">
        <f t="shared" si="10"/>
        <v>89</v>
      </c>
      <c r="AE89">
        <f t="shared" si="11"/>
        <v>95</v>
      </c>
      <c r="AL89" s="72" t="s">
        <v>204</v>
      </c>
    </row>
    <row r="90" spans="1:38">
      <c r="A90" s="9">
        <f t="shared" si="9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S90">
        <v>89</v>
      </c>
      <c r="Y90">
        <f t="shared" si="10"/>
        <v>90</v>
      </c>
      <c r="AE90">
        <f t="shared" si="11"/>
        <v>96</v>
      </c>
      <c r="AL90" s="72" t="s">
        <v>205</v>
      </c>
    </row>
    <row r="91" spans="1:38">
      <c r="A91" s="9">
        <f t="shared" si="9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S91">
        <v>90</v>
      </c>
      <c r="Y91">
        <f t="shared" si="10"/>
        <v>91</v>
      </c>
      <c r="AE91">
        <f t="shared" si="11"/>
        <v>97</v>
      </c>
      <c r="AL91" s="72" t="s">
        <v>206</v>
      </c>
    </row>
    <row r="92" spans="1:38">
      <c r="A92" s="9">
        <f t="shared" si="9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S92">
        <v>91</v>
      </c>
      <c r="Y92">
        <f t="shared" si="10"/>
        <v>92</v>
      </c>
      <c r="AE92">
        <f t="shared" si="11"/>
        <v>98</v>
      </c>
      <c r="AL92" s="72" t="s">
        <v>207</v>
      </c>
    </row>
    <row r="93" spans="1:38">
      <c r="A93" s="9">
        <f t="shared" si="9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S93">
        <v>92</v>
      </c>
      <c r="Y93">
        <f t="shared" si="10"/>
        <v>93</v>
      </c>
      <c r="AE93">
        <f t="shared" si="11"/>
        <v>99</v>
      </c>
      <c r="AL93" s="72" t="s">
        <v>208</v>
      </c>
    </row>
    <row r="94" spans="1:38">
      <c r="A94" s="9">
        <f t="shared" si="9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S94">
        <v>93</v>
      </c>
      <c r="Y94">
        <f t="shared" si="10"/>
        <v>94</v>
      </c>
      <c r="AE94">
        <f t="shared" si="11"/>
        <v>100</v>
      </c>
      <c r="AL94" s="72" t="s">
        <v>209</v>
      </c>
    </row>
    <row r="95" spans="1:38">
      <c r="A95" s="9">
        <f t="shared" si="9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S95">
        <v>94</v>
      </c>
      <c r="Y95">
        <f t="shared" si="10"/>
        <v>95</v>
      </c>
      <c r="AE95">
        <f t="shared" si="11"/>
        <v>101</v>
      </c>
      <c r="AL95" s="72" t="s">
        <v>210</v>
      </c>
    </row>
    <row r="96" spans="1:38">
      <c r="A96" s="9">
        <f t="shared" si="9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S96">
        <v>95</v>
      </c>
      <c r="Y96">
        <f t="shared" si="10"/>
        <v>96</v>
      </c>
      <c r="AE96">
        <f t="shared" si="11"/>
        <v>102</v>
      </c>
      <c r="AL96" s="72" t="s">
        <v>211</v>
      </c>
    </row>
    <row r="97" spans="1:38">
      <c r="A97" s="9">
        <f t="shared" si="9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S97">
        <v>96</v>
      </c>
      <c r="Y97">
        <f t="shared" si="10"/>
        <v>97</v>
      </c>
      <c r="AE97">
        <f t="shared" si="11"/>
        <v>103</v>
      </c>
      <c r="AL97" s="72" t="s">
        <v>212</v>
      </c>
    </row>
    <row r="98" spans="1:38">
      <c r="A98" s="9">
        <f t="shared" si="9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S98">
        <v>97</v>
      </c>
      <c r="Y98">
        <f t="shared" si="10"/>
        <v>98</v>
      </c>
      <c r="AE98">
        <f t="shared" si="11"/>
        <v>104</v>
      </c>
      <c r="AL98" s="72" t="s">
        <v>213</v>
      </c>
    </row>
    <row r="99" spans="1:38">
      <c r="A99" s="9">
        <f t="shared" si="9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S99">
        <v>98</v>
      </c>
      <c r="Y99">
        <f t="shared" si="10"/>
        <v>99</v>
      </c>
      <c r="AE99">
        <f t="shared" si="11"/>
        <v>105</v>
      </c>
      <c r="AL99" s="72" t="s">
        <v>214</v>
      </c>
    </row>
    <row r="100" spans="1:38">
      <c r="A100" s="9">
        <f t="shared" si="9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S100">
        <v>99</v>
      </c>
      <c r="Y100">
        <f t="shared" si="10"/>
        <v>100</v>
      </c>
      <c r="AE100">
        <f t="shared" si="11"/>
        <v>106</v>
      </c>
      <c r="AL100" s="72" t="s">
        <v>215</v>
      </c>
    </row>
    <row r="101" spans="1:38">
      <c r="A101" s="9">
        <f t="shared" si="9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0"/>
        <v>101</v>
      </c>
      <c r="AE101">
        <f t="shared" si="11"/>
        <v>107</v>
      </c>
      <c r="AL101" s="72" t="s">
        <v>216</v>
      </c>
    </row>
    <row r="102" spans="1:38">
      <c r="A102" s="9">
        <f t="shared" si="9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0"/>
        <v>102</v>
      </c>
      <c r="AE102">
        <f t="shared" si="11"/>
        <v>108</v>
      </c>
      <c r="AL102" s="72" t="s">
        <v>217</v>
      </c>
    </row>
    <row r="103" spans="1:38">
      <c r="A103" s="9">
        <f t="shared" si="9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0"/>
        <v>103</v>
      </c>
      <c r="AE103">
        <f t="shared" si="11"/>
        <v>109</v>
      </c>
      <c r="AL103" s="72" t="s">
        <v>218</v>
      </c>
    </row>
    <row r="104" spans="1:38">
      <c r="A104" s="9">
        <f t="shared" si="9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0"/>
        <v>104</v>
      </c>
      <c r="AE104">
        <f t="shared" si="11"/>
        <v>110</v>
      </c>
      <c r="AL104" s="72" t="s">
        <v>219</v>
      </c>
    </row>
    <row r="105" spans="1:38">
      <c r="A105" s="9">
        <f t="shared" si="9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0"/>
        <v>105</v>
      </c>
      <c r="AE105">
        <f t="shared" si="11"/>
        <v>111</v>
      </c>
      <c r="AL105" s="72" t="s">
        <v>220</v>
      </c>
    </row>
    <row r="106" spans="1:38">
      <c r="A106" s="9">
        <f t="shared" si="9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0"/>
        <v>106</v>
      </c>
      <c r="AE106">
        <f t="shared" si="11"/>
        <v>112</v>
      </c>
      <c r="AL106" s="72" t="s">
        <v>221</v>
      </c>
    </row>
    <row r="107" spans="1:38">
      <c r="A107" s="9">
        <f t="shared" si="9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0"/>
        <v>107</v>
      </c>
      <c r="AE107">
        <f t="shared" si="11"/>
        <v>113</v>
      </c>
      <c r="AL107" s="72" t="s">
        <v>222</v>
      </c>
    </row>
    <row r="108" spans="1:38">
      <c r="A108" s="9">
        <f t="shared" si="9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0"/>
        <v>108</v>
      </c>
      <c r="AE108">
        <f t="shared" si="11"/>
        <v>114</v>
      </c>
      <c r="AL108" s="72" t="s">
        <v>223</v>
      </c>
    </row>
    <row r="109" spans="1:38">
      <c r="A109" s="9">
        <f t="shared" si="9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0"/>
        <v>109</v>
      </c>
      <c r="AE109">
        <f t="shared" si="11"/>
        <v>115</v>
      </c>
      <c r="AL109" s="72" t="s">
        <v>224</v>
      </c>
    </row>
    <row r="110" spans="1:38">
      <c r="A110" s="9">
        <f t="shared" si="9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0"/>
        <v>110</v>
      </c>
      <c r="AE110">
        <f t="shared" si="11"/>
        <v>116</v>
      </c>
      <c r="AL110" s="72" t="s">
        <v>225</v>
      </c>
    </row>
    <row r="111" spans="1:38">
      <c r="A111" s="9">
        <f t="shared" si="9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0"/>
        <v>111</v>
      </c>
      <c r="AE111">
        <f t="shared" si="11"/>
        <v>117</v>
      </c>
      <c r="AL111" s="72" t="s">
        <v>226</v>
      </c>
    </row>
    <row r="112" spans="1:38">
      <c r="A112" s="9">
        <f t="shared" si="9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0"/>
        <v>112</v>
      </c>
      <c r="AE112">
        <f t="shared" si="11"/>
        <v>118</v>
      </c>
      <c r="AL112" s="72" t="s">
        <v>227</v>
      </c>
    </row>
    <row r="113" spans="1:38">
      <c r="A113" s="9">
        <f t="shared" si="9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0"/>
        <v>113</v>
      </c>
      <c r="AE113">
        <f t="shared" si="11"/>
        <v>119</v>
      </c>
      <c r="AL113" s="72" t="s">
        <v>228</v>
      </c>
    </row>
    <row r="114" spans="1:38">
      <c r="A114" s="9">
        <f t="shared" si="9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0"/>
        <v>114</v>
      </c>
      <c r="AE114">
        <f t="shared" si="11"/>
        <v>120</v>
      </c>
      <c r="AL114" s="72" t="s">
        <v>229</v>
      </c>
    </row>
    <row r="115" spans="1:38">
      <c r="A115" s="9">
        <f t="shared" si="9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0"/>
        <v>115</v>
      </c>
      <c r="AE115">
        <f t="shared" si="11"/>
        <v>121</v>
      </c>
      <c r="AL115" s="72" t="s">
        <v>230</v>
      </c>
    </row>
    <row r="116" spans="1:38">
      <c r="A116" s="9">
        <f t="shared" si="9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0"/>
        <v>116</v>
      </c>
      <c r="AE116">
        <f t="shared" si="11"/>
        <v>122</v>
      </c>
      <c r="AL116" s="72" t="s">
        <v>231</v>
      </c>
    </row>
    <row r="117" spans="1:38">
      <c r="A117" s="9">
        <f t="shared" si="9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0"/>
        <v>117</v>
      </c>
      <c r="AE117">
        <f t="shared" si="11"/>
        <v>123</v>
      </c>
      <c r="AL117" s="72" t="s">
        <v>232</v>
      </c>
    </row>
    <row r="118" spans="1:38">
      <c r="A118" s="9">
        <f t="shared" si="9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0"/>
        <v>118</v>
      </c>
      <c r="AE118">
        <f t="shared" si="11"/>
        <v>124</v>
      </c>
      <c r="AL118" s="72" t="s">
        <v>233</v>
      </c>
    </row>
    <row r="119" spans="1:38">
      <c r="A119" s="9">
        <f t="shared" si="9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0"/>
        <v>119</v>
      </c>
      <c r="AE119">
        <f t="shared" si="11"/>
        <v>125</v>
      </c>
      <c r="AL119" s="72" t="s">
        <v>234</v>
      </c>
    </row>
    <row r="120" spans="1:38">
      <c r="A120" s="9">
        <f t="shared" si="9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0"/>
        <v>120</v>
      </c>
      <c r="AE120">
        <f t="shared" si="11"/>
        <v>126</v>
      </c>
      <c r="AL120" s="72" t="s">
        <v>235</v>
      </c>
    </row>
    <row r="121" spans="1:38">
      <c r="A121" s="9">
        <f t="shared" si="9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0"/>
        <v>121</v>
      </c>
      <c r="AE121">
        <f t="shared" si="11"/>
        <v>127</v>
      </c>
      <c r="AL121" s="72" t="s">
        <v>236</v>
      </c>
    </row>
    <row r="122" spans="1:38">
      <c r="A122" s="9">
        <f t="shared" si="9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0"/>
        <v>122</v>
      </c>
      <c r="AE122">
        <f t="shared" si="11"/>
        <v>128</v>
      </c>
      <c r="AL122" s="72" t="s">
        <v>237</v>
      </c>
    </row>
    <row r="123" spans="1:38">
      <c r="A123" s="9">
        <f t="shared" si="9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0"/>
        <v>123</v>
      </c>
      <c r="AE123">
        <f t="shared" si="11"/>
        <v>129</v>
      </c>
      <c r="AL123" s="72" t="s">
        <v>238</v>
      </c>
    </row>
    <row r="124" spans="1:38">
      <c r="A124" s="9">
        <f t="shared" si="9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0"/>
        <v>124</v>
      </c>
      <c r="AE124">
        <f t="shared" si="11"/>
        <v>130</v>
      </c>
      <c r="AL124" s="72" t="s">
        <v>239</v>
      </c>
    </row>
    <row r="125" spans="1:38">
      <c r="A125" s="9">
        <f t="shared" si="9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0"/>
        <v>125</v>
      </c>
      <c r="AE125">
        <f t="shared" si="11"/>
        <v>131</v>
      </c>
      <c r="AL125" s="72" t="s">
        <v>240</v>
      </c>
    </row>
    <row r="126" spans="1:38">
      <c r="A126" s="9">
        <f t="shared" si="9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0"/>
        <v>126</v>
      </c>
      <c r="AE126">
        <f t="shared" si="11"/>
        <v>132</v>
      </c>
      <c r="AL126" s="72" t="s">
        <v>241</v>
      </c>
    </row>
    <row r="127" spans="1:38">
      <c r="A127" s="9">
        <f t="shared" si="9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0"/>
        <v>127</v>
      </c>
      <c r="AE127">
        <f t="shared" si="11"/>
        <v>133</v>
      </c>
      <c r="AL127" s="72" t="s">
        <v>242</v>
      </c>
    </row>
    <row r="128" spans="1:38">
      <c r="A128" s="9">
        <f t="shared" si="9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0"/>
        <v>128</v>
      </c>
      <c r="AE128">
        <f t="shared" si="11"/>
        <v>134</v>
      </c>
      <c r="AL128" s="72" t="s">
        <v>243</v>
      </c>
    </row>
    <row r="129" spans="1:38">
      <c r="A129" s="9">
        <f t="shared" si="9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0"/>
        <v>129</v>
      </c>
      <c r="AE129">
        <f t="shared" si="11"/>
        <v>135</v>
      </c>
      <c r="AL129" s="72" t="s">
        <v>244</v>
      </c>
    </row>
    <row r="130" spans="1:38">
      <c r="A130" s="9">
        <f t="shared" si="9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0"/>
        <v>130</v>
      </c>
      <c r="AE130">
        <f t="shared" si="11"/>
        <v>136</v>
      </c>
      <c r="AL130" s="72" t="s">
        <v>245</v>
      </c>
    </row>
    <row r="131" spans="1:38">
      <c r="A131" s="9">
        <f t="shared" ref="A131:A145" si="18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19">S131+1</f>
        <v>131</v>
      </c>
      <c r="AE131">
        <f t="shared" ref="AE131:AE145" si="20">Y131+6</f>
        <v>137</v>
      </c>
      <c r="AL131" s="72" t="s">
        <v>246</v>
      </c>
    </row>
    <row r="132" spans="1:38">
      <c r="A132" s="9">
        <f t="shared" si="18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19"/>
        <v>132</v>
      </c>
      <c r="AE132">
        <f t="shared" si="20"/>
        <v>138</v>
      </c>
      <c r="AL132" s="72" t="s">
        <v>247</v>
      </c>
    </row>
    <row r="133" spans="1:38">
      <c r="A133" s="9">
        <f t="shared" si="18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19"/>
        <v>133</v>
      </c>
      <c r="AE133">
        <f t="shared" si="20"/>
        <v>139</v>
      </c>
      <c r="AL133" s="72" t="s">
        <v>248</v>
      </c>
    </row>
    <row r="134" spans="1:38">
      <c r="A134" s="9">
        <f t="shared" si="18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19"/>
        <v>134</v>
      </c>
      <c r="AE134">
        <f t="shared" si="20"/>
        <v>140</v>
      </c>
      <c r="AL134" s="72" t="s">
        <v>249</v>
      </c>
    </row>
    <row r="135" spans="1:38">
      <c r="A135" s="9">
        <f t="shared" si="18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19"/>
        <v>135</v>
      </c>
      <c r="AE135">
        <f t="shared" si="20"/>
        <v>141</v>
      </c>
      <c r="AL135" s="72" t="s">
        <v>250</v>
      </c>
    </row>
    <row r="136" spans="1:38">
      <c r="A136" s="9">
        <f t="shared" si="18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19"/>
        <v>136</v>
      </c>
      <c r="AE136">
        <f t="shared" si="20"/>
        <v>142</v>
      </c>
      <c r="AL136" s="72" t="s">
        <v>251</v>
      </c>
    </row>
    <row r="137" spans="1:38">
      <c r="A137" s="9">
        <f t="shared" si="18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19"/>
        <v>137</v>
      </c>
      <c r="AE137">
        <f t="shared" si="20"/>
        <v>143</v>
      </c>
      <c r="AL137" s="72" t="s">
        <v>252</v>
      </c>
    </row>
    <row r="138" spans="1:38">
      <c r="A138" s="9">
        <f t="shared" si="18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19"/>
        <v>138</v>
      </c>
      <c r="AE138">
        <f t="shared" si="20"/>
        <v>144</v>
      </c>
      <c r="AL138" s="72" t="s">
        <v>253</v>
      </c>
    </row>
    <row r="139" spans="1:38">
      <c r="A139" s="9">
        <f t="shared" si="18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19"/>
        <v>139</v>
      </c>
      <c r="AE139">
        <f t="shared" si="20"/>
        <v>145</v>
      </c>
      <c r="AL139" s="72" t="s">
        <v>254</v>
      </c>
    </row>
    <row r="140" spans="1:38">
      <c r="A140" s="9">
        <f t="shared" si="18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19"/>
        <v>140</v>
      </c>
      <c r="AE140">
        <f t="shared" si="20"/>
        <v>146</v>
      </c>
      <c r="AL140" s="72" t="s">
        <v>255</v>
      </c>
    </row>
    <row r="141" spans="1:38">
      <c r="A141" s="9">
        <f t="shared" si="18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19"/>
        <v>141</v>
      </c>
      <c r="AE141">
        <f t="shared" si="20"/>
        <v>147</v>
      </c>
      <c r="AL141" s="72" t="s">
        <v>256</v>
      </c>
    </row>
    <row r="142" spans="1:38">
      <c r="A142" s="9">
        <f t="shared" si="18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19"/>
        <v>142</v>
      </c>
      <c r="AE142">
        <f t="shared" si="20"/>
        <v>148</v>
      </c>
      <c r="AL142" s="72" t="s">
        <v>257</v>
      </c>
    </row>
    <row r="143" spans="1:38">
      <c r="A143" s="9">
        <f t="shared" si="18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19"/>
        <v>143</v>
      </c>
      <c r="AE143">
        <f t="shared" si="20"/>
        <v>149</v>
      </c>
      <c r="AL143" s="72" t="s">
        <v>258</v>
      </c>
    </row>
    <row r="144" spans="1:38">
      <c r="A144" s="9">
        <f t="shared" si="18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19"/>
        <v>144</v>
      </c>
      <c r="AE144">
        <f t="shared" si="20"/>
        <v>150</v>
      </c>
      <c r="AL144" s="72" t="s">
        <v>259</v>
      </c>
    </row>
    <row r="145" spans="1:38">
      <c r="A145" s="9">
        <f t="shared" si="18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19"/>
        <v>145</v>
      </c>
      <c r="AE145">
        <f t="shared" si="20"/>
        <v>151</v>
      </c>
      <c r="AL145" s="72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D85A-FADE-3145-AF1F-826714EE1790}">
  <dimension ref="A1:GF145"/>
  <sheetViews>
    <sheetView topLeftCell="A98" zoomScale="200" workbookViewId="0">
      <selection activeCell="I2" sqref="I2:K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0.69478376600000002</v>
      </c>
      <c r="J2">
        <v>2.899570561</v>
      </c>
      <c r="K2">
        <v>1.610122321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1.610122321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0.69478376600000002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2.899570561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1.61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0.69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2.9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0.69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2.9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{"window_index":1,"window_t_start":2,"window_t_end":8,"Data":"2020-02-23","R_e_median":1.610122321,"R_e_q0025":0.694783766,"R_e_q0975":2.899570561,"fit":1.61,"lwr":0.69,"upr":2.9,"low":0.69,"high":2.9},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0.73618932800000003</v>
      </c>
      <c r="J3">
        <v>2.844711174</v>
      </c>
      <c r="K3">
        <v>1.6202277789999999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1.6202277789999999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0.73618932800000003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2.844711174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1.62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0.74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2.84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0.74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2.84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{"window_index":2,"window_t_start":3,"window_t_end":9,"Data":"2020-02-24","R_e_median":1.620227779,"R_e_q0025":0.736189328,"R_e_q0975":2.844711174,"fit":1.62,"lwr":0.74,"upr":2.84,"low":0.74,"high":2.84},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1.0917143309999999</v>
      </c>
      <c r="J4">
        <v>3.3689177250000002</v>
      </c>
      <c r="K4">
        <v>2.0732254719999998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2.0732254719999998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1.0917143309999999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3.3689177250000002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2.0699999999999998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1.0900000000000001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3.37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1.0900000000000001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3.37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{"window_index":3,"window_t_start":4,"window_t_end":10,"Data":"2020-02-25","R_e_median":2.073225472,"R_e_q0025":1.091714331,"R_e_q0975":3.368917725,"fit":2.07,"lwr":1.09,"upr":3.37,"low":1.09,"high":3.37},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1.3993523940000001</v>
      </c>
      <c r="J5">
        <v>3.5162168559999998</v>
      </c>
      <c r="K5">
        <v>2.333880701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2.333880701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1.3993523940000001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3.5162168559999998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2.33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1.4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3.52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1.4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3.52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{"window_index":4,"window_t_start":5,"window_t_end":11,"Data":"2020-02-26","R_e_median":2.333880701,"R_e_q0025":1.399352394,"R_e_q0975":3.516216856,"fit":2.33,"lwr":1.4,"upr":3.52,"low":1.4,"high":3.52},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1.066737786</v>
      </c>
      <c r="J6">
        <v>2.632093207</v>
      </c>
      <c r="K6">
        <v>1.7559878330000001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1.7559878330000001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1.066737786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2.632093207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1.76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1.07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2.63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1.07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2.63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{"window_index":5,"window_t_start":6,"window_t_end":12,"Data":"2020-02-27","R_e_median":1.755987833,"R_e_q0025":1.066737786,"R_e_q0975":2.632093207,"fit":1.76,"lwr":1.07,"upr":2.63,"low":1.07,"high":2.63},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0.93969498200000001</v>
      </c>
      <c r="J7">
        <v>2.2628444390000002</v>
      </c>
      <c r="K7">
        <v>1.535947494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1.535947494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0.93969498200000001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2.2628444390000002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1.54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0.94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2.2599999999999998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0.94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2.2599999999999998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{"window_index":6,"window_t_start":7,"window_t_end":13,"Data":"2020-02-28","R_e_median":1.535947494,"R_e_q0025":0.939694982,"R_e_q0975":2.262844439,"fit":1.54,"lwr":0.94,"upr":2.26,"low":0.94,"high":2.26},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1.1130960139999999</v>
      </c>
      <c r="J8">
        <v>2.4072705590000001</v>
      </c>
      <c r="K8">
        <v>1.705890887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1.705890887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1.1130960139999999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2.4072705590000001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1.71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1.1100000000000001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2.41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1.1100000000000001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2.41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{"window_index":7,"window_t_start":8,"window_t_end":14,"Data":"2020-02-29","R_e_median":1.705890887,"R_e_q0025":1.113096014,"R_e_q0975":2.407270559,"fit":1.71,"lwr":1.11,"upr":2.41,"low":1.11,"high":2.41},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1.3357282530000001</v>
      </c>
      <c r="J9">
        <v>2.63012757</v>
      </c>
      <c r="K9">
        <v>1.9298425079999999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1.9298425079999999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1.3357282530000001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2.63012757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1.93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1.34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2.63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1.34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2.63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{"window_index":8,"window_t_start":9,"window_t_end":15,"Data":"2020-03-01","R_e_median":1.929842508,"R_e_q0025":1.335728253,"R_e_q0975":2.63012757,"fit":1.93,"lwr":1.34,"upr":2.63,"low":1.34,"high":2.63},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1.3660225850000001</v>
      </c>
      <c r="J10">
        <v>2.4986204459999999</v>
      </c>
      <c r="K10">
        <v>1.897948969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1.897948969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1.3660225850000001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2.4986204459999999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1.9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1.37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2.5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1.37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2.5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{"window_index":9,"window_t_start":10,"window_t_end":16,"Data":"2020-03-02","R_e_median":1.897948969,"R_e_q0025":1.366022585,"R_e_q0975":2.498620446,"fit":1.9,"lwr":1.37,"upr":2.5,"low":1.37,"high":2.5},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1.2945904319999999</v>
      </c>
      <c r="J11">
        <v>2.3048803260000001</v>
      </c>
      <c r="K11">
        <v>1.775943378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1.775943378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1.2945904319999999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2.3048803260000001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1.78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1.29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2.2999999999999998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1.29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2.2999999999999998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{"window_index":10,"window_t_start":11,"window_t_end":17,"Data":"2020-03-03","R_e_median":1.775943378,"R_e_q0025":1.294590432,"R_e_q0975":2.304880326,"fit":1.78,"lwr":1.29,"upr":2.3,"low":1.29,"high":2.3},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1.2666555559999999</v>
      </c>
      <c r="J12">
        <v>2.1462209379999999</v>
      </c>
      <c r="K12">
        <v>1.6748970750000001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1.6748970750000001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1.2666555559999999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2.1462209379999999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1.67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1.27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2.15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1.27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2.15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{"window_index":11,"window_t_start":12,"window_t_end":18,"Data":"2020-03-04","R_e_median":1.674897075,"R_e_q0025":1.266655556,"R_e_q0975":2.146220938,"fit":1.67,"lwr":1.27,"upr":2.15,"low":1.27,"high":2.15},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1.1716826659999999</v>
      </c>
      <c r="J13">
        <v>1.9322906689999999</v>
      </c>
      <c r="K13">
        <v>1.5291056780000001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1.5291056780000001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1.1716826659999999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1.9322906689999999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1.53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1.17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1.93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1.17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1.93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{"window_index":12,"window_t_start":13,"window_t_end":19,"Data":"2020-03-05","R_e_median":1.529105678,"R_e_q0025":1.171682666,"R_e_q0975":1.932290669,"fit":1.53,"lwr":1.17,"upr":1.93,"low":1.17,"high":1.93},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1.190078612</v>
      </c>
      <c r="J14">
        <v>1.9276981989999999</v>
      </c>
      <c r="K14">
        <v>1.5341478230000001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1.5341478230000001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1.190078612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1.9276981989999999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1.53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1.19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1.93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1.19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1.93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{"window_index":13,"window_t_start":14,"window_t_end":20,"Data":"2020-03-06","R_e_median":1.534147823,"R_e_q0025":1.190078612,"R_e_q0975":1.927698199,"fit":1.53,"lwr":1.19,"upr":1.93,"low":1.19,"high":1.93},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1.1998937240000001</v>
      </c>
      <c r="J15">
        <v>1.8449609810000001</v>
      </c>
      <c r="K15">
        <v>1.5042410049999999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1.5042410049999999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1.1998937240000001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1.8449609810000001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1.5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1.2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1.84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1.2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1.84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{"window_index":14,"window_t_start":15,"window_t_end":21,"Data":"2020-03-07","R_e_median":1.504241005,"R_e_q0025":1.199893724,"R_e_q0975":1.844960981,"fit":1.5,"lwr":1.2,"upr":1.84,"low":1.2,"high":1.84},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1.211265134</v>
      </c>
      <c r="J16">
        <v>1.8371196700000001</v>
      </c>
      <c r="K16">
        <v>1.5018462589999999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1.5018462589999999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1.211265134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1.8371196700000001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1.5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1.21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1.84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1.21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1.84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{"window_index":15,"window_t_start":16,"window_t_end":22,"Data":"2020-03-08","R_e_median":1.501846259,"R_e_q0025":1.211265134,"R_e_q0975":1.83711967,"fit":1.5,"lwr":1.21,"upr":1.84,"low":1.21,"high":1.84},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1.414175425</v>
      </c>
      <c r="J17">
        <v>2.027027795</v>
      </c>
      <c r="K17">
        <v>1.711778529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1.711778529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1.414175425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2.027027795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1.71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1.41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2.0299999999999998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1.41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2.0299999999999998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{"window_index":16,"window_t_start":17,"window_t_end":23,"Data":"2020-03-09","R_e_median":1.711778529,"R_e_q0025":1.414175425,"R_e_q0975":2.027027795,"fit":1.71,"lwr":1.41,"upr":2.03,"low":1.41,"high":2.03},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1.575742312</v>
      </c>
      <c r="J18">
        <v>2.191802016</v>
      </c>
      <c r="K18">
        <v>1.875344318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1.875344318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1.575742312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2.191802016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1.88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1.58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2.19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1.58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2.19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{"window_index":17,"window_t_start":18,"window_t_end":24,"Data":"2020-03-10","R_e_median":1.875344318,"R_e_q0025":1.575742312,"R_e_q0975":2.191802016,"fit":1.88,"lwr":1.58,"upr":2.19,"low":1.58,"high":2.19},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1.5200280669999999</v>
      </c>
      <c r="J19">
        <v>2.080911349</v>
      </c>
      <c r="K19">
        <v>1.7897232620000001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1.7897232620000001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1.5200280669999999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2.080911349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1.79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1.52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2.08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1.52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2.08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{"window_index":18,"window_t_start":19,"window_t_end":25,"Data":"2020-03-11","R_e_median":1.789723262,"R_e_q0025":1.520028067,"R_e_q0975":2.080911349,"fit":1.79,"lwr":1.52,"upr":2.08,"low":1.52,"high":2.08},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1.558182988</v>
      </c>
      <c r="J20">
        <v>2.0770310269999999</v>
      </c>
      <c r="K20">
        <v>1.807915325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1.807915325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1.558182988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2.0770310269999999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1.81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1.56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2.08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1.56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2.08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{"window_index":19,"window_t_start":20,"window_t_end":26,"Data":"2020-03-12","R_e_median":1.807915325,"R_e_q0025":1.558182988,"R_e_q0975":2.077031027,"fit":1.81,"lwr":1.56,"upr":2.08,"low":1.56,"high":2.08},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1.6481029519999999</v>
      </c>
      <c r="J21">
        <v>2.1430550419999999</v>
      </c>
      <c r="K21">
        <v>1.888384649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1.888384649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1.6481029519999999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2.1430550419999999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1.89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1.65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2.14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1.65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2.14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{"window_index":20,"window_t_start":21,"window_t_end":27,"Data":"2020-03-13","R_e_median":1.888384649,"R_e_q0025":1.648102952,"R_e_q0975":2.143055042,"fit":1.89,"lwr":1.65,"upr":2.14,"low":1.65,"high":2.14},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1.5750387029999999</v>
      </c>
      <c r="J22">
        <v>2.0139138519999999</v>
      </c>
      <c r="K22">
        <v>1.786998973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1.786998973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1.5750387029999999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2.0139138519999999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1.79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1.58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2.0099999999999998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1.58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2.0099999999999998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{"window_index":21,"window_t_start":22,"window_t_end":28,"Data":"2020-03-14","R_e_median":1.786998973,"R_e_q0025":1.575038703,"R_e_q0975":2.013913852,"fit":1.79,"lwr":1.58,"upr":2.01,"low":1.58,"high":2.01},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1.670305401</v>
      </c>
      <c r="J23">
        <v>2.0726014780000002</v>
      </c>
      <c r="K23">
        <v>1.868435638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1.868435638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1.670305401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2.0726014780000002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1.87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1.67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2.0699999999999998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1.67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2.0699999999999998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{"window_index":22,"window_t_start":23,"window_t_end":29,"Data":"2020-03-15","R_e_median":1.868435638,"R_e_q0025":1.670305401,"R_e_q0975":2.072601478,"fit":1.87,"lwr":1.67,"upr":2.07,"low":1.67,"high":2.07},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1.5121249839999999</v>
      </c>
      <c r="J24">
        <v>1.865391628</v>
      </c>
      <c r="K24">
        <v>1.686056059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1.686056059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1.5121249839999999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1.865391628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1.69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1.51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1.87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1.51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1.87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{"window_index":23,"window_t_start":24,"window_t_end":30,"Data":"2020-03-16","R_e_median":1.686056059,"R_e_q0025":1.512124984,"R_e_q0975":1.865391628,"fit":1.69,"lwr":1.51,"upr":1.87,"low":1.51,"high":1.87},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1.4384936319999999</v>
      </c>
      <c r="J25">
        <v>1.7559628110000001</v>
      </c>
      <c r="K25">
        <v>1.5916690389999999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1.5916690389999999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1.4384936319999999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1.7559628110000001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1.59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1.44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1.76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1.44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1.76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{"window_index":24,"window_t_start":25,"window_t_end":31,"Data":"2020-03-17","R_e_median":1.591669039,"R_e_q0025":1.438493632,"R_e_q0975":1.755962811,"fit":1.59,"lwr":1.44,"upr":1.76,"low":1.44,"high":1.76},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1.424387625</v>
      </c>
      <c r="J26">
        <v>1.7127281009999999</v>
      </c>
      <c r="K26">
        <v>1.5628239159999999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1.5628239159999999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1.424387625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1.7127281009999999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1.56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1.42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1.71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1.42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1.71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{"window_index":25,"window_t_start":26,"window_t_end":32,"Data":"2020-03-18","R_e_median":1.562823916,"R_e_q0025":1.424387625,"R_e_q0975":1.712728101,"fit":1.56,"lwr":1.42,"upr":1.71,"low":1.42,"high":1.71},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1.3639355520000001</v>
      </c>
      <c r="J27">
        <v>1.6179920290000001</v>
      </c>
      <c r="K27">
        <v>1.488711618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1.488711618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1.3639355520000001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1.6179920290000001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1.49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1.36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1.62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1.36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1.62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{"window_index":26,"window_t_start":27,"window_t_end":33,"Data":"2020-03-19","R_e_median":1.488711618,"R_e_q0025":1.363935552,"R_e_q0975":1.617992029,"fit":1.49,"lwr":1.36,"upr":1.62,"low":1.36,"high":1.62},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1.336133598</v>
      </c>
      <c r="J28">
        <v>1.5703232060000001</v>
      </c>
      <c r="K28">
        <v>1.4520326750000001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1.4520326750000001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1.336133598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1.5703232060000001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1.45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1.34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1.57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1.34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1.57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{"window_index":27,"window_t_start":28,"window_t_end":34,"Data":"2020-03-20","R_e_median":1.452032675,"R_e_q0025":1.336133598,"R_e_q0975":1.570323206,"fit":1.45,"lwr":1.34,"upr":1.57,"low":1.34,"high":1.57},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1.262768342</v>
      </c>
      <c r="J29">
        <v>1.4730098190000001</v>
      </c>
      <c r="K29">
        <v>1.36447528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1.36447528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1.262768342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1.4730098190000001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1.36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1.26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1.47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1.26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1.47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{"window_index":28,"window_t_start":29,"window_t_end":35,"Data":"2020-03-21","R_e_median":1.36447528,"R_e_q0025":1.262768342,"R_e_q0975":1.473009819,"fit":1.36,"lwr":1.26,"upr":1.47,"low":1.26,"high":1.47},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1.1879529019999999</v>
      </c>
      <c r="J30">
        <v>1.3743576310000001</v>
      </c>
      <c r="K30">
        <v>1.2779109369999999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1.2779109369999999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1.1879529019999999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1.3743576310000001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1.28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1.19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1.37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1.19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1.37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{"window_index":29,"window_t_start":30,"window_t_end":36,"Data":"2020-03-22","R_e_median":1.277910937,"R_e_q0025":1.187952902,"R_e_q0975":1.374357631,"fit":1.28,"lwr":1.19,"upr":1.37,"low":1.19,"high":1.37},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1.2061962340000001</v>
      </c>
      <c r="J31">
        <v>1.3822243249999999</v>
      </c>
      <c r="K31">
        <v>1.2918490949999999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1.2918490949999999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1.2061962340000001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1.3822243249999999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1.29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1.21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1.38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1.21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1.38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{"window_index":30,"window_t_start":31,"window_t_end":37,"Data":"2020-03-23","R_e_median":1.291849095,"R_e_q0025":1.206196234,"R_e_q0975":1.382224325,"fit":1.29,"lwr":1.21,"upr":1.38,"low":1.21,"high":1.38},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1.186365093</v>
      </c>
      <c r="J32">
        <v>1.3493503419999999</v>
      </c>
      <c r="K32">
        <v>1.267473182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1.267473182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1.186365093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1.3493503419999999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1.27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1.19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1.35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1.19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1.35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{"window_index":31,"window_t_start":32,"window_t_end":38,"Data":"2020-03-24","R_e_median":1.267473182,"R_e_q0025":1.186365093,"R_e_q0975":1.349350342,"fit":1.27,"lwr":1.19,"upr":1.35,"low":1.19,"high":1.35},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1.1580458259999999</v>
      </c>
      <c r="J33">
        <v>1.315147498</v>
      </c>
      <c r="K33">
        <v>1.236023739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1.236023739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1.1580458259999999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1.315147498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1.24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1.1599999999999999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1.32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1.1599999999999999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1.32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{"window_index":32,"window_t_start":33,"window_t_end":39,"Data":"2020-03-25","R_e_median":1.236023739,"R_e_q0025":1.158045826,"R_e_q0975":1.315147498,"fit":1.24,"lwr":1.16,"upr":1.32,"low":1.16,"high":1.32},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1.11402486</v>
      </c>
      <c r="J34">
        <v>1.2609598</v>
      </c>
      <c r="K34">
        <v>1.187384657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1.187384657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1.11402486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1.2609598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1.19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1.1100000000000001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1.26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1.1100000000000001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1.26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{"window_index":33,"window_t_start":34,"window_t_end":40,"Data":"2020-03-26","R_e_median":1.187384657,"R_e_q0025":1.11402486,"R_e_q0975":1.2609598,"fit":1.19,"lwr":1.11,"upr":1.26,"low":1.11,"high":1.26},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1.045271727</v>
      </c>
      <c r="J35">
        <v>1.1833503620000001</v>
      </c>
      <c r="K35">
        <v>1.11336996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1.11336996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1.045271727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1.1833503620000001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1.1100000000000001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1.05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1.18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1.05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1.18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{"window_index":34,"window_t_start":35,"window_t_end":41,"Data":"2020-03-27","R_e_median":1.11336996,"R_e_q0025":1.045271727,"R_e_q0975":1.183350362,"fit":1.11,"lwr":1.05,"upr":1.18,"low":1.05,"high":1.18},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1.0336844059999999</v>
      </c>
      <c r="J36">
        <v>1.1672735249999999</v>
      </c>
      <c r="K36">
        <v>1.099479586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1.099479586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1.0336844059999999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1.1672735249999999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1.1000000000000001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1.03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1.17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1.03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1.17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{"window_index":35,"window_t_start":36,"window_t_end":42,"Data":"2020-03-28","R_e_median":1.099479586,"R_e_q0025":1.033684406,"R_e_q0975":1.167273525,"fit":1.1,"lwr":1.03,"upr":1.17,"low":1.03,"high":1.17},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1.0090216729999999</v>
      </c>
      <c r="J37">
        <v>1.13615551</v>
      </c>
      <c r="K37">
        <v>1.0711599570000001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1.0711599570000001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1.0090216729999999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1.13615551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1.07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1.01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1.1399999999999999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1.01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1.1399999999999999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{"window_index":36,"window_t_start":37,"window_t_end":43,"Data":"2020-03-29","R_e_median":1.071159957,"R_e_q0025":1.009021673,"R_e_q0975":1.13615551,"fit":1.07,"lwr":1.01,"upr":1.14,"low":1.01,"high":1.14},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0.96121965099999995</v>
      </c>
      <c r="J38">
        <v>1.083704346</v>
      </c>
      <c r="K38">
        <v>1.0219867840000001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1.0219867840000001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0.96121965099999995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1.083704346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1.02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0.96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1.08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0.96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1.08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{"window_index":37,"window_t_start":38,"window_t_end":44,"Data":"2020-03-30","R_e_median":1.021986784,"R_e_q0025":0.961219651,"R_e_q0975":1.083704346,"fit":1.02,"lwr":0.96,"upr":1.08,"low":0.96,"high":1.08},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0.91511540000000002</v>
      </c>
      <c r="J39">
        <v>1.0336562380000001</v>
      </c>
      <c r="K39">
        <v>0.97436740799999999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0.97436740799999999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0.91511540000000002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1.0336562380000001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0.97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0.92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1.03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0.92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1.03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{"window_index":38,"window_t_start":39,"window_t_end":45,"Data":"2020-03-31","R_e_median":0.974367408,"R_e_q0025":0.9151154,"R_e_q0975":1.033656238,"fit":0.97,"lwr":0.92,"upr":1.03,"low":0.92,"high":1.03},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0.90991033099999996</v>
      </c>
      <c r="J40">
        <v>1.027362127</v>
      </c>
      <c r="K40">
        <v>0.96821476699999998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0.96821476699999998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0.90991033099999996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1.027362127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0.97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0.91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1.03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0.91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1.03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{"window_index":39,"window_t_start":40,"window_t_end":46,"Data":"2020-04-01","R_e_median":0.968214767,"R_e_q0025":0.909910331,"R_e_q0975":1.027362127,"fit":0.97,"lwr":0.91,"upr":1.03,"low":0.91,"high":1.03},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0.88049941799999998</v>
      </c>
      <c r="J41">
        <v>1.0037302969999999</v>
      </c>
      <c r="K41">
        <v>0.94149332299999999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0.94149332299999999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0.88049941799999998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1.0037302969999999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0.94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0.88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1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0.88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1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{"window_index":40,"window_t_start":41,"window_t_end":47,"Data":"2020-04-02","R_e_median":0.941493323,"R_e_q0025":0.880499418,"R_e_q0975":1.003730297,"fit":0.94,"lwr":0.88,"upr":1,"low":0.88,"high":1},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0.87552047499999996</v>
      </c>
      <c r="J42">
        <v>0.99901181100000003</v>
      </c>
      <c r="K42">
        <v>0.93595224499999996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0.93595224499999996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0.87552047499999996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0.99901181100000003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0.94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0.88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1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0.88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1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{"window_index":41,"window_t_start":42,"window_t_end":48,"Data":"2020-04-03","R_e_median":0.935952245,"R_e_q0025":0.875520475,"R_e_q0975":0.999011811,"fit":0.94,"lwr":0.88,"upr":1,"low":0.88,"high":1},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0.86955906199999999</v>
      </c>
      <c r="J43">
        <v>0.99264948799999997</v>
      </c>
      <c r="K43">
        <v>0.93001218399999996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0.93001218399999996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0.86955906199999999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0.99264948799999997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0.93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0.87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0.99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0.87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0.99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{"window_index":42,"window_t_start":43,"window_t_end":49,"Data":"2020-04-04","R_e_median":0.930012184,"R_e_q0025":0.869559062,"R_e_q0975":0.992649488,"fit":0.93,"lwr":0.87,"upr":0.99,"low":0.87,"high":0.99},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0.86302724500000005</v>
      </c>
      <c r="J44">
        <v>0.99006539199999999</v>
      </c>
      <c r="K44">
        <v>0.92573612199999999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0.92573612199999999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0.86302724500000005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0.99006539199999999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0.93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0.86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0.99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0.86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0.99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{"window_index":43,"window_t_start":44,"window_t_end":50,"Data":"2020-04-05","R_e_median":0.925736122,"R_e_q0025":0.863027245,"R_e_q0975":0.990065392,"fit":0.93,"lwr":0.86,"upr":0.99,"low":0.86,"high":0.99},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0.86102130700000001</v>
      </c>
      <c r="J45">
        <v>0.98740752200000004</v>
      </c>
      <c r="K45">
        <v>0.92244556799999999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0.92244556799999999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0.86102130700000001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0.98740752200000004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0.92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0.86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0.99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0.86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0.99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{"window_index":44,"window_t_start":45,"window_t_end":51,"Data":"2020-04-06","R_e_median":0.922445568,"R_e_q0025":0.861021307,"R_e_q0975":0.987407522,"fit":0.92,"lwr":0.86,"upr":0.99,"low":0.86,"high":0.99},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0.84883384900000003</v>
      </c>
      <c r="J46">
        <v>0.97656939600000003</v>
      </c>
      <c r="K46">
        <v>0.91144476500000005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0.91144476500000005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0.84883384900000003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0.97656939600000003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0.91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0.85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0.98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0.85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0.98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{"window_index":45,"window_t_start":46,"window_t_end":52,"Data":"2020-04-07","R_e_median":0.911444765,"R_e_q0025":0.848833849,"R_e_q0975":0.976569396,"fit":0.91,"lwr":0.85,"upr":0.98,"low":0.85,"high":0.98},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0.82334943800000004</v>
      </c>
      <c r="J47">
        <v>0.95522025899999996</v>
      </c>
      <c r="K47">
        <v>0.88810512100000005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0.88810512100000005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0.82334943800000004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0.95522025899999996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0.89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0.82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0.96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0.82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0.96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{"window_index":46,"window_t_start":47,"window_t_end":53,"Data":"2020-04-08","R_e_median":0.888105121,"R_e_q0025":0.823349438,"R_e_q0975":0.955220259,"fit":0.89,"lwr":0.82,"upr":0.96,"low":0.82,"high":0.96},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0.84944105700000005</v>
      </c>
      <c r="J48">
        <v>0.98419412100000003</v>
      </c>
      <c r="K48">
        <v>0.91569903799999997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0.91569903799999997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0.84944105700000005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0.98419412100000003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0.92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0.85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0.98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0.85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0.98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{"window_index":47,"window_t_start":48,"window_t_end":54,"Data":"2020-04-09","R_e_median":0.915699038,"R_e_q0025":0.849441057,"R_e_q0975":0.984194121,"fit":0.92,"lwr":0.85,"upr":0.98,"low":0.85,"high":0.98},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0.86302325899999999</v>
      </c>
      <c r="J49">
        <v>0.999063327</v>
      </c>
      <c r="K49">
        <v>0.92907483800000001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0.92907483800000001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0.86302325899999999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0.999063327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0.93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0.86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1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0.86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1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{"window_index":48,"window_t_start":49,"window_t_end":55,"Data":"2020-04-10","R_e_median":0.929074838,"R_e_q0025":0.863023259,"R_e_q0975":0.999063327,"fit":0.93,"lwr":0.86,"upr":1,"low":0.86,"high":1},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0.85971639200000005</v>
      </c>
      <c r="J50">
        <v>0.99028573099999995</v>
      </c>
      <c r="K50">
        <v>0.92283042500000001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0.92283042500000001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0.85971639200000005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0.99028573099999995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0.92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0.86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0.99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0.86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0.99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{"window_index":49,"window_t_start":50,"window_t_end":56,"Data":"2020-04-11","R_e_median":0.922830425,"R_e_q0025":0.859716392,"R_e_q0975":0.990285731,"fit":0.92,"lwr":0.86,"upr":0.99,"low":0.86,"high":0.99},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0.84745102999999999</v>
      </c>
      <c r="J51">
        <v>0.983900683</v>
      </c>
      <c r="K51">
        <v>0.91501263200000005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0.91501263200000005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0.84745102999999999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0.983900683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0.92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0.85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0.98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0.85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0.98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{"window_index":50,"window_t_start":51,"window_t_end":57,"Data":"2020-04-12","R_e_median":0.915012632,"R_e_q0025":0.84745103,"R_e_q0975":0.983900683,"fit":0.92,"lwr":0.85,"upr":0.98,"low":0.85,"high":0.98},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0.86879372700000002</v>
      </c>
      <c r="J52">
        <v>1.0097176080000001</v>
      </c>
      <c r="K52">
        <v>0.93705220700000003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0.93705220700000003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0.86879372700000002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1.0097176080000001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0.94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0.87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1.01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0.87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1.01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{"window_index":51,"window_t_start":52,"window_t_end":58,"Data":"2020-04-13","R_e_median":0.937052207,"R_e_q0025":0.868793727,"R_e_q0975":1.009717608,"fit":0.94,"lwr":0.87,"upr":1.01,"low":0.87,"high":1.01},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0.916890074</v>
      </c>
      <c r="J53">
        <v>1.0656067760000001</v>
      </c>
      <c r="K53">
        <v>0.99056788299999998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0.99056788299999998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0.916890074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1.0656067760000001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0.99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0.92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1.07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0.92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1.07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{"window_index":52,"window_t_start":53,"window_t_end":59,"Data":"2020-04-14","R_e_median":0.990567883,"R_e_q0025":0.916890074,"R_e_q0975":1.065606776,"fit":0.99,"lwr":0.92,"upr":1.07,"low":0.92,"high":1.07},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0.94082555199999995</v>
      </c>
      <c r="J54">
        <v>1.083485985</v>
      </c>
      <c r="K54">
        <v>1.010028141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1.010028141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0.94082555199999995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1.083485985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1.01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0.94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1.08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0.94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1.08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{"window_index":53,"window_t_start":54,"window_t_end":60,"Data":"2020-04-15","R_e_median":1.010028141,"R_e_q0025":0.940825552,"R_e_q0975":1.083485985,"fit":1.01,"lwr":0.94,"upr":1.08,"low":0.94,"high":1.08},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0.98133240499999996</v>
      </c>
      <c r="J55">
        <v>1.127073336</v>
      </c>
      <c r="K55">
        <v>1.052801933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1.052801933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0.98133240499999996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1.127073336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1.05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0.98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1.1299999999999999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0.98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1.1299999999999999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{"window_index":54,"window_t_start":55,"window_t_end":61,"Data":"2020-04-16","R_e_median":1.052801933,"R_e_q0025":0.981332405,"R_e_q0975":1.127073336,"fit":1.05,"lwr":0.98,"upr":1.13,"low":0.98,"high":1.13},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0.98291105199999995</v>
      </c>
      <c r="J56">
        <v>1.1264809609999999</v>
      </c>
      <c r="K56">
        <v>1.0519686450000001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1.0519686450000001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0.98291105199999995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1.1264809609999999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1.05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0.98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1.1299999999999999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0.98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1.1299999999999999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{"window_index":55,"window_t_start":56,"window_t_end":62,"Data":"2020-04-17","R_e_median":1.051968645,"R_e_q0025":0.982911052,"R_e_q0975":1.126480961,"fit":1.05,"lwr":0.98,"upr":1.13,"low":0.98,"high":1.13},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0.99363187200000003</v>
      </c>
      <c r="J57">
        <v>1.137063283</v>
      </c>
      <c r="K57">
        <v>1.064937974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1.064937974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0.99363187200000003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1.137063283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1.06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0.99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1.1399999999999999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0.99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1.1399999999999999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{"window_index":56,"window_t_start":57,"window_t_end":63,"Data":"2020-04-18","R_e_median":1.064937974,"R_e_q0025":0.993631872,"R_e_q0975":1.137063283,"fit":1.06,"lwr":0.99,"upr":1.14,"low":0.99,"high":1.14},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0.99875627199999994</v>
      </c>
      <c r="J58">
        <v>1.1442203399999999</v>
      </c>
      <c r="K58">
        <v>1.070379287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1.070379287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0.99875627199999994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1.1442203399999999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1.07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1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1.1399999999999999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1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1.1399999999999999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{"window_index":57,"window_t_start":58,"window_t_end":64,"Data":"2020-04-19","R_e_median":1.070379287,"R_e_q0025":0.998756272,"R_e_q0975":1.14422034,"fit":1.07,"lwr":1,"upr":1.14,"low":1,"high":1.14},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1.0164226839999999</v>
      </c>
      <c r="J59">
        <v>1.155854487</v>
      </c>
      <c r="K59">
        <v>1.0859914610000001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1.0859914610000001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1.0164226839999999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1.155854487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1.0900000000000001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1.02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1.1599999999999999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1.02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1.1599999999999999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{"window_index":58,"window_t_start":59,"window_t_end":65,"Data":"2020-04-20","R_e_median":1.085991461,"R_e_q0025":1.016422684,"R_e_q0975":1.155854487,"fit":1.09,"lwr":1.02,"upr":1.16,"low":1.02,"high":1.16},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0.96617687600000002</v>
      </c>
      <c r="J60">
        <v>1.1037658189999999</v>
      </c>
      <c r="K60">
        <v>1.033207778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1.033207778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0.96617687600000002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1.1037658189999999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1.03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0.97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1.1000000000000001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0.97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1.1000000000000001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{"window_index":59,"window_t_start":60,"window_t_end":66,"Data":"2020-04-21","R_e_median":1.033207778,"R_e_q0025":0.966176876,"R_e_q0975":1.103765819,"fit":1.03,"lwr":0.97,"upr":1.1,"low":0.97,"high":1.1},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0.94104844700000001</v>
      </c>
      <c r="J61">
        <v>1.0737343669999999</v>
      </c>
      <c r="K61">
        <v>1.007469921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1.007469921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0.94104844700000001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1.0737343669999999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1.01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0.94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1.07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0.94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1.07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{"window_index":60,"window_t_start":61,"window_t_end":67,"Data":"2020-04-22","R_e_median":1.007469921,"R_e_q0025":0.941048447,"R_e_q0975":1.073734367,"fit":1.01,"lwr":0.94,"upr":1.07,"low":0.94,"high":1.07},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0.89163318899999999</v>
      </c>
      <c r="J62">
        <v>1.0205809290000001</v>
      </c>
      <c r="K62">
        <v>0.95481285699999996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0.95481285699999996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0.89163318899999999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1.0205809290000001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0.95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0.89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1.02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0.89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1.02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{"window_index":61,"window_t_start":62,"window_t_end":68,"Data":"2020-04-23","R_e_median":0.954812857,"R_e_q0025":0.891633189,"R_e_q0975":1.020580929,"fit":0.95,"lwr":0.89,"upr":1.02,"low":0.89,"high":1.02},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0.87524302200000004</v>
      </c>
      <c r="J63">
        <v>1.00629134</v>
      </c>
      <c r="K63">
        <v>0.93902943400000005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0.93902943400000005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0.87524302200000004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1.00629134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0.94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0.88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1.01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0.88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1.01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{"window_index":62,"window_t_start":63,"window_t_end":69,"Data":"2020-04-24","R_e_median":0.939029434,"R_e_q0025":0.875243022,"R_e_q0975":1.00629134,"fit":0.94,"lwr":0.88,"upr":1.01,"low":0.88,"high":1.01},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0.86576041000000004</v>
      </c>
      <c r="J64">
        <v>0.99983716300000003</v>
      </c>
      <c r="K64">
        <v>0.93173554400000003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0.93173554400000003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0.86576041000000004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0.99983716300000003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0.93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0.87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1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0.87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1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{"window_index":63,"window_t_start":64,"window_t_end":70,"Data":"2020-04-25","R_e_median":0.931735544,"R_e_q0025":0.86576041,"R_e_q0975":0.999837163,"fit":0.93,"lwr":0.87,"upr":1,"low":0.87,"high":1},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0.84423136799999998</v>
      </c>
      <c r="J65">
        <v>0.98020300199999999</v>
      </c>
      <c r="K65">
        <v>0.91137245899999997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0.91137245899999997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0.84423136799999998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0.98020300199999999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0.91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0.84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0.98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0.84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0.98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{"window_index":64,"window_t_start":65,"window_t_end":71,"Data":"2020-04-26","R_e_median":0.911372459,"R_e_q0025":0.844231368,"R_e_q0975":0.980203002,"fit":0.91,"lwr":0.84,"upr":0.98,"low":0.84,"high":0.98},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0.86844549100000001</v>
      </c>
      <c r="J66">
        <v>1.0038869459999999</v>
      </c>
      <c r="K66">
        <v>0.93472101600000002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0.93472101600000002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0.86844549100000001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1.0038869459999999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0.93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0.87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1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0.87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1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{"window_index":65,"window_t_start":66,"window_t_end":72,"Data":"2020-04-27","R_e_median":0.934721016,"R_e_q0025":0.868445491,"R_e_q0975":1.003886946,"fit":0.93,"lwr":0.87,"upr":1,"low":0.87,"high":1},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0.91052255800000004</v>
      </c>
      <c r="J67">
        <v>1.050743685</v>
      </c>
      <c r="K67">
        <v>0.97974599500000004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0.97974599500000004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0.91052255800000004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1.050743685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0.98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0.91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1.05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0.91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1.05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{"window_index":66,"window_t_start":67,"window_t_end":73,"Data":"2020-04-28","R_e_median":0.979745995,"R_e_q0025":0.910522558,"R_e_q0975":1.050743685,"fit":0.98,"lwr":0.91,"upr":1.05,"low":0.91,"high":1.05},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0.93851490400000004</v>
      </c>
      <c r="J68">
        <v>1.0804453759999999</v>
      </c>
      <c r="K68">
        <v>1.009495356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1.009495356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0.93851490400000004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1.0804453759999999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1.01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0.94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1.08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0.94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1.08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{"window_index":67,"window_t_start":68,"window_t_end":74,"Data":"2020-04-29","R_e_median":1.009495356,"R_e_q0025":0.938514904,"R_e_q0975":1.080445376,"fit":1.01,"lwr":0.94,"upr":1.08,"low":0.94,"high":1.08},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1.0085598060000001</v>
      </c>
      <c r="J69">
        <v>1.1560110560000001</v>
      </c>
      <c r="K69">
        <v>1.0806520589999999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1.0806520589999999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1.0085598060000001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1.1560110560000001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1.08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1.01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1.1599999999999999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1.01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1.1599999999999999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{"window_index":68,"window_t_start":69,"window_t_end":75,"Data":"2020-04-30","R_e_median":1.080652059,"R_e_q0025":1.008559806,"R_e_q0975":1.156011056,"fit":1.08,"lwr":1.01,"upr":1.16,"low":1.01,"high":1.16},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1.0314990289999999</v>
      </c>
      <c r="J70">
        <v>1.175718381</v>
      </c>
      <c r="K70">
        <v>1.1018460910000001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1.1018460910000001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1.0314990289999999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1.175718381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1.1000000000000001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1.03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1.18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1.03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1.18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{"window_index":69,"window_t_start":70,"window_t_end":76,"Data":"2020-05-01","R_e_median":1.101846091,"R_e_q0025":1.031499029,"R_e_q0975":1.175718381,"fit":1.1,"lwr":1.03,"upr":1.18,"low":1.03,"high":1.18},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1.0316786309999999</v>
      </c>
      <c r="J71">
        <v>1.1735368660000001</v>
      </c>
      <c r="K71">
        <v>1.10117226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1.10117226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1.0316786309999999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1.1735368660000001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1.1000000000000001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1.03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1.17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1.03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1.17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{"window_index":70,"window_t_start":71,"window_t_end":77,"Data":"2020-05-02","R_e_median":1.10117226,"R_e_q0025":1.031678631,"R_e_q0975":1.173536866,"fit":1.1,"lwr":1.03,"upr":1.17,"low":1.03,"high":1.17},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1.067084626</v>
      </c>
      <c r="J72">
        <v>1.211168298</v>
      </c>
      <c r="K72">
        <v>1.1382292899999999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1.1382292899999999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1.067084626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1.211168298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1.1399999999999999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1.07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1.21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1.07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1.21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{"window_index":71,"window_t_start":72,"window_t_end":78,"Data":"2020-05-03","R_e_median":1.13822929,"R_e_q0025":1.067084626,"R_e_q0975":1.211168298,"fit":1.14,"lwr":1.07,"upr":1.21,"low":1.07,"high":1.21},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1.0665201769999999</v>
      </c>
      <c r="J73">
        <v>1.2081784259999999</v>
      </c>
      <c r="K73">
        <v>1.1357891689999999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1.1357891689999999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1.0665201769999999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1.2081784259999999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1.1399999999999999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1.07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1.21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1.07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1.21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{"window_index":72,"window_t_start":73,"window_t_end":79,"Data":"2020-05-04","R_e_median":1.135789169,"R_e_q0025":1.066520177,"R_e_q0975":1.208178426,"fit":1.14,"lwr":1.07,"upr":1.21,"low":1.07,"high":1.21},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1.0623785139999999</v>
      </c>
      <c r="J74">
        <v>1.2032822620000001</v>
      </c>
      <c r="K74">
        <v>1.130805112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1.130805112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1.0623785139999999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1.2032822620000001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1.1299999999999999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1.06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1.2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1.06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1.2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{"window_index":73,"window_t_start":74,"window_t_end":80,"Data":"2020-05-05","R_e_median":1.130805112,"R_e_q0025":1.062378514,"R_e_q0975":1.203282262,"fit":1.13,"lwr":1.06,"upr":1.2,"low":1.06,"high":1.2},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1.0584474399999999</v>
      </c>
      <c r="J75">
        <v>1.1942882100000001</v>
      </c>
      <c r="K75">
        <v>1.1250075390000001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1.1250075390000001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1.0584474399999999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1.1942882100000001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1.1299999999999999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1.06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1.19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1.06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1.19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{"window_index":74,"window_t_start":75,"window_t_end":81,"Data":"2020-05-06","R_e_median":1.125007539,"R_e_q0025":1.05844744,"R_e_q0975":1.19428821,"fit":1.13,"lwr":1.06,"upr":1.19,"low":1.06,"high":1.19},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1.0088366479999999</v>
      </c>
      <c r="J76">
        <v>1.1411394189999999</v>
      </c>
      <c r="K76">
        <v>1.074195679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1.074195679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1.0088366479999999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1.1411394189999999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1.07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1.01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1.1399999999999999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1.01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1.1399999999999999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{"window_index":75,"window_t_start":76,"window_t_end":82,"Data":"2020-05-07","R_e_median":1.074195679,"R_e_q0025":1.008836648,"R_e_q0975":1.141139419,"fit":1.07,"lwr":1.01,"upr":1.14,"low":1.01,"high":1.14},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1.031820046</v>
      </c>
      <c r="J77">
        <v>1.164966304</v>
      </c>
      <c r="K77">
        <v>1.0974730589999999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1.0974730589999999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1.031820046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1.164966304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1.1000000000000001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1.03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1.1599999999999999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1.03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1.1599999999999999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{"window_index":76,"window_t_start":77,"window_t_end":83,"Data":"2020-05-08","R_e_median":1.097473059,"R_e_q0025":1.031820046,"R_e_q0975":1.164966304,"fit":1.1,"lwr":1.03,"upr":1.16,"low":1.03,"high":1.16},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1.012040662</v>
      </c>
      <c r="J78">
        <v>1.135519443</v>
      </c>
      <c r="K78">
        <v>1.0722690989999999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1.0722690989999999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1.012040662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1.135519443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1.07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1.01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1.1399999999999999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1.01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1.1399999999999999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{"window_index":77,"window_t_start":78,"window_t_end":84,"Data":"2020-05-09","R_e_median":1.072269099,"R_e_q0025":1.012040662,"R_e_q0975":1.135519443,"fit":1.07,"lwr":1.01,"upr":1.14,"low":1.01,"high":1.14},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0.98324677999999999</v>
      </c>
      <c r="J79">
        <v>1.1082092480000001</v>
      </c>
      <c r="K79">
        <v>1.0462638209999999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1.0462638209999999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0.98324677999999999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1.1082092480000001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1.05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0.98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1.1100000000000001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0.98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1.1100000000000001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{"window_index":78,"window_t_start":79,"window_t_end":85,"Data":"2020-05-10","R_e_median":1.046263821,"R_e_q0025":0.98324678,"R_e_q0975":1.108209248,"fit":1.05,"lwr":0.98,"upr":1.11,"low":0.98,"high":1.11},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0.96494497099999998</v>
      </c>
      <c r="J80">
        <v>1.0847699049999999</v>
      </c>
      <c r="K80">
        <v>1.02258267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1.02258267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0.96494497099999998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1.0847699049999999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1.02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0.96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1.08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0.96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1.08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{"window_index":79,"window_t_start":80,"window_t_end":86,"Data":"2020-05-11","R_e_median":1.02258267,"R_e_q0025":0.964944971,"R_e_q0975":1.084769905,"fit":1.02,"lwr":0.96,"upr":1.08,"low":0.96,"high":1.08},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0.97769271800000002</v>
      </c>
      <c r="J81">
        <v>1.101194521</v>
      </c>
      <c r="K81">
        <v>1.0387303299999999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0.99477950100000001</v>
      </c>
      <c r="J82">
        <v>1.1190917680000001</v>
      </c>
      <c r="K82">
        <v>1.0562670759999999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1.0321058380000001</v>
      </c>
      <c r="J83">
        <v>1.1540602600000001</v>
      </c>
      <c r="K83">
        <v>1.091659454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1.0401898140000001</v>
      </c>
      <c r="J84">
        <v>1.163628214</v>
      </c>
      <c r="K84">
        <v>1.099357288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1.0330585269999999</v>
      </c>
      <c r="J85">
        <v>1.1545671019999999</v>
      </c>
      <c r="K85">
        <v>1.0927216879999999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1.0425617089999999</v>
      </c>
      <c r="J86">
        <v>1.164972656</v>
      </c>
      <c r="K86">
        <v>1.103287844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1.0808316</v>
      </c>
      <c r="J87">
        <v>1.20282149</v>
      </c>
      <c r="K87">
        <v>1.1400384240000001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1.0594598040000001</v>
      </c>
      <c r="J88">
        <v>1.1778253759999999</v>
      </c>
      <c r="K88">
        <v>1.1174018109999999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1.0489878260000001</v>
      </c>
      <c r="J89">
        <v>1.1676131789999999</v>
      </c>
      <c r="K89">
        <v>1.1085802199999999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1.0255128630000001</v>
      </c>
      <c r="J90">
        <v>1.1347014769999999</v>
      </c>
      <c r="K90">
        <v>1.079439625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1.0537988570000001</v>
      </c>
      <c r="J91">
        <v>1.1695289390000001</v>
      </c>
      <c r="K91">
        <v>1.1106602169999999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1.0603761869999999</v>
      </c>
      <c r="J92">
        <v>1.173555328</v>
      </c>
      <c r="K92">
        <v>1.1159045510000001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1.051719936</v>
      </c>
      <c r="J93">
        <v>1.160097084</v>
      </c>
      <c r="K93">
        <v>1.106148492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1.037540787</v>
      </c>
      <c r="J94">
        <v>1.1451367400000001</v>
      </c>
      <c r="K94">
        <v>1.0900651290000001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1.024798673</v>
      </c>
      <c r="J95">
        <v>1.130225211</v>
      </c>
      <c r="K95">
        <v>1.0768480030000001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1.0148493780000001</v>
      </c>
      <c r="J96">
        <v>1.118098327</v>
      </c>
      <c r="K96">
        <v>1.0655820709999999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0.99622969800000005</v>
      </c>
      <c r="J97">
        <v>1.100845914</v>
      </c>
      <c r="K97">
        <v>1.04890332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0.958289948</v>
      </c>
      <c r="J98">
        <v>1.055819568</v>
      </c>
      <c r="K98">
        <v>1.0058550749999999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0.92612950999999999</v>
      </c>
      <c r="J99">
        <v>1.0239761469999999</v>
      </c>
      <c r="K99">
        <v>0.97452206100000005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0.93718988299999995</v>
      </c>
      <c r="J100">
        <v>1.03833602</v>
      </c>
      <c r="K100">
        <v>0.98844664100000001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45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3FF-EF97-C248-B00F-5459D40B17BE}">
  <dimension ref="A1:GF145"/>
  <sheetViews>
    <sheetView zoomScale="200" workbookViewId="0">
      <selection activeCell="D14" sqref="D14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0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0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0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0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0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{"window_index":1,"window_t_start":2,"window_t_end":8,"Data":"2020-02-23","R_e_median":0,"R_e_q0025":0,"R_e_q0975":0,"fit":0,"lwr":0,"upr":0,"low":0,"high":0},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0.18000476500000001</v>
      </c>
      <c r="J3">
        <v>3.9015293500000001</v>
      </c>
      <c r="K3">
        <v>1.4074638589999999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1.4074638589999999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0.18000476500000001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3.9015293500000001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1.41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0.18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3.9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0.18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3.9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{"window_index":2,"window_t_start":3,"window_t_end":9,"Data":"2020-02-24","R_e_median":1.407463859,"R_e_q0025":0.180004765,"R_e_q0975":3.90152935,"fit":1.41,"lwr":0.18,"upr":3.9,"low":0.18,"high":3.9},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0.176017548</v>
      </c>
      <c r="J4">
        <v>4.4415867230000003</v>
      </c>
      <c r="K4">
        <v>1.5547528239999999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1.5547528239999999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0.176017548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4.4415867230000003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1.55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0.18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4.4400000000000004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0.18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4.4400000000000004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{"window_index":3,"window_t_start":4,"window_t_end":10,"Data":"2020-02-25","R_e_median":1.554752824,"R_e_q0025":0.176017548,"R_e_q0975":4.441586723,"fit":1.55,"lwr":0.18,"upr":4.44,"low":0.18,"high":4.44},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0.92381996200000005</v>
      </c>
      <c r="J5">
        <v>7.4287763120000001</v>
      </c>
      <c r="K5">
        <v>3.3647912180000001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3.3647912180000001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0.92381996200000005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7.4287763120000001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3.36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0.92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7.43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0.92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7.43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{"window_index":4,"window_t_start":5,"window_t_end":11,"Data":"2020-02-26","R_e_median":3.364791218,"R_e_q0025":0.923819962,"R_e_q0975":7.428776312,"fit":3.36,"lwr":0.92,"upr":7.43,"low":0.92,"high":7.43},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0.54074144700000004</v>
      </c>
      <c r="J6">
        <v>4.5409337079999998</v>
      </c>
      <c r="K6">
        <v>2.0833050000000002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2.0833050000000002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0.54074144700000004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4.5409337079999998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2.08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0.54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4.54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0.54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4.54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{"window_index":5,"window_t_start":6,"window_t_end":12,"Data":"2020-02-27","R_e_median":2.083305,"R_e_q0025":0.540741447,"R_e_q0975":4.540933708,"fit":2.08,"lwr":0.54,"upr":4.54,"low":0.54,"high":4.54},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1.2346942009999999</v>
      </c>
      <c r="J7">
        <v>5.7074546039999996</v>
      </c>
      <c r="K7">
        <v>3.039064389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3.039064389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1.2346942009999999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5.7074546039999996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3.04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1.23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5.71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1.23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5.71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{"window_index":6,"window_t_start":7,"window_t_end":13,"Data":"2020-02-28","R_e_median":3.039064389,"R_e_q0025":1.234694201,"R_e_q0975":5.707454604,"fit":3.04,"lwr":1.23,"upr":5.71,"low":1.23,"high":5.71},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1.544935771</v>
      </c>
      <c r="J8">
        <v>5.1124190330000001</v>
      </c>
      <c r="K8">
        <v>3.0815991600000001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3.0815991600000001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1.544935771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5.1124190330000001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3.08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1.54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5.1100000000000003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1.54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5.1100000000000003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{"window_index":7,"window_t_start":8,"window_t_end":14,"Data":"2020-02-29","R_e_median":3.08159916,"R_e_q0025":1.544935771,"R_e_q0975":5.112419033,"fit":3.08,"lwr":1.54,"upr":5.11,"low":1.54,"high":5.11},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1.3340043690000001</v>
      </c>
      <c r="J9">
        <v>3.8565934039999998</v>
      </c>
      <c r="K9">
        <v>2.4262335940000002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2.4262335940000002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1.3340043690000001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3.8565934039999998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2.4300000000000002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1.33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3.86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1.33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3.86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{"window_index":8,"window_t_start":9,"window_t_end":15,"Data":"2020-03-01","R_e_median":2.426233594,"R_e_q0025":1.334004369,"R_e_q0975":3.856593404,"fit":2.43,"lwr":1.33,"upr":3.86,"low":1.33,"high":3.86},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1.4991785070000001</v>
      </c>
      <c r="J10">
        <v>3.722245043</v>
      </c>
      <c r="K10">
        <v>2.4804422559999999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2.4804422559999999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1.4991785070000001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3.722245043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2.48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1.5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3.72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1.5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3.72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{"window_index":9,"window_t_start":10,"window_t_end":16,"Data":"2020-03-02","R_e_median":2.480442256,"R_e_q0025":1.499178507,"R_e_q0975":3.722245043,"fit":2.48,"lwr":1.5,"upr":3.72,"low":1.5,"high":3.72},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1.252825987</v>
      </c>
      <c r="J11">
        <v>2.9350270599999999</v>
      </c>
      <c r="K11">
        <v>2.0019041930000001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2.0019041930000001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1.252825987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2.9350270599999999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2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1.25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2.94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1.25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2.94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{"window_index":10,"window_t_start":11,"window_t_end":17,"Data":"2020-03-03","R_e_median":2.001904193,"R_e_q0025":1.252825987,"R_e_q0975":2.93502706,"fit":2,"lwr":1.25,"upr":2.94,"low":1.25,"high":2.94},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1.1658957729999999</v>
      </c>
      <c r="J12">
        <v>2.5503074039999998</v>
      </c>
      <c r="K12">
        <v>1.7765931939999999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1.7765931939999999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1.1658957729999999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2.5503074039999998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1.78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1.17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2.5499999999999998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1.17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2.5499999999999998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{"window_index":11,"window_t_start":12,"window_t_end":18,"Data":"2020-03-04","R_e_median":1.776593194,"R_e_q0025":1.165895773,"R_e_q0975":2.550307404,"fit":1.78,"lwr":1.17,"upr":2.55,"low":1.17,"high":2.55},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1.0964703689999999</v>
      </c>
      <c r="J13">
        <v>2.3288538230000002</v>
      </c>
      <c r="K13">
        <v>1.653908784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1.653908784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1.0964703689999999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2.3288538230000002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1.65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1.1000000000000001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2.33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1.1000000000000001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2.33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{"window_index":12,"window_t_start":13,"window_t_end":19,"Data":"2020-03-05","R_e_median":1.653908784,"R_e_q0025":1.096470369,"R_e_q0975":2.328853823,"fit":1.65,"lwr":1.1,"upr":2.33,"low":1.1,"high":2.33},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0.99078674</v>
      </c>
      <c r="J14">
        <v>2.0391751509999998</v>
      </c>
      <c r="K14">
        <v>1.4747902639999999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1.4747902639999999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0.99078674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2.0391751509999998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1.47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0.99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2.04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0.99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2.04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{"window_index":13,"window_t_start":14,"window_t_end":20,"Data":"2020-03-06","R_e_median":1.474790264,"R_e_q0025":0.99078674,"R_e_q0975":2.039175151,"fit":1.47,"lwr":0.99,"upr":2.04,"low":0.99,"high":2.04},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1.110098442</v>
      </c>
      <c r="J15">
        <v>2.164159304</v>
      </c>
      <c r="K15">
        <v>1.5927905790000001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1.5927905790000001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1.110098442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2.164159304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1.59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1.1100000000000001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2.16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1.1100000000000001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2.16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{"window_index":14,"window_t_start":15,"window_t_end":21,"Data":"2020-03-07","R_e_median":1.592790579,"R_e_q0025":1.110098442,"R_e_q0975":2.164159304,"fit":1.59,"lwr":1.11,"upr":2.16,"low":1.11,"high":2.16},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1.3224706390000001</v>
      </c>
      <c r="J16">
        <v>2.3899492919999998</v>
      </c>
      <c r="K16">
        <v>1.809358553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1.809358553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1.3224706390000001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2.3899492919999998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1.81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1.32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2.39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1.32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2.39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{"window_index":15,"window_t_start":16,"window_t_end":22,"Data":"2020-03-08","R_e_median":1.809358553,"R_e_q0025":1.322470639,"R_e_q0975":2.389949292,"fit":1.81,"lwr":1.32,"upr":2.39,"low":1.32,"high":2.39},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1.4424623299999999</v>
      </c>
      <c r="J17">
        <v>2.4104760550000002</v>
      </c>
      <c r="K17">
        <v>1.8969201689999999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1.8969201689999999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1.4424623299999999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2.4104760550000002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1.9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1.44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2.41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1.44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2.41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{"window_index":16,"window_t_start":17,"window_t_end":23,"Data":"2020-03-09","R_e_median":1.896920169,"R_e_q0025":1.44246233,"R_e_q0975":2.410476055,"fit":1.9,"lwr":1.44,"upr":2.41,"low":1.44,"high":2.41},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1.4251348429999999</v>
      </c>
      <c r="J18">
        <v>2.2984541549999999</v>
      </c>
      <c r="K18">
        <v>1.8400788340000001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1.8400788340000001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1.4251348429999999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2.2984541549999999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1.84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1.43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2.2999999999999998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1.43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2.2999999999999998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{"window_index":17,"window_t_start":18,"window_t_end":24,"Data":"2020-03-10","R_e_median":1.840078834,"R_e_q0025":1.425134843,"R_e_q0975":2.298454155,"fit":1.84,"lwr":1.43,"upr":2.3,"low":1.43,"high":2.3},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1.654908845</v>
      </c>
      <c r="J19">
        <v>2.4730372040000002</v>
      </c>
      <c r="K19">
        <v>2.042988995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2.042988995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1.654908845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2.4730372040000002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2.04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1.65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2.4700000000000002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1.65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2.4700000000000002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{"window_index":18,"window_t_start":19,"window_t_end":25,"Data":"2020-03-11","R_e_median":2.042988995,"R_e_q0025":1.654908845,"R_e_q0975":2.473037204,"fit":2.04,"lwr":1.65,"upr":2.47,"low":1.65,"high":2.47},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1.616266464</v>
      </c>
      <c r="J20">
        <v>2.3404534309999998</v>
      </c>
      <c r="K20">
        <v>1.9549826720000001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1.9549826720000001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1.616266464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2.3404534309999998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1.95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1.62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2.34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1.62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2.34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{"window_index":19,"window_t_start":20,"window_t_end":26,"Data":"2020-03-12","R_e_median":1.954982672,"R_e_q0025":1.616266464,"R_e_q0975":2.340453431,"fit":1.95,"lwr":1.62,"upr":2.34,"low":1.62,"high":2.34},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1.7208235810000001</v>
      </c>
      <c r="J21">
        <v>2.386664927</v>
      </c>
      <c r="K21">
        <v>2.0392745080000001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2.0392745080000001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1.7208235810000001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2.386664927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2.04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1.72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2.39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1.72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2.39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{"window_index":20,"window_t_start":21,"window_t_end":27,"Data":"2020-03-13","R_e_median":2.039274508,"R_e_q0025":1.720823581,"R_e_q0975":2.386664927,"fit":2.04,"lwr":1.72,"upr":2.39,"low":1.72,"high":2.39},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1.7209654919999999</v>
      </c>
      <c r="J22">
        <v>2.3397462249999998</v>
      </c>
      <c r="K22">
        <v>2.0163409190000001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2.0163409190000001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1.7209654919999999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2.3397462249999998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2.02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1.72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2.34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1.72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2.34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{"window_index":21,"window_t_start":22,"window_t_end":28,"Data":"2020-03-14","R_e_median":2.016340919,"R_e_q0025":1.720965492,"R_e_q0975":2.339746225,"fit":2.02,"lwr":1.72,"upr":2.34,"low":1.72,"high":2.34},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1.5828557969999999</v>
      </c>
      <c r="J23">
        <v>2.1085819410000002</v>
      </c>
      <c r="K23">
        <v>1.8394725540000001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1.8394725540000001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1.5828557969999999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2.1085819410000002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1.84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1.58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2.11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1.58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2.11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{"window_index":22,"window_t_start":23,"window_t_end":29,"Data":"2020-03-15","R_e_median":1.839472554,"R_e_q0025":1.582855797,"R_e_q0975":2.108581941,"fit":1.84,"lwr":1.58,"upr":2.11,"low":1.58,"high":2.11},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1.673243313</v>
      </c>
      <c r="J24">
        <v>2.141867977</v>
      </c>
      <c r="K24">
        <v>1.896732082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1.896732082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1.673243313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2.141867977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1.9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1.67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2.14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1.67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2.14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{"window_index":23,"window_t_start":24,"window_t_end":30,"Data":"2020-03-16","R_e_median":1.896732082,"R_e_q0025":1.673243313,"R_e_q0975":2.141867977,"fit":1.9,"lwr":1.67,"upr":2.14,"low":1.67,"high":2.14},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1.528281459</v>
      </c>
      <c r="J25">
        <v>1.94310841</v>
      </c>
      <c r="K25">
        <v>1.726173789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1.726173789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1.528281459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1.94310841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1.73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1.53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1.94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1.53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1.94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{"window_index":24,"window_t_start":25,"window_t_end":31,"Data":"2020-03-17","R_e_median":1.726173789,"R_e_q0025":1.528281459,"R_e_q0975":1.94310841,"fit":1.73,"lwr":1.53,"upr":1.94,"low":1.53,"high":1.94},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1.48027876</v>
      </c>
      <c r="J26">
        <v>1.847979971</v>
      </c>
      <c r="K26">
        <v>1.6587363449999999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1.6587363449999999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1.48027876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1.847979971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1.66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1.48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1.85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1.48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1.85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{"window_index":25,"window_t_start":26,"window_t_end":32,"Data":"2020-03-18","R_e_median":1.658736345,"R_e_q0025":1.48027876,"R_e_q0975":1.847979971,"fit":1.66,"lwr":1.48,"upr":1.85,"low":1.48,"high":1.85},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1.404925515</v>
      </c>
      <c r="J27">
        <v>1.7262127780000001</v>
      </c>
      <c r="K27">
        <v>1.5580171549999999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1.5580171549999999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1.404925515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1.7262127780000001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1.56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1.4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1.73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1.4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1.73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{"window_index":26,"window_t_start":27,"window_t_end":33,"Data":"2020-03-19","R_e_median":1.558017155,"R_e_q0025":1.404925515,"R_e_q0975":1.726212778,"fit":1.56,"lwr":1.4,"upr":1.73,"low":1.4,"high":1.73},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1.379319454</v>
      </c>
      <c r="J28">
        <v>1.669328194</v>
      </c>
      <c r="K28">
        <v>1.5180368289999999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1.5180368289999999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1.379319454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1.669328194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1.52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1.38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1.67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1.38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1.67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{"window_index":27,"window_t_start":28,"window_t_end":34,"Data":"2020-03-20","R_e_median":1.518036829,"R_e_q0025":1.379319454,"R_e_q0975":1.669328194,"fit":1.52,"lwr":1.38,"upr":1.67,"low":1.38,"high":1.67},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1.26484438</v>
      </c>
      <c r="J29">
        <v>1.52516666</v>
      </c>
      <c r="K29">
        <v>1.3901991819999999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1.3901991819999999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1.26484438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1.52516666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1.39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1.26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1.53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1.26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1.53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{"window_index":28,"window_t_start":29,"window_t_end":35,"Data":"2020-03-21","R_e_median":1.390199182,"R_e_q0025":1.26484438,"R_e_q0975":1.52516666,"fit":1.39,"lwr":1.26,"upr":1.53,"low":1.26,"high":1.53},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1.215935269</v>
      </c>
      <c r="J30">
        <v>1.4478057470000001</v>
      </c>
      <c r="K30">
        <v>1.3286772060000001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1.3286772060000001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1.215935269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1.4478057470000001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1.33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1.22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1.45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1.22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1.45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{"window_index":29,"window_t_start":30,"window_t_end":36,"Data":"2020-03-22","R_e_median":1.328677206,"R_e_q0025":1.215935269,"R_e_q0975":1.447805747,"fit":1.33,"lwr":1.22,"upr":1.45,"low":1.22,"high":1.45},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1.2142822769999999</v>
      </c>
      <c r="J31">
        <v>1.4337494829999999</v>
      </c>
      <c r="K31">
        <v>1.3211020950000001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1.3211020950000001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1.2142822769999999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1.4337494829999999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1.32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1.21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1.43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1.21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1.43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{"window_index":30,"window_t_start":31,"window_t_end":37,"Data":"2020-03-23","R_e_median":1.321102095,"R_e_q0025":1.214282277,"R_e_q0975":1.433749483,"fit":1.32,"lwr":1.21,"upr":1.43,"low":1.21,"high":1.43},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1.1700284190000001</v>
      </c>
      <c r="J32">
        <v>1.373973425</v>
      </c>
      <c r="K32">
        <v>1.271610336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1.271610336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1.1700284190000001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1.373973425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1.27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1.17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1.37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1.17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1.37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{"window_index":31,"window_t_start":32,"window_t_end":38,"Data":"2020-03-24","R_e_median":1.271610336,"R_e_q0025":1.170028419,"R_e_q0975":1.373973425,"fit":1.27,"lwr":1.17,"upr":1.37,"low":1.17,"high":1.37},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1.1856625750000001</v>
      </c>
      <c r="J33">
        <v>1.376673998</v>
      </c>
      <c r="K33">
        <v>1.28020501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1.28020501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1.1856625750000001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1.376673998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1.28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1.19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1.38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1.19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1.38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{"window_index":32,"window_t_start":33,"window_t_end":39,"Data":"2020-03-25","R_e_median":1.28020501,"R_e_q0025":1.185662575,"R_e_q0975":1.376673998,"fit":1.28,"lwr":1.19,"upr":1.38,"low":1.19,"high":1.38},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1.1415163960000001</v>
      </c>
      <c r="J34">
        <v>1.3286556110000001</v>
      </c>
      <c r="K34">
        <v>1.232595788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1.232595788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1.1415163960000001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1.3286556110000001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1.23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1.1399999999999999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1.33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1.1399999999999999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1.33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{"window_index":33,"window_t_start":34,"window_t_end":40,"Data":"2020-03-26","R_e_median":1.232595788,"R_e_q0025":1.141516396,"R_e_q0975":1.328655611,"fit":1.23,"lwr":1.14,"upr":1.33,"low":1.14,"high":1.33},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1.0822643489999999</v>
      </c>
      <c r="J35">
        <v>1.2521545679999999</v>
      </c>
      <c r="K35">
        <v>1.166109719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1.166109719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1.0822643489999999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1.2521545679999999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1.17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1.08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1.25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1.08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1.25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{"window_index":34,"window_t_start":35,"window_t_end":41,"Data":"2020-03-27","R_e_median":1.166109719,"R_e_q0025":1.082264349,"R_e_q0975":1.252154568,"fit":1.17,"lwr":1.08,"upr":1.25,"low":1.08,"high":1.25},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1.0380693759999999</v>
      </c>
      <c r="J36">
        <v>1.1954225300000001</v>
      </c>
      <c r="K36">
        <v>1.115991344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1.115991344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1.0380693759999999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1.1954225300000001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1.1200000000000001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1.04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1.2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1.04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1.2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{"window_index":35,"window_t_start":36,"window_t_end":42,"Data":"2020-03-28","R_e_median":1.115991344,"R_e_q0025":1.038069376,"R_e_q0975":1.19542253,"fit":1.12,"lwr":1.04,"upr":1.2,"low":1.04,"high":1.2},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1.0138592930000001</v>
      </c>
      <c r="J37">
        <v>1.1722718679999999</v>
      </c>
      <c r="K37">
        <v>1.091216966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1.091216966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1.0138592930000001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1.1722718679999999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1.0900000000000001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1.01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1.17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1.01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1.17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{"window_index":36,"window_t_start":37,"window_t_end":43,"Data":"2020-03-29","R_e_median":1.091216966,"R_e_q0025":1.013859293,"R_e_q0975":1.172271868,"fit":1.09,"lwr":1.01,"upr":1.17,"low":1.01,"high":1.17},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0.98150202499999994</v>
      </c>
      <c r="J38">
        <v>1.133794459</v>
      </c>
      <c r="K38">
        <v>1.05677577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1.05677577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0.98150202499999994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1.133794459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1.06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0.98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1.1299999999999999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0.98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1.1299999999999999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{"window_index":37,"window_t_start":38,"window_t_end":44,"Data":"2020-03-30","R_e_median":1.05677577,"R_e_q0025":0.981502025,"R_e_q0975":1.133794459,"fit":1.06,"lwr":0.98,"upr":1.13,"low":0.98,"high":1.13},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0.95877213500000003</v>
      </c>
      <c r="J39">
        <v>1.1096763270000001</v>
      </c>
      <c r="K39">
        <v>1.0325826330000001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1.0325826330000001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0.95877213500000003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1.1096763270000001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1.03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0.96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1.1100000000000001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0.96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1.1100000000000001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{"window_index":38,"window_t_start":39,"window_t_end":45,"Data":"2020-03-31","R_e_median":1.032582633,"R_e_q0025":0.958772135,"R_e_q0975":1.109676327,"fit":1.03,"lwr":0.96,"upr":1.11,"low":0.96,"high":1.11},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0.90363028199999995</v>
      </c>
      <c r="J40">
        <v>1.0448121589999999</v>
      </c>
      <c r="K40">
        <v>0.97335693000000001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0.97335693000000001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0.90363028199999995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1.0448121589999999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0.97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1.04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1.04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{"window_index":39,"window_t_start":40,"window_t_end":46,"Data":"2020-04-01","R_e_median":0.97335693,"R_e_q0025":0.903630282,"R_e_q0975":1.044812159,"fit":0.97,"lwr":0.9,"upr":1.04,"low":0.9,"high":1.04},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0.87416769999999999</v>
      </c>
      <c r="J41">
        <v>1.0195662720000001</v>
      </c>
      <c r="K41">
        <v>0.94581399799999999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0.94581399799999999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0.87416769999999999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1.0195662720000001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0.95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0.87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1.02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0.87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1.02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{"window_index":40,"window_t_start":41,"window_t_end":47,"Data":"2020-04-02","R_e_median":0.945813998,"R_e_q0025":0.8741677,"R_e_q0975":1.019566272,"fit":0.95,"lwr":0.87,"upr":1.02,"low":0.87,"high":1.02},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0.85193419800000003</v>
      </c>
      <c r="J42">
        <v>0.992670108</v>
      </c>
      <c r="K42">
        <v>0.92014015100000002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0.92014015100000002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0.85193419800000003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0.992670108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0.92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0.85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0.99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0.85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0.99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{"window_index":41,"window_t_start":42,"window_t_end":48,"Data":"2020-04-03","R_e_median":0.920140151,"R_e_q0025":0.851934198,"R_e_q0975":0.992670108,"fit":0.92,"lwr":0.85,"upr":0.99,"low":0.85,"high":0.99},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0.86476574900000003</v>
      </c>
      <c r="J43">
        <v>1.013715986</v>
      </c>
      <c r="K43">
        <v>0.93738643099999996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0.93738643099999996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0.86476574900000003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1.013715986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0.94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0.86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1.01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0.86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1.01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{"window_index":42,"window_t_start":43,"window_t_end":49,"Data":"2020-04-04","R_e_median":0.937386431,"R_e_q0025":0.864765749,"R_e_q0975":1.013715986,"fit":0.94,"lwr":0.86,"upr":1.01,"low":0.86,"high":1.01},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0.85626436500000003</v>
      </c>
      <c r="J44">
        <v>1.0070300029999999</v>
      </c>
      <c r="K44">
        <v>0.930632711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0.930632711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0.85626436500000003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1.0070300029999999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0.93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0.86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1.01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0.86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1.01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{"window_index":43,"window_t_start":44,"window_t_end":50,"Data":"2020-04-05","R_e_median":0.930632711,"R_e_q0025":0.856264365,"R_e_q0975":1.007030003,"fit":0.93,"lwr":0.86,"upr":1.01,"low":0.86,"high":1.01},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0.85653150600000005</v>
      </c>
      <c r="J45">
        <v>1.0064334429999999</v>
      </c>
      <c r="K45">
        <v>0.93057658799999998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0.93057658799999998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0.85653150600000005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1.0064334429999999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0.93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0.86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1.01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0.86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1.01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{"window_index":44,"window_t_start":45,"window_t_end":51,"Data":"2020-04-06","R_e_median":0.930576588,"R_e_q0025":0.856531506,"R_e_q0975":1.006433443,"fit":0.93,"lwr":0.86,"upr":1.01,"low":0.86,"high":1.01},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0.84823810399999999</v>
      </c>
      <c r="J46">
        <v>0.99859637499999998</v>
      </c>
      <c r="K46">
        <v>0.92278193100000006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0.92278193100000006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0.84823810399999999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0.99859637499999998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0.92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0.85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0.85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1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{"window_index":45,"window_t_start":46,"window_t_end":52,"Data":"2020-04-07","R_e_median":0.922781931,"R_e_q0025":0.848238104,"R_e_q0975":0.998596375,"fit":0.92,"lwr":0.85,"upr":1,"low":0.85,"high":1},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0.824717213</v>
      </c>
      <c r="J47">
        <v>0.97622088799999995</v>
      </c>
      <c r="K47">
        <v>0.89892414499999995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0.89892414499999995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0.824717213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0.97622088799999995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0.9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0.82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0.98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0.82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0.98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{"window_index":46,"window_t_start":47,"window_t_end":53,"Data":"2020-04-08","R_e_median":0.898924145,"R_e_q0025":0.824717213,"R_e_q0975":0.976220888,"fit":0.9,"lwr":0.82,"upr":0.98,"low":0.82,"high":0.98},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0.86091425399999999</v>
      </c>
      <c r="J48">
        <v>1.015026161</v>
      </c>
      <c r="K48">
        <v>0.93511865100000002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0.93511865100000002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0.86091425399999999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1.015026161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0.94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0.86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1.02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0.86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1.02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{"window_index":47,"window_t_start":48,"window_t_end":54,"Data":"2020-04-09","R_e_median":0.935118651,"R_e_q0025":0.860914254,"R_e_q0975":1.015026161,"fit":0.94,"lwr":0.86,"upr":1.02,"low":0.86,"high":1.02},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0.82744079400000003</v>
      </c>
      <c r="J49">
        <v>0.98226557400000003</v>
      </c>
      <c r="K49">
        <v>0.90305506899999999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0.90305506899999999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0.82744079400000003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0.98226557400000003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0.83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0.98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0.83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0.98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{"window_index":48,"window_t_start":49,"window_t_end":55,"Data":"2020-04-10","R_e_median":0.903055069,"R_e_q0025":0.827440794,"R_e_q0975":0.982265574,"fit":0.9,"lwr":0.83,"upr":0.98,"low":0.83,"high":0.98},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0.834780313</v>
      </c>
      <c r="J50">
        <v>0.98783052699999996</v>
      </c>
      <c r="K50">
        <v>0.908672382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0.908672382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0.834780313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0.98783052699999996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0.91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0.83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0.99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0.83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0.99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{"window_index":49,"window_t_start":50,"window_t_end":56,"Data":"2020-04-11","R_e_median":0.908672382,"R_e_q0025":0.834780313,"R_e_q0975":0.987830527,"fit":0.91,"lwr":0.83,"upr":0.99,"low":0.83,"high":0.99},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0.81324447700000002</v>
      </c>
      <c r="J51">
        <v>0.97378427300000003</v>
      </c>
      <c r="K51">
        <v>0.89161106899999998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0.89161106899999998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0.81324447700000002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0.97378427300000003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0.89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0.81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0.97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0.81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0.97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{"window_index":50,"window_t_start":51,"window_t_end":57,"Data":"2020-04-12","R_e_median":0.891611069,"R_e_q0025":0.813244477,"R_e_q0975":0.973784273,"fit":0.89,"lwr":0.81,"upr":0.97,"low":0.81,"high":0.97},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0.73702521499999996</v>
      </c>
      <c r="J52">
        <v>0.88881081100000003</v>
      </c>
      <c r="K52">
        <v>0.81172962999999998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0.81172962999999998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0.73702521499999996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0.88881081100000003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0.81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0.74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0.89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0.74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0.89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{"window_index":51,"window_t_start":52,"window_t_end":58,"Data":"2020-04-13","R_e_median":0.81172963,"R_e_q0025":0.737025215,"R_e_q0975":0.888810811,"fit":0.81,"lwr":0.74,"upr":0.89,"low":0.74,"high":0.89},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0.76621617500000005</v>
      </c>
      <c r="J53">
        <v>0.93042372600000001</v>
      </c>
      <c r="K53">
        <v>0.84459768099999999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0.84459768099999999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0.76621617500000005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0.93042372600000001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0.84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0.77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0.93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0.77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0.93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{"window_index":52,"window_t_start":53,"window_t_end":59,"Data":"2020-04-14","R_e_median":0.844597681,"R_e_q0025":0.766216175,"R_e_q0975":0.930423726,"fit":0.84,"lwr":0.77,"upr":0.93,"low":0.77,"high":0.93},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0.77480829600000001</v>
      </c>
      <c r="J54">
        <v>0.94084486300000003</v>
      </c>
      <c r="K54">
        <v>0.85543504999999997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0.85543504999999997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0.77480829600000001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0.94084486300000003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0.86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0.77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0.94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0.77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0.94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{"window_index":53,"window_t_start":54,"window_t_end":60,"Data":"2020-04-15","R_e_median":0.85543505,"R_e_q0025":0.774808296,"R_e_q0975":0.940844863,"fit":0.86,"lwr":0.77,"upr":0.94,"low":0.77,"high":0.94},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0.74455832899999996</v>
      </c>
      <c r="J55">
        <v>0.909694271</v>
      </c>
      <c r="K55">
        <v>0.82427282199999996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0.82427282199999996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0.74455832899999996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0.909694271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0.82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0.74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0.91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0.74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0.91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{"window_index":54,"window_t_start":55,"window_t_end":61,"Data":"2020-04-16","R_e_median":0.824272822,"R_e_q0025":0.744558329,"R_e_q0975":0.909694271,"fit":0.82,"lwr":0.74,"upr":0.91,"low":0.74,"high":0.91},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0.74582651600000005</v>
      </c>
      <c r="J56">
        <v>0.91879129800000003</v>
      </c>
      <c r="K56">
        <v>0.82885181299999999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0.82885181299999999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0.74582651600000005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0.91879129800000003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0.83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0.75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0.92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0.75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0.92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{"window_index":55,"window_t_start":56,"window_t_end":62,"Data":"2020-04-17","R_e_median":0.828851813,"R_e_q0025":0.745826516,"R_e_q0975":0.918791298,"fit":0.83,"lwr":0.75,"upr":0.92,"low":0.75,"high":0.92},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0.72144284199999997</v>
      </c>
      <c r="J57">
        <v>0.89315714999999996</v>
      </c>
      <c r="K57">
        <v>0.80385945400000003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0.80385945400000003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0.72144284199999997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0.89315714999999996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0.8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0.72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0.89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0.72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0.89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{"window_index":56,"window_t_start":57,"window_t_end":63,"Data":"2020-04-18","R_e_median":0.803859454,"R_e_q0025":0.721442842,"R_e_q0975":0.89315715,"fit":0.8,"lwr":0.72,"upr":0.89,"low":0.72,"high":0.89},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0.71058877600000003</v>
      </c>
      <c r="J58">
        <v>0.88287711300000005</v>
      </c>
      <c r="K58">
        <v>0.79593624799999996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0.79593624799999996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0.71058877600000003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0.88287711300000005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0.8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0.71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0.88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0.71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0.88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{"window_index":57,"window_t_start":58,"window_t_end":64,"Data":"2020-04-19","R_e_median":0.795936248,"R_e_q0025":0.710588776,"R_e_q0975":0.882877113,"fit":0.8,"lwr":0.71,"upr":0.88,"low":0.71,"high":0.88},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0.71115269699999994</v>
      </c>
      <c r="J59">
        <v>0.89188078900000001</v>
      </c>
      <c r="K59">
        <v>0.79988237600000001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0.79988237600000001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0.71115269699999994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0.89188078900000001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0.8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0.71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0.89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0.71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0.89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{"window_index":58,"window_t_start":59,"window_t_end":65,"Data":"2020-04-20","R_e_median":0.799882376,"R_e_q0025":0.711152697,"R_e_q0975":0.891880789,"fit":0.8,"lwr":0.71,"upr":0.89,"low":0.71,"high":0.89},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0.63667576800000003</v>
      </c>
      <c r="J60">
        <v>0.81482510200000002</v>
      </c>
      <c r="K60">
        <v>0.72324515700000003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0.72324515700000003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0.63667576800000003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0.81482510200000002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0.72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0.64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0.81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0.64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0.81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{"window_index":59,"window_t_start":60,"window_t_end":66,"Data":"2020-04-21","R_e_median":0.723245157,"R_e_q0025":0.636675768,"R_e_q0975":0.814825102,"fit":0.72,"lwr":0.64,"upr":0.81,"low":0.64,"high":0.81},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0.59032513099999995</v>
      </c>
      <c r="J61">
        <v>0.76773244200000001</v>
      </c>
      <c r="K61">
        <v>0.67778822800000005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0.67778822800000005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0.59032513099999995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0.76773244200000001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0.68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0.59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0.77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0.59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0.77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{"window_index":60,"window_t_start":61,"window_t_end":67,"Data":"2020-04-22","R_e_median":0.677788228,"R_e_q0025":0.590325131,"R_e_q0975":0.767732442,"fit":0.68,"lwr":0.59,"upr":0.77,"low":0.59,"high":0.77},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0.58015959299999997</v>
      </c>
      <c r="J62">
        <v>0.76569382200000002</v>
      </c>
      <c r="K62">
        <v>0.66828683600000005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0.66828683600000005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0.58015959299999997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0.76569382200000002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0.67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0.57999999999999996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0.77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0.57999999999999996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0.77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{"window_index":61,"window_t_start":62,"window_t_end":68,"Data":"2020-04-23","R_e_median":0.668286836,"R_e_q0025":0.580159593,"R_e_q0975":0.765693822,"fit":0.67,"lwr":0.58,"upr":0.77,"low":0.58,"high":0.77},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0.57820282199999995</v>
      </c>
      <c r="J63">
        <v>0.77419208699999997</v>
      </c>
      <c r="K63">
        <v>0.67306085000000004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0.67306085000000004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0.57820282199999995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0.77419208699999997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0.67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0.57999999999999996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0.77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0.57999999999999996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0.77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{"window_index":62,"window_t_start":63,"window_t_end":69,"Data":"2020-04-24","R_e_median":0.67306085,"R_e_q0025":0.578202822,"R_e_q0975":0.774192087,"fit":0.67,"lwr":0.58,"upr":0.77,"low":0.58,"high":0.77},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0.55641853399999996</v>
      </c>
      <c r="J64">
        <v>0.76044504800000001</v>
      </c>
      <c r="K64">
        <v>0.65340324699999996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0.65340324699999996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0.55641853399999996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0.76044504800000001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0.65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0.56000000000000005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0.76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0.56000000000000005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0.76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{"window_index":63,"window_t_start":64,"window_t_end":70,"Data":"2020-04-25","R_e_median":0.653403247,"R_e_q0025":0.556418534,"R_e_q0975":0.760445048,"fit":0.65,"lwr":0.56,"upr":0.76,"low":0.56,"high":0.76},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0.60207586000000002</v>
      </c>
      <c r="J65">
        <v>0.82113442699999994</v>
      </c>
      <c r="K65">
        <v>0.70596324200000005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0.70596324200000005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0.60207586000000002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0.82113442699999994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0.71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0.6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0.82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0.6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0.82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{"window_index":64,"window_t_start":65,"window_t_end":71,"Data":"2020-04-26","R_e_median":0.705963242,"R_e_q0025":0.60207586,"R_e_q0975":0.821134427,"fit":0.71,"lwr":0.6,"upr":0.82,"low":0.6,"high":0.82},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0.52367419500000001</v>
      </c>
      <c r="J66">
        <v>0.73840014899999995</v>
      </c>
      <c r="K66">
        <v>0.62712166700000005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0.62712166700000005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0.52367419500000001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0.73840014899999995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0.63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0.52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0.74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0.52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0.74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{"window_index":65,"window_t_start":66,"window_t_end":72,"Data":"2020-04-27","R_e_median":0.627121667,"R_e_q0025":0.523674195,"R_e_q0975":0.738400149,"fit":0.63,"lwr":0.52,"upr":0.74,"low":0.52,"high":0.74},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0.59628836900000004</v>
      </c>
      <c r="J67">
        <v>0.83834586499999997</v>
      </c>
      <c r="K67">
        <v>0.71248128899999996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0.71248128899999996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0.59628836900000004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0.83834586499999997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0.71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0.6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0.84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0.6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0.84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{"window_index":66,"window_t_start":67,"window_t_end":73,"Data":"2020-04-28","R_e_median":0.712481289,"R_e_q0025":0.596288369,"R_e_q0975":0.838345865,"fit":0.71,"lwr":0.6,"upr":0.84,"low":0.6,"high":0.84},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0.61520922199999994</v>
      </c>
      <c r="J68">
        <v>0.86578485299999997</v>
      </c>
      <c r="K68">
        <v>0.73713844100000003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0.73713844100000003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0.61520922199999994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0.86578485299999997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0.74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0.62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0.87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0.62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0.87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{"window_index":67,"window_t_start":68,"window_t_end":74,"Data":"2020-04-29","R_e_median":0.737138441,"R_e_q0025":0.615209222,"R_e_q0975":0.865784853,"fit":0.74,"lwr":0.62,"upr":0.87,"low":0.62,"high":0.87},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0.60616296400000003</v>
      </c>
      <c r="J69">
        <v>0.86092549100000004</v>
      </c>
      <c r="K69">
        <v>0.73124666199999999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0.73124666199999999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0.60616296400000003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0.86092549100000004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0.73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0.61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0.86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0.61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0.86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{"window_index":68,"window_t_start":69,"window_t_end":75,"Data":"2020-04-30","R_e_median":0.731246662,"R_e_q0025":0.606162964,"R_e_q0975":0.860925491,"fit":0.73,"lwr":0.61,"upr":0.86,"low":0.61,"high":0.86},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0.62623119000000005</v>
      </c>
      <c r="J70">
        <v>0.88888748100000003</v>
      </c>
      <c r="K70">
        <v>0.75197446400000001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0.75197446400000001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0.62623119000000005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0.88888748100000003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0.75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0.63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0.89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0.63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0.89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{"window_index":69,"window_t_start":70,"window_t_end":76,"Data":"2020-05-01","R_e_median":0.751974464,"R_e_q0025":0.62623119,"R_e_q0975":0.888887481,"fit":0.75,"lwr":0.63,"upr":0.89,"low":0.63,"high":0.89},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0.62140939299999998</v>
      </c>
      <c r="J71">
        <v>0.89390177100000001</v>
      </c>
      <c r="K71">
        <v>0.75032091199999995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0.75032091199999995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0.62140939299999998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0.89390177100000001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0.75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0.62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0.89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0.62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0.89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{"window_index":70,"window_t_start":71,"window_t_end":77,"Data":"2020-05-02","R_e_median":0.750320912,"R_e_q0025":0.621409393,"R_e_q0975":0.893901771,"fit":0.75,"lwr":0.62,"upr":0.89,"low":0.62,"high":0.89},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0.59486464900000002</v>
      </c>
      <c r="J72">
        <v>0.87496071399999997</v>
      </c>
      <c r="K72">
        <v>0.72595596299999998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0.72595596299999998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0.59486464900000002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0.87496071399999997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0.73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0.59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0.87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0.59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0.87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{"window_index":71,"window_t_start":72,"window_t_end":78,"Data":"2020-05-03","R_e_median":0.725955963,"R_e_q0025":0.594864649,"R_e_q0975":0.874960714,"fit":0.73,"lwr":0.59,"upr":0.87,"low":0.59,"high":0.87},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0.66532406300000002</v>
      </c>
      <c r="J73">
        <v>0.96460995599999999</v>
      </c>
      <c r="K73">
        <v>0.80610950100000001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0.80610950100000001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0.66532406300000002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0.96460995599999999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0.81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0.67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0.96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0.67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0.96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{"window_index":72,"window_t_start":73,"window_t_end":79,"Data":"2020-05-04","R_e_median":0.806109501,"R_e_q0025":0.665324063,"R_e_q0975":0.964609956,"fit":0.81,"lwr":0.67,"upr":0.96,"low":0.67,"high":0.96},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0.65961489299999998</v>
      </c>
      <c r="J74">
        <v>0.96422184</v>
      </c>
      <c r="K74">
        <v>0.80475402200000001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0.80475402200000001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0.65961489299999998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0.96422184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0.8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0.66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0.96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0.66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0.96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{"window_index":73,"window_t_start":74,"window_t_end":80,"Data":"2020-05-05","R_e_median":0.804754022,"R_e_q0025":0.659614893,"R_e_q0975":0.96422184,"fit":0.8,"lwr":0.66,"upr":0.96,"low":0.66,"high":0.96},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0.615930015</v>
      </c>
      <c r="J75">
        <v>0.91901803400000004</v>
      </c>
      <c r="K75">
        <v>0.76029465299999999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0.76029465299999999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0.615930015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0.91901803400000004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0.76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0.62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0.92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0.62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0.92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{"window_index":74,"window_t_start":75,"window_t_end":81,"Data":"2020-05-06","R_e_median":0.760294653,"R_e_q0025":0.615930015,"R_e_q0975":0.919018034,"fit":0.76,"lwr":0.62,"upr":0.92,"low":0.62,"high":0.92},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0.61920455699999999</v>
      </c>
      <c r="J76">
        <v>0.92870139299999999</v>
      </c>
      <c r="K76">
        <v>0.76713305200000004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0.76713305200000004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0.61920455699999999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0.92870139299999999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0.77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0.62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0.93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0.62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0.93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{"window_index":75,"window_t_start":76,"window_t_end":82,"Data":"2020-05-07","R_e_median":0.767133052,"R_e_q0025":0.619204557,"R_e_q0975":0.928701393,"fit":0.77,"lwr":0.62,"upr":0.93,"low":0.62,"high":0.93},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0.65726461300000005</v>
      </c>
      <c r="J77">
        <v>0.98457063199999995</v>
      </c>
      <c r="K77">
        <v>0.81126720399999996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0.81126720399999996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0.65726461300000005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0.98457063199999995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0.81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0.66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0.98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0.66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0.98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{"window_index":76,"window_t_start":77,"window_t_end":83,"Data":"2020-05-08","R_e_median":0.811267204,"R_e_q0025":0.657264613,"R_e_q0975":0.984570632,"fit":0.81,"lwr":0.66,"upr":0.98,"low":0.66,"high":0.98},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0.65530891300000005</v>
      </c>
      <c r="J78">
        <v>0.99277791100000001</v>
      </c>
      <c r="K78">
        <v>0.81636566799999999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0.81636566799999999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0.65530891300000005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0.99277791100000001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0.82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0.66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0.99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0.66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0.99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{"window_index":77,"window_t_start":78,"window_t_end":84,"Data":"2020-05-09","R_e_median":0.816365668,"R_e_q0025":0.655308913,"R_e_q0975":0.992777911,"fit":0.82,"lwr":0.66,"upr":0.99,"low":0.66,"high":0.99},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0.66573254299999995</v>
      </c>
      <c r="J79">
        <v>1.0136427450000001</v>
      </c>
      <c r="K79">
        <v>0.83108040699999997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0.83108040699999997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0.66573254299999995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1.0136427450000001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0.83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0.67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1.01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0.67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1.01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{"window_index":78,"window_t_start":79,"window_t_end":85,"Data":"2020-05-10","R_e_median":0.831080407,"R_e_q0025":0.665732543,"R_e_q0975":1.013642745,"fit":0.83,"lwr":0.67,"upr":1.01,"low":0.67,"high":1.01},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0.69369177699999995</v>
      </c>
      <c r="J80">
        <v>1.0514872239999999</v>
      </c>
      <c r="K80">
        <v>0.86201844500000002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0.86201844500000002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0.69369177699999995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1.0514872239999999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0.86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0.69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1.05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0.69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1.05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{"window_index":79,"window_t_start":80,"window_t_end":86,"Data":"2020-05-11","R_e_median":0.862018445,"R_e_q0025":0.693691777,"R_e_q0975":1.051487224,"fit":0.86,"lwr":0.69,"upr":1.05,"low":0.69,"high":1.05},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0.82270959200000005</v>
      </c>
      <c r="J81">
        <v>1.2088294959999999</v>
      </c>
      <c r="K81">
        <v>1.005682886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0.95107706700000005</v>
      </c>
      <c r="J82">
        <v>1.3678012989999999</v>
      </c>
      <c r="K82">
        <v>1.14834233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0.94759708899999995</v>
      </c>
      <c r="J83">
        <v>1.3536214950000001</v>
      </c>
      <c r="K83">
        <v>1.1408368179999999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0.92444909099999995</v>
      </c>
      <c r="J84">
        <v>1.3061578460000001</v>
      </c>
      <c r="K84">
        <v>1.109318552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0.95598058500000005</v>
      </c>
      <c r="J85">
        <v>1.3382861290000001</v>
      </c>
      <c r="K85">
        <v>1.135795742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0.89259383400000003</v>
      </c>
      <c r="J86">
        <v>1.266225785</v>
      </c>
      <c r="K86">
        <v>1.0751084200000001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0.867294754</v>
      </c>
      <c r="J87">
        <v>1.222516929</v>
      </c>
      <c r="K87">
        <v>1.0390911190000001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0.76078638300000001</v>
      </c>
      <c r="J88">
        <v>1.100574653</v>
      </c>
      <c r="K88">
        <v>0.92516355400000005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0.72794930700000005</v>
      </c>
      <c r="J89">
        <v>1.0641214059999999</v>
      </c>
      <c r="K89">
        <v>0.89271521300000001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0.73665887100000005</v>
      </c>
      <c r="J90">
        <v>1.0762919120000001</v>
      </c>
      <c r="K90">
        <v>0.90123462600000004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0.79000010399999998</v>
      </c>
      <c r="J91">
        <v>1.143069267</v>
      </c>
      <c r="K91">
        <v>0.958888352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0.75587376799999995</v>
      </c>
      <c r="J92">
        <v>1.108321734</v>
      </c>
      <c r="K92">
        <v>0.92214525199999997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0.78484870299999998</v>
      </c>
      <c r="J93">
        <v>1.1560634400000001</v>
      </c>
      <c r="K93">
        <v>0.96202692099999998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0.76072052800000001</v>
      </c>
      <c r="J94">
        <v>1.129945132</v>
      </c>
      <c r="K94">
        <v>0.94143282699999997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0.83606176300000001</v>
      </c>
      <c r="J95">
        <v>1.2091717209999999</v>
      </c>
      <c r="K95">
        <v>1.016173327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0.91940812199999999</v>
      </c>
      <c r="J96">
        <v>1.3278134989999999</v>
      </c>
      <c r="K96">
        <v>1.114011884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0.91059384099999996</v>
      </c>
      <c r="J97">
        <v>1.297391451</v>
      </c>
      <c r="K97">
        <v>1.0945397109999999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0.81866170800000004</v>
      </c>
      <c r="J98">
        <v>1.174070156</v>
      </c>
      <c r="K98">
        <v>0.99300827999999997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0.87334500699999995</v>
      </c>
      <c r="J99">
        <v>1.251161537</v>
      </c>
      <c r="K99">
        <v>1.0536905409999999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0.85345609899999997</v>
      </c>
      <c r="J100">
        <v>1.2184822980000001</v>
      </c>
      <c r="K100">
        <v>1.0320342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45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EKL &amp; VOST</vt:lpstr>
      <vt:lpstr>DGS - Regiões</vt:lpstr>
      <vt:lpstr>EKL - Rt-PT-7</vt:lpstr>
      <vt:lpstr>INSA-DGS - Rt-PT</vt:lpstr>
      <vt:lpstr>Sheet4</vt:lpstr>
      <vt:lpstr>BEAR PT - EKL</vt:lpstr>
      <vt:lpstr>INSA-DGS - Rt-Norte</vt:lpstr>
      <vt:lpstr>INSA-DGS - Rt-Sul</vt:lpstr>
      <vt:lpstr>INSA-DGS - 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2020-06-10T23:58:41Z</dcterms:modified>
</cp:coreProperties>
</file>