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8D4BC0FC-65CD-8D43-BD67-ECBA2E470428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Y25" i="44" l="1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<sst xmlns="http://schemas.openxmlformats.org/spreadsheetml/2006/main" count="19781" uniqueCount="999">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</sst>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1" workbookViewId="0">
      <pane xSplit="2" topLeftCell="DN1" activePane="topRight" state="frozen"/>
      <selection pane="topRight" activeCell="DY9" sqref="DY9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6.1030893955886789E-3</v>
      </c>
      <c r="DX6" s="23">
        <f t="shared" ref="DX6" si="354">(DX5/DW5)-1</f>
        <v>4.100428416027313E-3</v>
      </c>
      <c r="DY6" s="23">
        <f t="shared" ref="DY6" si="355">(DY5/DX5)-1</f>
        <v>3.0177434017724103E-3</v>
      </c>
      <c r="DZ6" s="23">
        <f t="shared" ref="DZ6" si="356">(DZ5/DY5)-1</f>
        <v>-1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2080</v>
      </c>
      <c r="DX7" s="22">
        <f t="shared" ref="DX7" si="499">DX5-DW5</f>
        <v>1406</v>
      </c>
      <c r="DY7" s="22">
        <f t="shared" ref="DY7" si="500">DY5-DX5</f>
        <v>1039</v>
      </c>
      <c r="DZ7" s="22">
        <f t="shared" ref="DZ7" si="501">DZ5-DY5</f>
        <v>-345336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1.1638253194291126E-2</v>
      </c>
      <c r="DX9" s="23">
        <f t="shared" ref="DX9" si="644">(DX8/DW8)-1</f>
        <v>1.2243174781874533E-2</v>
      </c>
      <c r="DY9" s="23">
        <f t="shared" ref="DY9" si="645">(DY8/DX8)-1</f>
        <v>8.51522313360209E-3</v>
      </c>
      <c r="DZ9" s="23">
        <f t="shared" ref="DZ9" si="646">(DZ8/DY8)-1</f>
        <v>-1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327</v>
      </c>
      <c r="DX10" s="22">
        <f t="shared" ref="DX10" si="789">DX8-DW8</f>
        <v>348</v>
      </c>
      <c r="DY10" s="22">
        <f t="shared" ref="DY10" si="790">DY8-DX8</f>
        <v>245</v>
      </c>
      <c r="DZ10" s="22">
        <f t="shared" ref="DZ10" si="791">DZ8-DY8</f>
        <v>-29017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5.0730830473826316E-3</v>
      </c>
      <c r="DX13" s="30">
        <f t="shared" ref="DX13" si="934">(DX12/DW12)-1</f>
        <v>5.2800793950265046E-3</v>
      </c>
      <c r="DY13" s="30">
        <f t="shared" ref="DY13" si="935">(DY12/DX12)-1</f>
        <v>3.6789564206916037E-3</v>
      </c>
      <c r="DZ13" s="30">
        <f t="shared" ref="DZ13" si="936">(DZ12/DY12)-1</f>
        <v>-1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1953</v>
      </c>
      <c r="DX14" s="25">
        <f t="shared" ref="DX14" si="1079">DX12-DW12</f>
        <v>2043</v>
      </c>
      <c r="DY14" s="25">
        <f t="shared" ref="DY14" si="1080">DY12-DX12</f>
        <v>1431</v>
      </c>
      <c r="DZ14" s="25">
        <f t="shared" ref="DZ14" si="1081">DZ12-DY12</f>
        <v>-390400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5.0840954147215456E-3</v>
      </c>
      <c r="DX16" s="30">
        <f t="shared" ref="DX16" si="1224">(DX15/DW15)-1</f>
        <v>1.6861260458753691E-3</v>
      </c>
      <c r="DY16" s="30">
        <f t="shared" ref="DY16" si="1225">(DY15/DX15)-1</f>
        <v>-9.2104427364547714E-4</v>
      </c>
      <c r="DZ16" s="30">
        <f t="shared" ref="DZ16" si="1226">(DZ15/DY15)-1</f>
        <v>-1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159</v>
      </c>
      <c r="DX17" s="25">
        <f t="shared" ref="DX17" si="1369">DX15-DW15</f>
        <v>53</v>
      </c>
      <c r="DY17" s="25">
        <f t="shared" ref="DY17" si="1370">DY15-DX15</f>
        <v>-29</v>
      </c>
      <c r="DZ17" s="25">
        <f t="shared" ref="DZ17" si="1371">DZ15-DY15</f>
        <v>-31457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-0.36304347826086958</v>
      </c>
      <c r="DX19" s="30">
        <f t="shared" ref="DX19" si="1514">(DX18/DW18)-1</f>
        <v>0.25483503981797506</v>
      </c>
      <c r="DY19" s="30">
        <f t="shared" ref="DY19" si="1515">(DY18/DX18)-1</f>
        <v>5.8023572076155938E-2</v>
      </c>
      <c r="DZ19" s="30">
        <f t="shared" ref="DZ19" si="1516">(DZ18/DY18)-1</f>
        <v>-1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-501</v>
      </c>
      <c r="DX20" s="25">
        <f t="shared" ref="DX20" si="1659">DX18-DW18</f>
        <v>224</v>
      </c>
      <c r="DY20" s="25">
        <f t="shared" ref="DY20" si="1660">DY18-DX18</f>
        <v>64</v>
      </c>
      <c r="DZ20" s="25">
        <f t="shared" ref="DZ20" si="1661">DZ18-DY18</f>
        <v>-1167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8.7419942966668884E-3</v>
      </c>
      <c r="DX23" s="32">
        <f t="shared" ref="DX23" si="1804">(DX22/DW22)-1</f>
        <v>9.5699323384930146E-3</v>
      </c>
      <c r="DY23" s="32">
        <f t="shared" ref="DY23" si="1805">(DY22/DX22)-1</f>
        <v>7.5282884619798374E-3</v>
      </c>
      <c r="DZ23" s="32">
        <f t="shared" ref="DZ23" si="1806">(DZ22/DY22)-1</f>
        <v>-1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374</v>
      </c>
      <c r="DX24" s="50">
        <f t="shared" ref="DX24" si="1949">DX22-DW22</f>
        <v>413</v>
      </c>
      <c r="DY24" s="50">
        <f t="shared" ref="DY24" si="1950">DY22-DX22</f>
        <v>328</v>
      </c>
      <c r="DZ24" s="50">
        <f t="shared" ref="DZ24" si="1951">DZ22-DY22</f>
        <v>-43897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Y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>
        <f t="shared" si="2065"/>
        <v>13134</v>
      </c>
      <c r="DX25" s="45">
        <f t="shared" si="2065"/>
        <v>13192</v>
      </c>
      <c r="DY25" s="45">
        <f t="shared" si="2065"/>
        <v>13266</v>
      </c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2.7485112230873909E-3</v>
      </c>
      <c r="DX26" s="32">
        <f t="shared" ref="DX26" si="2097">(DX25/DW25)-1</f>
        <v>4.4160194913964723E-3</v>
      </c>
      <c r="DY26" s="32">
        <f t="shared" ref="DY26" si="2098">(DY25/DX25)-1</f>
        <v>5.6094602789569237E-3</v>
      </c>
      <c r="DZ26" s="32">
        <f t="shared" ref="DZ26" si="2099">(DZ25/DY25)-1</f>
        <v>-1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36</v>
      </c>
      <c r="DX27" s="50">
        <f t="shared" ref="DX27" si="2242">DX25-DW25</f>
        <v>58</v>
      </c>
      <c r="DY27" s="50">
        <f t="shared" ref="DY27" si="2243">DY25-DX25</f>
        <v>74</v>
      </c>
      <c r="DZ27" s="50">
        <f t="shared" ref="DZ27" si="2244">DZ25-DY25</f>
        <v>-13266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-2.9411764705882359E-2</v>
      </c>
      <c r="DX30" s="34">
        <f t="shared" ref="DX30" si="2387">(DX29/DW29)-1</f>
        <v>-1.2121212121212088E-2</v>
      </c>
      <c r="DY30" s="34">
        <f t="shared" ref="DY30" si="2388">(DY29/DX29)-1</f>
        <v>3.0674846625766916E-2</v>
      </c>
      <c r="DZ30" s="34">
        <f t="shared" ref="DZ30" si="2389">(DZ29/DY29)-1</f>
        <v>-1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-15</v>
      </c>
      <c r="DX31" s="51">
        <f t="shared" ref="DX31" si="2532">DX29-DW29</f>
        <v>-6</v>
      </c>
      <c r="DY31" s="51">
        <f t="shared" ref="DY31" si="2533">DY29-DX29</f>
        <v>15</v>
      </c>
      <c r="DZ31" s="51">
        <f t="shared" ref="DZ31" si="2534">DZ29-DY29</f>
        <v>-504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-6.4935064935064957E-2</v>
      </c>
      <c r="DX33" s="34">
        <f t="shared" ref="DX33" si="2677">(DX32/DW32)-1</f>
        <v>1.388888888888884E-2</v>
      </c>
      <c r="DY33" s="34">
        <f t="shared" ref="DY33" si="2678">(DY32/DX32)-1</f>
        <v>0</v>
      </c>
      <c r="DZ33" s="34">
        <f t="shared" ref="DZ33" si="2679">(DZ32/DY32)-1</f>
        <v>-1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-5</v>
      </c>
      <c r="DX34" s="51">
        <f t="shared" ref="DX34" si="2822">DX32-DW32</f>
        <v>1</v>
      </c>
      <c r="DY34" s="51">
        <f t="shared" ref="DY34" si="2823">DY32-DX32</f>
        <v>0</v>
      </c>
      <c r="DZ34" s="51">
        <f t="shared" ref="DZ34" si="2824">DZ32-DY32</f>
        <v>-73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6.9313169502205341E-3</v>
      </c>
      <c r="DX37" s="36">
        <f t="shared" ref="DX37" si="2966">(DX36/DW36)-1</f>
        <v>4.3804755944931717E-3</v>
      </c>
      <c r="DY37" s="36">
        <f t="shared" ref="DY37" si="2967">(DY36/DX36)-1</f>
        <v>5.6074766355140859E-3</v>
      </c>
      <c r="DZ37" s="36">
        <f t="shared" ref="DZ37" si="2968">(DZ36/DY36)-1</f>
        <v>-1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11</v>
      </c>
      <c r="DX38" s="52">
        <f t="shared" ref="DX38" si="3111">DX36-DW36</f>
        <v>7</v>
      </c>
      <c r="DY38" s="52">
        <f t="shared" ref="DY38" si="3112">DY36-DX36</f>
        <v>9</v>
      </c>
      <c r="DZ38" s="52">
        <f t="shared" ref="DZ38" si="3113">DZ36-DY36</f>
        <v>-1614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W23" activePane="bottomRight" state="frozen"/>
      <selection pane="topRight" activeCell="C1" sqref="C1"/>
      <selection pane="bottomLeft" activeCell="A3" sqref="A3"/>
      <selection pane="bottomRight" activeCell="ED36" sqref="ED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>
        <f t="shared" ref="EB5" si="41">(EB4-EA4)/EB4</f>
        <v>2.2644927536231885E-3</v>
      </c>
      <c r="EC5" s="32">
        <f t="shared" ref="EC5" si="42">(EC4-EB4)/EC4</f>
        <v>3.3290075043728488E-3</v>
      </c>
      <c r="ED5" s="32">
        <f t="shared" ref="ED5" si="43">(ED4-EC4)/ED4</f>
        <v>1.4086094207798061E-3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40</v>
      </c>
      <c r="EC6" s="50">
        <f t="shared" si="101"/>
        <v>59</v>
      </c>
      <c r="ED6" s="50">
        <f t="shared" si="101"/>
        <v>25</v>
      </c>
      <c r="EE6" s="50">
        <f t="shared" si="101"/>
        <v>-17748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>
        <f t="shared" ref="EB8" si="144">(EB7-EA7)/EB7</f>
        <v>0</v>
      </c>
      <c r="EC8" s="54">
        <f t="shared" ref="EC8" si="145">(EC7-EB7)/EC7</f>
        <v>0</v>
      </c>
      <c r="ED8" s="54">
        <f t="shared" ref="ED8" si="146">(ED7-EC7)/ED7</f>
        <v>0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-819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>
        <f t="shared" ref="EB12" si="247">(EB11-EA11)/EB11</f>
        <v>3.8675368624607204E-3</v>
      </c>
      <c r="EC12" s="32">
        <f t="shared" ref="EC12" si="248">(EC11-EB11)/EC11</f>
        <v>4.8111618955977865E-3</v>
      </c>
      <c r="ED12" s="32">
        <f t="shared" ref="ED12" si="249">(ED11-EC11)/ED11</f>
        <v>7.6390546669849605E-3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16</v>
      </c>
      <c r="EC13" s="50">
        <f t="shared" si="307"/>
        <v>20</v>
      </c>
      <c r="ED13" s="50">
        <f t="shared" si="307"/>
        <v>32</v>
      </c>
      <c r="EE13" s="50">
        <f t="shared" si="307"/>
        <v>-4189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>
        <f t="shared" ref="EB15" si="350">(EB14-EA14)/EB14</f>
        <v>-4.0322580645161289E-3</v>
      </c>
      <c r="EC15" s="54">
        <f t="shared" ref="EC15" si="351">(EC14-EB14)/EC14</f>
        <v>0</v>
      </c>
      <c r="ED15" s="54">
        <f t="shared" ref="ED15" si="352">(ED14-EC14)/ED14</f>
        <v>0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-1</v>
      </c>
      <c r="EC16" s="56">
        <f t="shared" si="410"/>
        <v>0</v>
      </c>
      <c r="ED16" s="56">
        <f t="shared" si="410"/>
        <v>0</v>
      </c>
      <c r="EE16" s="56">
        <f t="shared" si="410"/>
        <v>-248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>
        <f t="shared" ref="EB19" si="453">(EB18-EA18)/EB18</f>
        <v>1.5033072760072159E-2</v>
      </c>
      <c r="EC19" s="32">
        <f t="shared" ref="EC19" si="454">(EC18-EB18)/EC18</f>
        <v>1.5636560943126324E-2</v>
      </c>
      <c r="ED19" s="32">
        <f t="shared" ref="ED19" si="455">(ED18-EC18)/ED18</f>
        <v>1.2373946509475325E-2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300</v>
      </c>
      <c r="EC20" s="50">
        <f t="shared" si="513"/>
        <v>317</v>
      </c>
      <c r="ED20" s="50">
        <f t="shared" si="513"/>
        <v>254</v>
      </c>
      <c r="EE20" s="50">
        <f t="shared" si="513"/>
        <v>-20527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>
        <f t="shared" ref="EB22" si="556">(EB21-EA21)/EB21</f>
        <v>2.2403258655804479E-2</v>
      </c>
      <c r="EC22" s="54">
        <f t="shared" ref="EC22" si="557">(EC21-EB21)/EC21</f>
        <v>1.4056224899598393E-2</v>
      </c>
      <c r="ED22" s="54">
        <f t="shared" ref="ED22" si="558">(ED21-EC21)/ED21</f>
        <v>1.1904761904761904E-2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11</v>
      </c>
      <c r="EC23" s="56">
        <f t="shared" si="616"/>
        <v>7</v>
      </c>
      <c r="ED23" s="56">
        <f t="shared" si="616"/>
        <v>6</v>
      </c>
      <c r="EE23" s="56">
        <f t="shared" si="616"/>
        <v>-504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>
        <f t="shared" ref="EB26" si="659">(EB25-EA25)/EB25</f>
        <v>1.5779092702169626E-2</v>
      </c>
      <c r="EC26" s="32">
        <f t="shared" ref="EC26" si="660">(EC25-EB25)/EC25</f>
        <v>2.5000000000000001E-2</v>
      </c>
      <c r="ED26" s="32">
        <f t="shared" ref="ED26" si="661">(ED25-EC25)/ED25</f>
        <v>1.3282732447817837E-2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8</v>
      </c>
      <c r="EC27" s="50">
        <f t="shared" si="719"/>
        <v>13</v>
      </c>
      <c r="ED27" s="50">
        <f t="shared" si="719"/>
        <v>7</v>
      </c>
      <c r="EE27" s="50">
        <f t="shared" si="719"/>
        <v>-527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>
        <f t="shared" ref="EB29" si="762">(EB28-EA28)/EB28</f>
        <v>0.1</v>
      </c>
      <c r="EC29" s="54">
        <f t="shared" ref="EC29" si="763">(EC28-EB28)/EC28</f>
        <v>0</v>
      </c>
      <c r="ED29" s="54">
        <f t="shared" ref="ED29" si="764">(ED28-EC28)/ED28</f>
        <v>0.23076923076923078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1</v>
      </c>
      <c r="EC30" s="56">
        <f t="shared" si="822"/>
        <v>0</v>
      </c>
      <c r="ED30" s="56">
        <f t="shared" si="822"/>
        <v>3</v>
      </c>
      <c r="EE30" s="56">
        <f t="shared" si="822"/>
        <v>-13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>
        <f t="shared" ref="EB33" si="906">(EB32-EA32)/EB32</f>
        <v>1.5408320493066256E-2</v>
      </c>
      <c r="EC33" s="32">
        <f t="shared" ref="EC33" si="907">(EC32-EB32)/EC32</f>
        <v>6.1255742725880554E-3</v>
      </c>
      <c r="ED33" s="32">
        <f t="shared" ref="ED33" si="908">(ED32-EC32)/ED32</f>
        <v>1.3595166163141994E-2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10</v>
      </c>
      <c r="EC34" s="50">
        <f t="shared" si="1007"/>
        <v>4</v>
      </c>
      <c r="ED34" s="50">
        <f t="shared" si="1007"/>
        <v>9</v>
      </c>
      <c r="EE34" s="50">
        <f t="shared" si="1007"/>
        <v>-662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>
        <f t="shared" ref="EB36" si="1050">(EB35-EA35)/EB35</f>
        <v>0</v>
      </c>
      <c r="EC36" s="54">
        <f t="shared" ref="EC36" si="1051">(EC35-EB35)/EC35</f>
        <v>0</v>
      </c>
      <c r="ED36" s="54">
        <f t="shared" ref="ED36" si="1052">(ED35-EC35)/ED35</f>
        <v>0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-15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>
        <f t="shared" ref="EB40" si="1153">(EB39-EA39)/EB39</f>
        <v>0</v>
      </c>
      <c r="EC40" s="32">
        <f t="shared" ref="EC40" si="1154">(EC39-EB39)/EC39</f>
        <v>0</v>
      </c>
      <c r="ED40" s="32">
        <f t="shared" ref="ED40" si="1155">(ED39-EC39)/ED39</f>
        <v>1.0752688172043012E-2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1</v>
      </c>
      <c r="EE41" s="50">
        <f t="shared" si="1213"/>
        <v>-93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>
        <f t="shared" ref="EB47" si="1359">(EB46-EA46)/EB46</f>
        <v>0</v>
      </c>
      <c r="EC47" s="32">
        <f t="shared" ref="EC47" si="1360">(EC46-EB46)/EC46</f>
        <v>0</v>
      </c>
      <c r="ED47" s="32">
        <f t="shared" ref="ED47" si="1361">(ED46-EC46)/ED46</f>
        <v>0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-151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>
        <f t="shared" ref="EB50" si="1462">(EB49-EA49)/EB49</f>
        <v>0</v>
      </c>
      <c r="EC50" s="54">
        <f t="shared" ref="EC50" si="1463">(EC49-EB49)/EC49</f>
        <v>0</v>
      </c>
      <c r="ED50" s="54">
        <f t="shared" ref="ED50" si="1464">(ED49-EC49)/ED49</f>
        <v>0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-15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X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2.73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2.68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2.78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2.73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2.78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2.78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_xlfn.TEXTJOIN("",TRUE,CH2:CH150)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2.43,"R_e_q0977":2.5,"fit":2.47,"lwr":2.43,"upr":2.5,"low":2.43,"high":2.5},{"window_index":4,"window_t_start":5,"window_t_end":11,"Data":"2020-03-09","R_e_median":2.34,"R_e_q0028":2.31,"R_e_q0978":2.37,"fit":2.34,"lwr":2.31,"upr":2.37,"low":2.31,"high":2.37},{"window_index":5,"window_t_start":6,"window_t_end":12,"Data":"2020-03-10","R_e_median":2.29,"R_e_q0029":2.26,"R_e_q0979":2.31,"fit":2.29,"lwr":2.26,"upr":2.31,"low":2.26,"high":2.31},{"window_index":6,"window_t_start":7,"window_t_end":13,"Data":"2020-03-11","R_e_median":2.14,"R_e_q0030":2.12,"R_e_q0980":2.16,"fit":2.14,"lwr":2.12,"upr":2.16,"low":2.12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1.84,"R_e_q0982":1.87,"fit":1.85,"lwr":1.84,"upr":1.87,"low":1.84,"high":1.87},{"window_index":9,"window_t_start":10,"window_t_end":16,"Data":"2020-03-14","R_e_median":1.68,"R_e_q0033":1.67,"R_e_q0983":1.69,"fit":1.68,"lwr":1.67,"upr":1.69,"low":1.67,"high":1.69},{"window_index":10,"window_t_start":11,"window_t_end":17,"Data":"2020-03-15","R_e_median":1.54,"R_e_q0034":1.53,"R_e_q0984":1.56,"fit":1.54,"lwr":1.53,"upr":1.56,"low":1.53,"high":1.56},{"window_index":11,"window_t_start":12,"window_t_end":18,"Data":"2020-03-16","R_e_median":1.41,"R_e_q0035":1.4,"R_e_q0985":1.42,"fit":1.41,"lwr":1.4,"upr":1.42,"low":1.4,"high":1.42},{"window_index":12,"window_t_start":13,"window_t_end":19,"Data":"2020-03-17","R_e_median":1.33,"R_e_q0036":1.32,"R_e_q0986":1.34,"fit":1.33,"lwr":1.32,"upr":1.34,"low":1.32,"high":1.34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1.12,"fit":1.11,"lwr":1.1,"upr":1.12,"low":1.1,"high":1.12},{"window_index":15,"window_t_start":16,"window_t_end":22,"Data":"2020-03-20","R_e_median":1.04,"R_e_q0039":1.03,"R_e_q0989":1.05,"fit":1.04,"lwr":1.03,"upr":1.05,"low":1.03,"high":1.05},{"window_index":16,"window_t_start":17,"window_t_end":23,"Data":"2020-03-21","R_e_median":0.98,"R_e_q0040":0.98,"R_e_q0990":0.99,"fit":0.98,"lwr":0.98,"upr":0.99,"low":0.98,"high":0.99},{"window_index":17,"window_t_start":18,"window_t_end":24,"Data":"2020-03-22","R_e_median":0.94,"R_e_q0041":0.94,"R_e_q0991":0.95,"fit":0.94,"lwr":0.94,"upr":0.95,"low":0.94,"high":0.95},{"window_index":18,"window_t_start":19,"window_t_end":25,"Data":"2020-03-23","R_e_median":0.91,"R_e_q0042":0.9,"R_e_q0992":0.92,"fit":0.91,"lwr":0.9,"upr":0.92,"low":0.9,"high":0.92},{"window_index":19,"window_t_start":20,"window_t_end":26,"Data":"2020-03-24","R_e_median":0.84,"R_e_q0043":0.84,"R_e_q0993":0.85,"fit":0.84,"lwr":0.84,"upr":0.85,"low":0.84,"high":0.85},{"window_index":20,"window_t_start":21,"window_t_end":27,"Data":"2020-03-25","R_e_median":0.83,"R_e_q0044":0.82,"R_e_q0994":0.84,"fit":0.83,"lwr":0.82,"upr":0.84,"low":0.82,"high":0.84},{"window_index":21,"window_t_start":22,"window_t_end":28,"Data":"2020-03-26","R_e_median":0.81,"R_e_q0045":0.81,"R_e_q0995":0.82,"fit":0.81,"lwr":0.81,"upr":0.82,"low":0.81,"high":0.82},{"window_index":22,"window_t_start":23,"window_t_end":29,"Data":"2020-03-27","R_e_median":0.79,"R_e_q0046":0.79,"R_e_q0996":0.8,"fit":0.79,"lwr":0.79,"upr":0.8,"low":0.79,"high":0.8},{"window_index":23,"window_t_start":24,"window_t_end":30,"Data":"2020-03-28","R_e_median":0.78,"R_e_q0047":0.77,"R_e_q0997":0.79,"fit":0.78,"lwr":0.77,"upr":0.79,"low":0.77,"high":0.79},{"window_index":24,"window_t_start":25,"window_t_end":31,"Data":"2020-03-29","R_e_median":0.79,"R_e_q0048":0.78,"R_e_q0998":0.8,"fit":0.79,"lwr":0.78,"upr":0.8,"low":0.78,"high":0.8},{"window_index":25,"window_t_start":26,"window_t_end":32,"Data":"2020-03-30","R_e_median":0.8,"R_e_q0049":0.79,"R_e_q0999":0.81,"fit":0.8,"lwr":0.79,"upr":0.81,"low":0.79,"high":0.81},{"window_index":26,"window_t_start":27,"window_t_end":33,"Data":"2020-03-31","R_e_median":0.81,"R_e_q0050":0.8,"R_e_q1000":0.82,"fit":0.81,"lwr":0.8,"upr":0.82,"low":0.8,"high":0.82},{"window_index":27,"window_t_start":28,"window_t_end":34,"Data":"2020-03-32","R_e_median":0.82,"R_e_q0051":0.81,"R_e_q1001":0.83,"fit":0.82,"lwr":0.81,"upr":0.83,"low":0.81,"high":0.83},{"window_index":28,"window_t_start":29,"window_t_end":35,"Data":"2020-03-33","R_e_median":0.84,"R_e_q0052":0.83,"R_e_q1002":0.85,"fit":0.84,"lwr":0.83,"upr":0.85,"low":0.83,"high":0.85},{"window_index":29,"window_t_start":30,"window_t_end":36,"Data":"2020-03-34","R_e_median":0.84,"R_e_q0053":0.83,"R_e_q1003":0.85,"fit":0.84,"lwr":0.83,"upr":0.85,"low":0.83,"high":0.85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0.83,"R_e_q0055":0.82,"R_e_q1005":0.84,"fit":0.83,"lwr":0.82,"upr":0.84,"low":0.82,"high":0.84},{"window_index":32,"window_t_start":33,"window_t_end":39,"Data":"2020-03-37","R_e_median":0.84,"R_e_q0056":0.83,"R_e_q1006":0.85,"fit":0.84,"lwr":0.83,"upr":0.85,"low":0.83,"high":0.85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0.84,"R_e_q0062":0.83,"R_e_q1012":0.85,"fit":0.84,"lwr":0.83,"upr":0.85,"low":0.83,"high":0.85},{"window_index":39,"window_t_start":40,"window_t_end":46,"Data":"2020-03-44","R_e_median":0.83,"R_e_q0063":0.82,"R_e_q1013":0.84,"fit":0.83,"lwr":0.82,"upr":0.84,"low":0.82,"high":0.84},{"window_index":40,"window_t_start":41,"window_t_end":47,"Data":"2020-03-45","R_e_median":0.8,"R_e_q0064":0.79,"R_e_q1014":0.81,"fit":0.8,"lwr":0.79,"upr":0.81,"low":0.79,"high":0.81},{"window_index":41,"window_t_start":42,"window_t_end":48,"Data":"2020-03-46","R_e_median":0.79,"R_e_q0065":0.78,"R_e_q1015":0.8,"fit":0.79,"lwr":0.78,"upr":0.8,"low":0.78,"high":0.8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0.77,"R_e_q0067":0.76,"R_e_q1017":0.78,"fit":0.77,"lwr":0.76,"upr":0.78,"low":0.76,"high":0.78},{"window_index":44,"window_t_start":45,"window_t_end":51,"Data":"2020-03-49","R_e_median":0.77,"R_e_q0068":0.76,"R_e_q1018":0.79,"fit":0.77,"lwr":0.76,"upr":0.79,"low":0.76,"high":0.79},{"window_index":45,"window_t_start":46,"window_t_end":52,"Data":"2020-03-50","R_e_median":0.78,"R_e_q0069":0.76,"R_e_q1019":0.79,"fit":0.78,"lwr":0.76,"upr":0.79,"low":0.76,"high":0.79},{"window_index":46,"window_t_start":47,"window_t_end":53,"Data":"2020-03-51","R_e_median":0.78,"R_e_q0070":0.76,"R_e_q1020":0.79,"fit":0.78,"lwr":0.76,"upr":0.79,"low":0.76,"high":0.79},{"window_index":47,"window_t_start":48,"window_t_end":54,"Data":"2020-03-52","R_e_median":0.79,"R_e_q0071":0.78,"R_e_q1021":0.81,"fit":0.79,"lwr":0.78,"upr":0.81,"low":0.78,"high":0.81},{"window_index":48,"window_t_start":49,"window_t_end":55,"Data":"2020-03-53","R_e_median":0.77,"R_e_q0072":0.75,"R_e_q1022":0.78,"fit":0.77,"lwr":0.75,"upr":0.78,"low":0.75,"high":0.78},{"window_index":49,"window_t_start":50,"window_t_end":56,"Data":"2020-03-54","R_e_median":0.77,"R_e_q0073":0.75,"R_e_q1023":0.78,"fit":0.77,"lwr":0.75,"upr":0.78,"low":0.75,"high":0.78},{"window_index":50,"window_t_start":51,"window_t_end":57,"Data":"2020-03-55","R_e_median":0.76,"R_e_q0074":0.75,"R_e_q1024":0.78,"fit":0.76,"lwr":0.75,"upr":0.78,"low":0.75,"high":0.78},{"window_index":51,"window_t_start":52,"window_t_end":58,"Data":"2020-03-56","R_e_median":0.77,"R_e_q0075":0.76,"R_e_q1025":0.79,"fit":0.77,"lwr":0.76,"upr":0.79,"low":0.76,"high":0.79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0.77,"R_e_q0077":0.75,"R_e_q1027":0.79,"fit":0.77,"lwr":0.75,"upr":0.79,"low":0.75,"high":0.79},{"window_index":54,"window_t_start":55,"window_t_end":61,"Data":"2020-03-59","R_e_median":0.78,"R_e_q0078":0.76,"R_e_q1028":0.79,"fit":0.78,"lwr":0.76,"upr":0.79,"low":0.76,"high":0.79},{"window_index":55,"window_t_start":56,"window_t_end":62,"Data":"2020-03-60","R_e_median":0.86,"R_e_q0079":0.84,"R_e_q1029":0.87,"fit":0.86,"lwr":0.84,"upr":0.87,"low":0.84,"high":0.87},{"window_index":56,"window_t_start":57,"window_t_end":63,"Data":"2020-03-61","R_e_median":0.9,"R_e_q0080":0.88,"R_e_q1030":0.92,"fit":0.9,"lwr":0.88,"upr":0.92,"low":0.88,"high":0.92},{"window_index":57,"window_t_start":58,"window_t_end":64,"Data":"2020-03-62","R_e_median":0.9,"R_e_q0081":0.88,"R_e_q1031":0.92,"fit":0.9,"lwr":0.88,"upr":0.92,"low":0.88,"high":0.92},{"window_index":58,"window_t_start":59,"window_t_end":65,"Data":"2020-03-63","R_e_median":0.84,"R_e_q0082":0.82,"R_e_q1032":0.86,"fit":0.84,"lwr":0.82,"upr":0.86,"low":0.82,"high":0.86},{"window_index":59,"window_t_start":60,"window_t_end":66,"Data":"2020-03-64","R_e_median":0.78,"R_e_q0083":0.76,"R_e_q1033":0.8,"fit":0.78,"lwr":0.76,"upr":0.8,"low":0.76,"high":0.8},{"window_index":60,"window_t_start":61,"window_t_end":67,"Data":"2020-03-65","R_e_median":0.74,"R_e_q0084":0.72,"R_e_q1034":0.76,"fit":0.74,"lwr":0.72,"upr":0.76,"low":0.72,"high":0.76},{"window_index":61,"window_t_start":62,"window_t_end":68,"Data":"2020-03-66","R_e_median":0.69,"R_e_q0085":0.67,"R_e_q1035":0.71,"fit":0.69,"lwr":0.67,"upr":0.71,"low":0.67,"high":0.71},{"window_index":62,"window_t_start":63,"window_t_end":69,"Data":"2020-03-67","R_e_median":0.65,"R_e_q0086":0.63,"R_e_q1036":0.67,"fit":0.65,"lwr":0.63,"upr":0.67,"low":0.63,"high":0.67},{"window_index":63,"window_t_start":64,"window_t_end":70,"Data":"2020-03-68","R_e_median":0.66,"R_e_q0087":0.64,"R_e_q1037":0.68,"fit":0.66,"lwr":0.64,"upr":0.68,"low":0.64,"high":0.68},{"window_index":64,"window_t_start":65,"window_t_end":71,"Data":"2020-03-69","R_e_median":0.68,"R_e_q0088":0.66,"R_e_q1038":0.71,"fit":0.68,"lwr":0.66,"upr":0.71,"low":0.66,"high":0.71},{"window_index":65,"window_t_start":66,"window_t_end":72,"Data":"2020-03-70","R_e_median":0.71,"R_e_q0089":0.68,"R_e_q1039":0.73,"fit":0.71,"lwr":0.68,"upr":0.73,"low":0.68,"high":0.73},{"window_index":66,"window_t_start":67,"window_t_end":73,"Data":"2020-03-71","R_e_median":0.76,"R_e_q0090":0.74,"R_e_q1040":0.79,"fit":0.76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0.79,"R_e_q1042":0.84,"fit":0.81,"lwr":0.79,"upr":0.84,"low":0.79,"high":0.84},{"window_index":69,"window_t_start":70,"window_t_end":76,"Data":"2020-03-74","R_e_median":0.87,"R_e_q0093":0.85,"R_e_q1043":0.9,"fit":0.87,"lwr":0.85,"upr":0.9,"low":0.85,"high":0.9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0.97,"fit":0.94,"lwr":0.91,"upr":0.97,"low":0.91,"high":0.97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0.93,"R_e_q0097":0.9,"R_e_q1047":0.97,"fit":0.93,"lwr":0.9,"upr":0.97,"low":0.9,"high":0.97},{"window_index":74,"window_t_start":75,"window_t_end":81,"Data":"2020-03-79","R_e_median":0.91,"R_e_q0098":0.88,"R_e_q1048":0.95,"fit":0.91,"lwr":0.88,"upr":0.95,"low":0.88,"high":0.95},{"window_index":75,"window_t_start":76,"window_t_end":82,"Data":"2020-03-80","R_e_median":0.91,"R_e_q0099":0.88,"R_e_q1049":0.95,"fit":0.91,"lwr":0.88,"upr":0.95,"low":0.88,"high":0.95},{"window_index":76,"window_t_start":77,"window_t_end":83,"Data":"2020-03-81","R_e_median":0.89,"R_e_q0100":0.86,"R_e_q1050":0.93,"fit":0.89,"lwr":0.86,"upr":0.93,"low":0.86,"high":0.93},{"window_index":77,"window_t_start":78,"window_t_end":84,"Data":"2020-03-82","R_e_median":0.92,"R_e_q0101":0.88,"R_e_q1051":0.95,"fit":0.92,"lwr":0.88,"upr":0.95,"low":0.88,"high":0.95},{"window_index":78,"window_t_start":79,"window_t_end":85,"Data":"2020-03-83","R_e_median":0.93,"R_e_q0102":0.9,"R_e_q1052":0.96,"fit":0.93,"lwr":0.9,"upr":0.96,"low":0.9,"high":0.96},{"window_index":79,"window_t_start":80,"window_t_end":86,"Data":"2020-03-84","R_e_median":0.91,"R_e_q0103":0.88,"R_e_q1053":0.95,"fit":0.91,"lwr":0.88,"upr":0.95,"low":0.88,"high":0.95},{"window_index":80,"window_t_start":81,"window_t_end":87,"Data":"2020-03-85","R_e_median":0.87,"R_e_q0104":0.84,"R_e_q1054":0.91,"fit":0.87,"lwr":0.84,"upr":0.91,"low":0.84,"high":0.91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0.83,"R_e_q1056":0.9,"fit":0.86,"lwr":0.83,"upr":0.9,"low":0.83,"high":0.9},{"window_index":83,"window_t_start":84,"window_t_end":90,"Data":"2020-03-88","R_e_median":0.87,"R_e_q0107":0.83,"R_e_q1057":0.91,"fit":0.87,"lwr":0.83,"upr":0.91,"low":0.83,"high":0.91},{"window_index":84,"window_t_start":85,"window_t_end":91,"Data":"2020-03-89","R_e_median":0.86,"R_e_q0108":0.82,"R_e_q1058":0.9,"fit":0.86,"lwr":0.82,"upr":0.9,"low":0.82,"high":0.9},{"window_index":85,"window_t_start":86,"window_t_end":92,"Data":"2020-03-90","R_e_median":0.87,"R_e_q0109":0.83,"R_e_q1059":0.91,"fit":0.87,"lwr":0.83,"upr":0.91,"low":0.83,"high":0.91},{"window_index":86,"window_t_start":87,"window_t_end":93,"Data":"2020-03-91","R_e_median":0.91,"R_e_q0110":0.87,"R_e_q1060":0.95,"fit":0.91,"lwr":0.87,"upr":0.95,"low":0.87,"high":0.95},{"window_index":87,"window_t_start":88,"window_t_end":94,"Data":"2020-03-92","R_e_median":0.93,"R_e_q0111":0.89,"R_e_q1061":0.97,"fit":0.93,"lwr":0.89,"upr":0.97,"low":0.89,"high":0.97},{"window_index":88,"window_t_start":89,"window_t_end":95,"Data":"2020-03-93","R_e_median":0.92,"R_e_q0112":0.89,"R_e_q1062":0.97,"fit":0.92,"lwr":0.89,"upr":0.97,"low":0.89,"high":0.97},{"window_index":89,"window_t_start":90,"window_t_end":96,"Data":"2020-03-94","R_e_median":0.92,"R_e_q0113":0.88,"R_e_q1063":0.96,"fit":0.92,"lwr":0.88,"upr":0.96,"low":0.88,"high":0.96},{"window_index":90,"window_t_start":91,"window_t_end":97,"Data":"2020-03-95","R_e_median":0.9,"R_e_q0114":0.86,"R_e_q1064":0.94,"fit":0.9,"lwr":0.86,"upr":0.94,"low":0.86,"high":0.94},{"window_index":91,"window_t_start":92,"window_t_end":98,"Data":"2020-03-96","R_e_median":0.9,"R_e_q0115":0.86,"R_e_q1065":0.94,"fit":0.9,"lwr":0.86,"upr":0.94,"low":0.86,"high":0.94},{"window_index":92,"window_t_start":93,"window_t_end":99,"Data":"2020-03-97","R_e_median":0.89,"R_e_q0116":0.85,"R_e_q1066":0.93,"fit":0.89,"lwr":0.85,"upr":0.93,"low":0.85,"high":0.93},{"window_index":93,"window_t_start":94,"window_t_end":100,"Data":"2020-03-98","R_e_median":0.86,"R_e_q0117":0.82,"R_e_q1067":0.91,"fit":0.86,"lwr":0.82,"upr":0.91,"low":0.82,"high":0.91},{"window_index":94,"window_t_start":95,"window_t_end":101,"Data":"2020-03-99","R_e_median":0.86,"R_e_q0118":0.81,"R_e_q1068":0.9,"fit":0.86,"lwr":0.81,"upr":0.9,"low":0.81,"high":0.9},{"window_index":95,"window_t_start":96,"window_t_end":102,"Data":"2020-03-100","R_e_median":0.84,"R_e_q0119":0.8,"R_e_q1069":0.88,"fit":0.84,"lwr":0.8,"upr":0.88,"low":0.8,"high":0.88},{"window_index":96,"window_t_start":97,"window_t_end":103,"Data":"2020-03-101","R_e_median":0.86,"R_e_q0120":0.82,"R_e_q1070":0.9,"fit":0.86,"lwr":0.82,"upr":0.9,"low":0.82,"high":0.9},{"window_index":97,"window_t_start":98,"window_t_end":104,"Data":"2020-03-102","R_e_median":0.83,"R_e_q0121":0.79,"R_e_q1071":0.87,"fit":0.83,"lwr":0.79,"upr":0.87,"low":0.79,"high":0.87},{"window_index":98,"window_t_start":99,"window_t_end":105,"Data":"2020-03-103","R_e_median":0.9,"R_e_q0122":0.85,"R_e_q1072":0.95,"fit":0.9,"lwr":0.85,"upr":0.95,"low":0.85,"high":0.95},{"window_index":99,"window_t_start":100,"window_t_end":106,"Data":"2020-03-104","R_e_median":0.97,"R_e_q0123":0.92,"R_e_q1073":1.02,"fit":0.97,"lwr":0.92,"upr":1.02,"low":0.92,"high":1.02},{"window_index":100,"window_t_start":101,"window_t_end":107,"Data":"2020-03-105","R_e_median":0.99,"R_e_q0124":0.94,"R_e_q1074":1.04,"fit":0.99,"lwr":0.94,"upr":1.04,"low":0.94,"high":1.04},{"window_index":101,"window_t_start":102,"window_t_end":108,"Data":"2020-03-106","R_e_median":1.04,"R_e_q0125":0.99,"R_e_q1075":1.09,"fit":1.04,"lwr":0.99,"upr":1.09,"low":0.99,"high":1.09},{"window_index":102,"window_t_start":103,"window_t_end":109,"Data":"2020-03-107","R_e_median":1.1,"R_e_q0126":1.05,"R_e_q1076":1.16,"fit":1.1,"lwr":1.05,"upr":1.16,"low":1.05,"high":1.16},{"window_index":103,"window_t_start":104,"window_t_end":110,"Data":"2020-03-108","R_e_median":1.13,"R_e_q0127":1.08,"R_e_q1077":1.18,"fit":1.13,"lwr":1.08,"upr":1.18,"low":1.08,"high":1.18},{"window_index":104,"window_t_start":105,"window_t_end":111,"Data":"2020-03-109","R_e_median":1.18,"R_e_q0128":1.13,"R_e_q1078":1.24,"fit":1.18,"lwr":1.13,"upr":1.24,"low":1.13,"high":1.24},{"window_index":105,"window_t_start":106,"window_t_end":112,"Data":"2020-03-110","R_e_median":1.17,"R_e_q0129":1.12,"R_e_q1079":1.22,"fit":1.17,"lwr":1.12,"upr":1.22,"low":1.12,"high":1.22},{"window_index":106,"window_t_start":107,"window_t_end":113,"Data":"2020-03-111","R_e_median":1.13,"R_e_q0130":1.08,"R_e_q1080":1.18,"fit":1.13,"lwr":1.08,"upr":1.18,"low":1.08,"high":1.18},{"window_index":107,"window_t_start":108,"window_t_end":114,"Data":"2020-03-112","R_e_median":1.1,"R_e_q0131":1.05,"R_e_q1081":1.15,"fit":1.1,"lwr":1.05,"upr":1.15,"low":1.05,"high":1.15},{"window_index":108,"window_t_start":109,"window_t_end":115,"Data":"2020-03-113","R_e_median":1.09,"R_e_q0132":1.04,"R_e_q1082":1.14,"fit":1.09,"lwr":1.04,"upr":1.14,"low":1.04,"high":1.14},{"window_index":109,"window_t_start":110,"window_t_end":116,"Data":"2020-03-114","R_e_median":1.06,"R_e_q0133":1.02,"R_e_q1083":1.11,"fit":1.06,"lwr":1.02,"upr":1.11,"low":1.02,"high":1.11},{"window_index":110,"window_t_start":111,"window_t_end":117,"Data":"2020-03-115","R_e_median":1,"R_e_q0134":0.96,"R_e_q1084":1.05,"fit":1,"lwr":0.96,"upr":1.05,"low":0.96,"high":1.05},{"window_index":111,"window_t_start":112,"window_t_end":118,"Data":"2020-03-116","R_e_median":0.87,"R_e_q0135":0.83,"R_e_q1085":0.91,"fit":0.87,"lwr":0.83,"upr":0.91,"low":0.83,"high":0.91},{"window_index":112,"window_t_start":113,"window_t_end":119,"Data":"2020-03-117","R_e_median":0.78,"R_e_q0136":0.74,"R_e_q1086":0.82,"fit":0.78,"lwr":0.74,"upr":0.82,"low":0.74,"high":0.82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2.64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2.6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2.68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2.64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2.6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2.68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2.6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2.68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_xlfn.TEXTJOIN(",",TRUE,BG2:BG150)</f>
        <v>2.73,2.64,2.47,2.34,2.29,2.14,1.98,1.85,1.68,1.54,1.41,1.33,1.21,1.11,1.04,0.98,0.94,0.91,0.84,0.83,0.81,0.79,0.78,0.79,0.8,0.81,0.82,0.84,0.84,0.85,0.83,0.84,0.85,0.86,0.86,0.85,0.85,0.84,0.83,0.8,0.79,0.78,0.77,0.77,0.78,0.78,0.79,0.77,0.77,0.76,0.77,0.76,0.77,0.78,0.86,0.9,0.9,0.84,0.78,0.74,0.69,0.65,0.66,0.68,0.71,0.76,0.78,0.81,0.87,0.91,0.94,0.94,0.93,0.91,0.91,0.89,0.92,0.93,0.91,0.87,0.89,0.86,0.87,0.86,0.87,0.91,0.93,0.92,0.92,0.9,0.9,0.89,0.86,0.86,0.84,0.86,0.83,0.9,0.97,0.99,1.04,1.1,1.13,1.18,1.17,1.13,1.1,1.09,1.06,1,0.87,0.78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2.4300000000000002</v>
      </c>
      <c r="F4">
        <v>2.4700000000000002</v>
      </c>
      <c r="G4">
        <v>2.5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2.4700000000000002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2.4300000000000002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2.4700000000000002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2.4300000000000002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2.4300000000000002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2.5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{"window_index":3,"window_t_start":4,"window_t_end":10,"Data":"2020-03-08","R_e_median":2.47,"R_e_q0027":2.43,"R_e_q0977":2.5,"fit":2.47,"lwr":2.43,"upr":2.5,"low":2.43,"high":2.5},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2.34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2.31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2.37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2.31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2.37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2.31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2.37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2.2599999999999998</v>
      </c>
      <c r="F6">
        <v>2.29</v>
      </c>
      <c r="G6">
        <v>2.31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2.29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2.2599999999999998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2.31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2.29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2.2599999999999998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2.31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2.2599999999999998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2.31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{"window_index":5,"window_t_start":6,"window_t_end":12,"Data":"2020-03-10","R_e_median":2.29,"R_e_q0029":2.26,"R_e_q0979":2.31,"fit":2.29,"lwr":2.26,"upr":2.31,"low":2.26,"high":2.31},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2.12</v>
      </c>
      <c r="F7">
        <v>2.14</v>
      </c>
      <c r="G7">
        <v>2.16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2.14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2.12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2.16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2.14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2.12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2.16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2.12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2.16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{"window_index":6,"window_t_start":7,"window_t_end":13,"Data":"2020-03-11","R_e_median":2.14,"R_e_q0030":2.12,"R_e_q0980":2.16,"fit":2.14,"lwr":2.12,"upr":2.16,"low":2.12,"high":2.16},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1.96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1.96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1.96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1.84</v>
      </c>
      <c r="F9">
        <v>1.85</v>
      </c>
      <c r="G9">
        <v>1.87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1.85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1.84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1.87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1.85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1.84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1.84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1.87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{"window_index":8,"window_t_start":9,"window_t_end":15,"Data":"2020-03-13","R_e_median":1.85,"R_e_q0032":1.84,"R_e_q0982":1.87,"fit":1.85,"lwr":1.84,"upr":1.87,"low":1.84,"high":1.87},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1.67</v>
      </c>
      <c r="F10">
        <v>1.68</v>
      </c>
      <c r="G10">
        <v>1.69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1.68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1.67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1.68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1.67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1.67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{"window_index":9,"window_t_start":10,"window_t_end":16,"Data":"2020-03-14","R_e_median":1.68,"R_e_q0033":1.67,"R_e_q0983":1.69,"fit":1.68,"lwr":1.67,"upr":1.69,"low":1.67,"high":1.69},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1.53</v>
      </c>
      <c r="F11">
        <v>1.54</v>
      </c>
      <c r="G11">
        <v>1.56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1.53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1.56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1.53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1.56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1.53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1.56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{"window_index":10,"window_t_start":11,"window_t_end":17,"Data":"2020-03-15","R_e_median":1.54,"R_e_q0034":1.53,"R_e_q0984":1.56,"fit":1.54,"lwr":1.53,"upr":1.56,"low":1.53,"high":1.56},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1.41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1.41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1.42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1.32</v>
      </c>
      <c r="F13">
        <v>1.33</v>
      </c>
      <c r="G13">
        <v>1.34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1.32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1.34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1.34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{"window_index":12,"window_t_start":13,"window_t_end":19,"Data":"2020-03-17","R_e_median":1.33,"R_e_q0036":1.32,"R_e_q0986":1.34,"fit":1.33,"lwr":1.32,"upr":1.34,"low":1.32,"high":1.34},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1.21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1.1000000000000001</v>
      </c>
      <c r="F15">
        <v>1.1100000000000001</v>
      </c>
      <c r="G15">
        <v>1.1200000000000001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1.1100000000000001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1.1000000000000001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1.1200000000000001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1.1100000000000001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1.1000000000000001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1.1200000000000001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1.1000000000000001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1.1200000000000001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{"window_index":14,"window_t_start":15,"window_t_end":21,"Data":"2020-03-19","R_e_median":1.11,"R_e_q0038":1.1,"R_e_q0988":1.12,"fit":1.11,"lwr":1.1,"upr":1.12,"low":1.1,"high":1.12},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1.03</v>
      </c>
      <c r="F16">
        <v>1.04</v>
      </c>
      <c r="G16">
        <v>1.05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1.04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1.05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1.04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1.05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1.05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{"window_index":15,"window_t_start":16,"window_t_end":22,"Data":"2020-03-20","R_e_median":1.04,"R_e_q0039":1.03,"R_e_q0989":1.05,"fit":1.04,"lwr":1.03,"upr":1.05,"low":1.03,"high":1.05},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0.98</v>
      </c>
      <c r="F17">
        <v>0.98</v>
      </c>
      <c r="G17">
        <v>0.99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0.98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0.98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0.99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0.98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0.98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0.99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0.98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0.99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{"window_index":16,"window_t_start":17,"window_t_end":23,"Data":"2020-03-21","R_e_median":0.98,"R_e_q0040":0.98,"R_e_q0990":0.99,"fit":0.98,"lwr":0.98,"upr":0.99,"low":0.98,"high":0.99},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0.94</v>
      </c>
      <c r="F18">
        <v>0.94</v>
      </c>
      <c r="G18">
        <v>0.95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0.94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0.94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0.95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0.94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0.94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0.95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0.94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0.95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{"window_index":17,"window_t_start":18,"window_t_end":24,"Data":"2020-03-22","R_e_median":0.94,"R_e_q0041":0.94,"R_e_q0991":0.95,"fit":0.94,"lwr":0.94,"upr":0.95,"low":0.94,"high":0.95},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</v>
      </c>
      <c r="F19">
        <v>0.91</v>
      </c>
      <c r="G19">
        <v>0.92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0.91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0.92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0.91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0.92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0.92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{"window_index":18,"window_t_start":19,"window_t_end":25,"Data":"2020-03-23","R_e_median":0.91,"R_e_q0042":0.9,"R_e_q0992":0.92,"fit":0.91,"lwr":0.9,"upr":0.92,"low":0.9,"high":0.92},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0.84</v>
      </c>
      <c r="F20">
        <v>0.84</v>
      </c>
      <c r="G20">
        <v>0.85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0.84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0.84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0.85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0.84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0.84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0.85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0.84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0.85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{"window_index":19,"window_t_start":20,"window_t_end":26,"Data":"2020-03-24","R_e_median":0.84,"R_e_q0043":0.84,"R_e_q0993":0.85,"fit":0.84,"lwr":0.84,"upr":0.85,"low":0.84,"high":0.85},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0.82</v>
      </c>
      <c r="F21">
        <v>0.83</v>
      </c>
      <c r="G21">
        <v>0.84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0.83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0.84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0.83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0.84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0.84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{"window_index":20,"window_t_start":21,"window_t_end":27,"Data":"2020-03-25","R_e_median":0.83,"R_e_q0044":0.82,"R_e_q0994":0.84,"fit":0.83,"lwr":0.82,"upr":0.84,"low":0.82,"high":0.84},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0.81</v>
      </c>
      <c r="F22">
        <v>0.81</v>
      </c>
      <c r="G22">
        <v>0.82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0.82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0.81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0.82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0.82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{"window_index":21,"window_t_start":22,"window_t_end":28,"Data":"2020-03-26","R_e_median":0.81,"R_e_q0045":0.81,"R_e_q0995":0.82,"fit":0.81,"lwr":0.81,"upr":0.82,"low":0.81,"high":0.82},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0.79</v>
      </c>
      <c r="F23">
        <v>0.79</v>
      </c>
      <c r="G23">
        <v>0.8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0.79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0.79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0.79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0.79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{"window_index":22,"window_t_start":23,"window_t_end":29,"Data":"2020-03-27","R_e_median":0.79,"R_e_q0046":0.79,"R_e_q0996":0.8,"fit":0.79,"lwr":0.79,"upr":0.8,"low":0.79,"high":0.8},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0.77</v>
      </c>
      <c r="F24">
        <v>0.78</v>
      </c>
      <c r="G24">
        <v>0.79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0.78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0.79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0.78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0.79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0.79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{"window_index":23,"window_t_start":24,"window_t_end":30,"Data":"2020-03-28","R_e_median":0.78,"R_e_q0047":0.77,"R_e_q0997":0.79,"fit":0.78,"lwr":0.77,"upr":0.79,"low":0.77,"high":0.79},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0.78</v>
      </c>
      <c r="F25">
        <v>0.79</v>
      </c>
      <c r="G25">
        <v>0.8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0.79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0.78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0.78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{"window_index":24,"window_t_start":25,"window_t_end":31,"Data":"2020-03-29","R_e_median":0.79,"R_e_q0048":0.78,"R_e_q0998":0.8,"fit":0.79,"lwr":0.78,"upr":0.8,"low":0.78,"high":0.8},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0.79</v>
      </c>
      <c r="F26">
        <v>0.8</v>
      </c>
      <c r="G26">
        <v>0.81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0.81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0.81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{"window_index":25,"window_t_start":26,"window_t_end":32,"Data":"2020-03-30","R_e_median":0.8,"R_e_q0049":0.79,"R_e_q0999":0.81,"fit":0.8,"lwr":0.79,"upr":0.81,"low":0.79,"high":0.81},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0.8</v>
      </c>
      <c r="F27">
        <v>0.81</v>
      </c>
      <c r="G27">
        <v>0.82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0.81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0.82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0.81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0.82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0.82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{"window_index":26,"window_t_start":27,"window_t_end":33,"Data":"2020-03-31","R_e_median":0.81,"R_e_q0050":0.8,"R_e_q1000":0.82,"fit":0.81,"lwr":0.8,"upr":0.82,"low":0.8,"high":0.82},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0.81</v>
      </c>
      <c r="F28">
        <v>0.82</v>
      </c>
      <c r="G28">
        <v>0.83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0.81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0.83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0.81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0.83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{"window_index":27,"window_t_start":28,"window_t_end":34,"Data":"2020-03-32","R_e_median":0.82,"R_e_q0051":0.81,"R_e_q1001":0.83,"fit":0.82,"lwr":0.81,"upr":0.83,"low":0.81,"high":0.83},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0.83</v>
      </c>
      <c r="F29">
        <v>0.84</v>
      </c>
      <c r="G29">
        <v>0.85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0.84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0.83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0.84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{"window_index":28,"window_t_start":29,"window_t_end":35,"Data":"2020-03-33","R_e_median":0.84,"R_e_q0052":0.83,"R_e_q1002":0.85,"fit":0.84,"lwr":0.83,"upr":0.85,"low":0.83,"high":0.85},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0.83</v>
      </c>
      <c r="F30">
        <v>0.84</v>
      </c>
      <c r="G30">
        <v>0.85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0.84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0.83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0.83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{"window_index":29,"window_t_start":30,"window_t_end":36,"Data":"2020-03-34","R_e_median":0.84,"R_e_q0053":0.83,"R_e_q1003":0.85,"fit":0.84,"lwr":0.83,"upr":0.85,"low":0.83,"high":0.85},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0.85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0.84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0.86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0.85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0.84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0.86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0.84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0.86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0.82</v>
      </c>
      <c r="F32">
        <v>0.83</v>
      </c>
      <c r="G32">
        <v>0.84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0.83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0.82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0.84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0.83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0.82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0.84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0.82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0.84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{"window_index":31,"window_t_start":32,"window_t_end":38,"Data":"2020-03-36","R_e_median":0.83,"R_e_q0055":0.82,"R_e_q1005":0.84,"fit":0.83,"lwr":0.82,"upr":0.84,"low":0.82,"high":0.84},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0.83</v>
      </c>
      <c r="F33">
        <v>0.84</v>
      </c>
      <c r="G33">
        <v>0.85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0.84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0.83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0.85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0.84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0.83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0.85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0.83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0.85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{"window_index":32,"window_t_start":33,"window_t_end":39,"Data":"2020-03-37","R_e_median":0.84,"R_e_q0056":0.83,"R_e_q1006":0.85,"fit":0.84,"lwr":0.83,"upr":0.85,"low":0.83,"high":0.85},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0.85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0.84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0.86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0.85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0.84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0.86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0.84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0.86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0.86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0.85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0.87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0.86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0.85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0.87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0.85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0.87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0.86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0.87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0.86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0.85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0.87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0.85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0.87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0.85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0.84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0.86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0.85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0.84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0.84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0.86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0.85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0.84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0.85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0.84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0.86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0.84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0.86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0.83</v>
      </c>
      <c r="F39">
        <v>0.84</v>
      </c>
      <c r="G39">
        <v>0.85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0.84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0.83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0.84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0.83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0.85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0.83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0.85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{"window_index":38,"window_t_start":39,"window_t_end":45,"Data":"2020-03-43","R_e_median":0.84,"R_e_q0062":0.83,"R_e_q1012":0.85,"fit":0.84,"lwr":0.83,"upr":0.85,"low":0.83,"high":0.85},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0.82</v>
      </c>
      <c r="F40">
        <v>0.83</v>
      </c>
      <c r="G40">
        <v>0.84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0.83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0.82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0.82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0.84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0.82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0.84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{"window_index":39,"window_t_start":40,"window_t_end":46,"Data":"2020-03-44","R_e_median":0.83,"R_e_q0063":0.82,"R_e_q1013":0.84,"fit":0.83,"lwr":0.82,"upr":0.84,"low":0.82,"high":0.84},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0.79</v>
      </c>
      <c r="F41">
        <v>0.8</v>
      </c>
      <c r="G41">
        <v>0.81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0.81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0.81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0.81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{"window_index":40,"window_t_start":41,"window_t_end":47,"Data":"2020-03-45","R_e_median":0.8,"R_e_q0064":0.79,"R_e_q1014":0.81,"fit":0.8,"lwr":0.79,"upr":0.81,"low":0.79,"high":0.81},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0.78</v>
      </c>
      <c r="F42">
        <v>0.79</v>
      </c>
      <c r="G42">
        <v>0.8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0.79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0.78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0.79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0.8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0.8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{"window_index":41,"window_t_start":42,"window_t_end":48,"Data":"2020-03-46","R_e_median":0.79,"R_e_q0065":0.78,"R_e_q1015":0.8,"fit":0.79,"lwr":0.78,"upr":0.8,"low":0.78,"high":0.8},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0.78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0.79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0.78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0.76</v>
      </c>
      <c r="F44">
        <v>0.77</v>
      </c>
      <c r="G44">
        <v>0.78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0.77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0.78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0.78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{"window_index":43,"window_t_start":44,"window_t_end":50,"Data":"2020-03-48","R_e_median":0.77,"R_e_q0067":0.76,"R_e_q1017":0.78,"fit":0.77,"lwr":0.76,"upr":0.78,"low":0.76,"high":0.78},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0.76</v>
      </c>
      <c r="F45">
        <v>0.77</v>
      </c>
      <c r="G45">
        <v>0.79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0.77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0.79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0.79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{"window_index":44,"window_t_start":45,"window_t_end":51,"Data":"2020-03-49","R_e_median":0.77,"R_e_q0068":0.76,"R_e_q1018":0.79,"fit":0.77,"lwr":0.76,"upr":0.79,"low":0.76,"high":0.79},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0.76</v>
      </c>
      <c r="F46">
        <v>0.78</v>
      </c>
      <c r="G46">
        <v>0.79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0.78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0.76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0.78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0.79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0.79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{"window_index":45,"window_t_start":46,"window_t_end":52,"Data":"2020-03-50","R_e_median":0.78,"R_e_q0069":0.76,"R_e_q1019":0.79,"fit":0.78,"lwr":0.76,"upr":0.79,"low":0.76,"high":0.79},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0.76</v>
      </c>
      <c r="F47">
        <v>0.78</v>
      </c>
      <c r="G47">
        <v>0.79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0.76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0.79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0.78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0.76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0.79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0.76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0.79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{"window_index":46,"window_t_start":47,"window_t_end":53,"Data":"2020-03-51","R_e_median":0.78,"R_e_q0070":0.76,"R_e_q1020":0.79,"fit":0.78,"lwr":0.76,"upr":0.79,"low":0.76,"high":0.79},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0.78</v>
      </c>
      <c r="F48">
        <v>0.79</v>
      </c>
      <c r="G48">
        <v>0.81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{"window_index":47,"window_t_start":48,"window_t_end":54,"Data":"2020-03-52","R_e_median":0.79,"R_e_q0071":0.78,"R_e_q1021":0.81,"fit":0.79,"lwr":0.78,"upr":0.81,"low":0.78,"high":0.81},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0.75</v>
      </c>
      <c r="F49">
        <v>0.77</v>
      </c>
      <c r="G49">
        <v>0.78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0.78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0.77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0.75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0.78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0.75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0.78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{"window_index":48,"window_t_start":49,"window_t_end":55,"Data":"2020-03-53","R_e_median":0.77,"R_e_q0072":0.75,"R_e_q1022":0.78,"fit":0.77,"lwr":0.75,"upr":0.78,"low":0.75,"high":0.78},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0.75</v>
      </c>
      <c r="F50">
        <v>0.77</v>
      </c>
      <c r="G50">
        <v>0.78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0.75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0.78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0.75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0.78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0.75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0.78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{"window_index":49,"window_t_start":50,"window_t_end":56,"Data":"2020-03-54","R_e_median":0.77,"R_e_q0073":0.75,"R_e_q1023":0.78,"fit":0.77,"lwr":0.75,"upr":0.78,"low":0.75,"high":0.78},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0.75</v>
      </c>
      <c r="F51">
        <v>0.76</v>
      </c>
      <c r="G51">
        <v>0.78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0.76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0.75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0.75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0.78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0.75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0.78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{"window_index":50,"window_t_start":51,"window_t_end":57,"Data":"2020-03-55","R_e_median":0.76,"R_e_q0074":0.75,"R_e_q1024":0.78,"fit":0.76,"lwr":0.75,"upr":0.78,"low":0.75,"high":0.78},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0.76</v>
      </c>
      <c r="F52">
        <v>0.77</v>
      </c>
      <c r="G52">
        <v>0.79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0.77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0.76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0.76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0.76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0.79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{"window_index":51,"window_t_start":52,"window_t_end":58,"Data":"2020-03-56","R_e_median":0.77,"R_e_q0075":0.76,"R_e_q1025":0.79,"fit":0.77,"lwr":0.76,"upr":0.79,"low":0.76,"high":0.79},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0.75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0.75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0.75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0.75</v>
      </c>
      <c r="F54">
        <v>0.77</v>
      </c>
      <c r="G54">
        <v>0.79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0.75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0.75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0.75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{"window_index":53,"window_t_start":54,"window_t_end":60,"Data":"2020-03-58","R_e_median":0.77,"R_e_q0077":0.75,"R_e_q1027":0.79,"fit":0.77,"lwr":0.75,"upr":0.79,"low":0.75,"high":0.79},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0.76</v>
      </c>
      <c r="F55">
        <v>0.78</v>
      </c>
      <c r="G55">
        <v>0.79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0.78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{"window_index":54,"window_t_start":55,"window_t_end":61,"Data":"2020-03-59","R_e_median":0.78,"R_e_q0078":0.76,"R_e_q1028":0.79,"fit":0.78,"lwr":0.76,"upr":0.79,"low":0.76,"high":0.79},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0.84</v>
      </c>
      <c r="F56">
        <v>0.86</v>
      </c>
      <c r="G56">
        <v>0.87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0.86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0.87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{"window_index":55,"window_t_start":56,"window_t_end":62,"Data":"2020-03-60","R_e_median":0.86,"R_e_q0079":0.84,"R_e_q1029":0.87,"fit":0.86,"lwr":0.84,"upr":0.87,"low":0.84,"high":0.87},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0.88</v>
      </c>
      <c r="F57">
        <v>0.9</v>
      </c>
      <c r="G57">
        <v>0.92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0.88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0.92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0.88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0.92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0.88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0.92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{"window_index":56,"window_t_start":57,"window_t_end":63,"Data":"2020-03-61","R_e_median":0.9,"R_e_q0080":0.88,"R_e_q1030":0.92,"fit":0.9,"lwr":0.88,"upr":0.92,"low":0.88,"high":0.92},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0.88</v>
      </c>
      <c r="F58">
        <v>0.9</v>
      </c>
      <c r="G58">
        <v>0.92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0.9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0.92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0.88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0.92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0.88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0.92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{"window_index":57,"window_t_start":58,"window_t_end":64,"Data":"2020-03-62","R_e_median":0.9,"R_e_q0081":0.88,"R_e_q1031":0.92,"fit":0.9,"lwr":0.88,"upr":0.92,"low":0.88,"high":0.92},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0.82</v>
      </c>
      <c r="F59">
        <v>0.84</v>
      </c>
      <c r="G59">
        <v>0.86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0.84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0.86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0.86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{"window_index":58,"window_t_start":59,"window_t_end":65,"Data":"2020-03-63","R_e_median":0.84,"R_e_q0082":0.82,"R_e_q1032":0.86,"fit":0.84,"lwr":0.82,"upr":0.86,"low":0.82,"high":0.86},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0.76</v>
      </c>
      <c r="F60">
        <v>0.78</v>
      </c>
      <c r="G60">
        <v>0.8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{"window_index":59,"window_t_start":60,"window_t_end":66,"Data":"2020-03-64","R_e_median":0.78,"R_e_q0083":0.76,"R_e_q1033":0.8,"fit":0.78,"lwr":0.76,"upr":0.8,"low":0.76,"high":0.8},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0.72</v>
      </c>
      <c r="F61">
        <v>0.74</v>
      </c>
      <c r="G61">
        <v>0.76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0.76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0.74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0.72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0.72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{"window_index":60,"window_t_start":61,"window_t_end":67,"Data":"2020-03-65","R_e_median":0.74,"R_e_q0084":0.72,"R_e_q1034":0.76,"fit":0.74,"lwr":0.72,"upr":0.76,"low":0.72,"high":0.76},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</v>
      </c>
      <c r="F62">
        <v>0.69</v>
      </c>
      <c r="G62">
        <v>0.71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0.71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0.71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{"window_index":61,"window_t_start":62,"window_t_end":68,"Data":"2020-03-66","R_e_median":0.69,"R_e_q0085":0.67,"R_e_q1035":0.71,"fit":0.69,"lwr":0.67,"upr":0.71,"low":0.67,"high":0.71},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0.63</v>
      </c>
      <c r="F63">
        <v>0.65</v>
      </c>
      <c r="G63">
        <v>0.67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0.65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0.63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0.67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0.65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0.67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0.67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{"window_index":62,"window_t_start":63,"window_t_end":69,"Data":"2020-03-67","R_e_median":0.65,"R_e_q0086":0.63,"R_e_q1036":0.67,"fit":0.65,"lwr":0.63,"upr":0.67,"low":0.63,"high":0.67},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0.64</v>
      </c>
      <c r="F64">
        <v>0.66</v>
      </c>
      <c r="G64">
        <v>0.68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0.64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0.68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0.64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0.68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0.64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0.68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{"window_index":63,"window_t_start":64,"window_t_end":70,"Data":"2020-03-68","R_e_median":0.66,"R_e_q0087":0.64,"R_e_q1037":0.68,"fit":0.66,"lwr":0.64,"upr":0.68,"low":0.64,"high":0.68},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0.66</v>
      </c>
      <c r="F65">
        <v>0.68</v>
      </c>
      <c r="G65">
        <v>0.71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0.68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0.71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0.71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0.71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{"window_index":64,"window_t_start":65,"window_t_end":71,"Data":"2020-03-69","R_e_median":0.68,"R_e_q0088":0.66,"R_e_q1038":0.71,"fit":0.68,"lwr":0.66,"upr":0.71,"low":0.66,"high":0.71},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0.68</v>
      </c>
      <c r="F66">
        <v>0.71</v>
      </c>
      <c r="G66">
        <v>0.73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0.71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0.68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0.73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0.71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0.73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0.73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{"window_index":65,"window_t_start":66,"window_t_end":72,"Data":"2020-03-70","R_e_median":0.71,"R_e_q0089":0.68,"R_e_q1039":0.73,"fit":0.71,"lwr":0.68,"upr":0.73,"low":0.68,"high":0.73},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0.74</v>
      </c>
      <c r="F67">
        <v>0.76</v>
      </c>
      <c r="G67">
        <v>0.79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0.74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0.79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0.79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0.79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{"window_index":66,"window_t_start":67,"window_t_end":73,"Data":"2020-03-71","R_e_median":0.76,"R_e_q0090":0.74,"R_e_q1040":0.79,"fit":0.76,"lwr":0.74,"upr":0.79,"low":0.74,"high":0.79},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0.76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0.81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0.76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0.76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0.81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0.79</v>
      </c>
      <c r="F69">
        <v>0.81</v>
      </c>
      <c r="G69">
        <v>0.84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0.81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0.79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0.81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0.79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0.84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0.79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0.84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{"window_index":68,"window_t_start":69,"window_t_end":75,"Data":"2020-03-73","R_e_median":0.81,"R_e_q0092":0.79,"R_e_q1042":0.84,"fit":0.81,"lwr":0.79,"upr":0.84,"low":0.79,"high":0.84},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0.85</v>
      </c>
      <c r="F70">
        <v>0.87</v>
      </c>
      <c r="G70">
        <v>0.9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0.87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0.85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0.9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0.87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0.85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0.9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0.85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0.9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{"window_index":69,"window_t_start":70,"window_t_end":76,"Data":"2020-03-74","R_e_median":0.87,"R_e_q0093":0.85,"R_e_q1043":0.9,"fit":0.87,"lwr":0.85,"upr":0.9,"low":0.85,"high":0.9},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0.91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0.88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0.94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0.88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0.94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0.88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0.94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0.91</v>
      </c>
      <c r="F72">
        <v>0.94</v>
      </c>
      <c r="G72">
        <v>0.97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0.94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0.91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0.94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0.91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0.97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0.91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0.97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{"window_index":71,"window_t_start":72,"window_t_end":78,"Data":"2020-03-76","R_e_median":0.94,"R_e_q0095":0.91,"R_e_q1045":0.97,"fit":0.94,"lwr":0.91,"upr":0.97,"low":0.91,"high":0.97},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0.94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0.94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0.91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0.91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0.98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</v>
      </c>
      <c r="F74">
        <v>0.93</v>
      </c>
      <c r="G74">
        <v>0.97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0.93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0.97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0.97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{"window_index":73,"window_t_start":74,"window_t_end":80,"Data":"2020-03-78","R_e_median":0.93,"R_e_q0097":0.9,"R_e_q1047":0.97,"fit":0.93,"lwr":0.9,"upr":0.97,"low":0.9,"high":0.97},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0.88</v>
      </c>
      <c r="F75">
        <v>0.91</v>
      </c>
      <c r="G75">
        <v>0.95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0.88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0.95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0.88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0.95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0.88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0.95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{"window_index":74,"window_t_start":75,"window_t_end":81,"Data":"2020-03-79","R_e_median":0.91,"R_e_q0098":0.88,"R_e_q1048":0.95,"fit":0.91,"lwr":0.88,"upr":0.95,"low":0.88,"high":0.95},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0.88</v>
      </c>
      <c r="F76">
        <v>0.91</v>
      </c>
      <c r="G76">
        <v>0.95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0.91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0.88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0.95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0.91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0.88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0.95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0.88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0.95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{"window_index":75,"window_t_start":76,"window_t_end":82,"Data":"2020-03-80","R_e_median":0.91,"R_e_q0099":0.88,"R_e_q1049":0.95,"fit":0.91,"lwr":0.88,"upr":0.95,"low":0.88,"high":0.95},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0.86</v>
      </c>
      <c r="F77">
        <v>0.89</v>
      </c>
      <c r="G77">
        <v>0.93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0.86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0.93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0.89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0.93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0.93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{"window_index":76,"window_t_start":77,"window_t_end":83,"Data":"2020-03-81","R_e_median":0.89,"R_e_q0100":0.86,"R_e_q1050":0.93,"fit":0.89,"lwr":0.86,"upr":0.93,"low":0.86,"high":0.93},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0.88</v>
      </c>
      <c r="F78">
        <v>0.92</v>
      </c>
      <c r="G78">
        <v>0.95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0.92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0.88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0.95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0.88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0.95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0.88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0.95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{"window_index":77,"window_t_start":78,"window_t_end":84,"Data":"2020-03-82","R_e_median":0.92,"R_e_q0101":0.88,"R_e_q1051":0.95,"fit":0.92,"lwr":0.88,"upr":0.95,"low":0.88,"high":0.95},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0.9</v>
      </c>
      <c r="F79">
        <v>0.93</v>
      </c>
      <c r="G79">
        <v>0.96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0.93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0.9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0.9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{"window_index":78,"window_t_start":79,"window_t_end":85,"Data":"2020-03-83","R_e_median":0.93,"R_e_q0102":0.9,"R_e_q1052":0.96,"fit":0.93,"lwr":0.9,"upr":0.96,"low":0.9,"high":0.96},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0.88</v>
      </c>
      <c r="F80">
        <v>0.91</v>
      </c>
      <c r="G80">
        <v>0.95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0.91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0.88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0.88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0.95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{"window_index":79,"window_t_start":80,"window_t_end":86,"Data":"2020-03-84","R_e_median":0.91,"R_e_q0103":0.88,"R_e_q1053":0.95,"fit":0.91,"lwr":0.88,"upr":0.95,"low":0.88,"high":0.95},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0.84</v>
      </c>
      <c r="F81">
        <v>0.87</v>
      </c>
      <c r="G81">
        <v>0.91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0.84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0.91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0.87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0.84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0.84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0.91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{"window_index":80,"window_t_start":81,"window_t_end":87,"Data":"2020-03-85","R_e_median":0.87,"R_e_q0104":0.84,"R_e_q1054":0.91,"fit":0.87,"lwr":0.84,"upr":0.91,"low":0.84,"high":0.91},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0.89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0.93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0.93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0.83</v>
      </c>
      <c r="F83">
        <v>0.86</v>
      </c>
      <c r="G83">
        <v>0.9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0.86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0.86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0.83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0.9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0.83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0.9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{"window_index":82,"window_t_start":83,"window_t_end":89,"Data":"2020-03-87","R_e_median":0.86,"R_e_q0106":0.83,"R_e_q1056":0.9,"fit":0.86,"lwr":0.83,"upr":0.9,"low":0.83,"high":0.9},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0.83</v>
      </c>
      <c r="F84">
        <v>0.87</v>
      </c>
      <c r="G84">
        <v>0.91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0.87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0.83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0.87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0.83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0.83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0.91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{"window_index":83,"window_t_start":84,"window_t_end":90,"Data":"2020-03-88","R_e_median":0.87,"R_e_q0107":0.83,"R_e_q1057":0.91,"fit":0.87,"lwr":0.83,"upr":0.91,"low":0.83,"high":0.91},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0.82</v>
      </c>
      <c r="F85">
        <v>0.86</v>
      </c>
      <c r="G85">
        <v>0.9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0.86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0.82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0.86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0.82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0.9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0.82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0.9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{"window_index":84,"window_t_start":85,"window_t_end":91,"Data":"2020-03-89","R_e_median":0.86,"R_e_q0108":0.82,"R_e_q1058":0.9,"fit":0.86,"lwr":0.82,"upr":0.9,"low":0.82,"high":0.9},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0.83</v>
      </c>
      <c r="F86">
        <v>0.87</v>
      </c>
      <c r="G86">
        <v>0.91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0.87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0.83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0.91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0.87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0.83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0.83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0.91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{"window_index":85,"window_t_start":86,"window_t_end":92,"Data":"2020-03-90","R_e_median":0.87,"R_e_q0109":0.83,"R_e_q1059":0.91,"fit":0.87,"lwr":0.83,"upr":0.91,"low":0.83,"high":0.91},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0.87</v>
      </c>
      <c r="F87">
        <v>0.91</v>
      </c>
      <c r="G87">
        <v>0.95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0.87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0.87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0.87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{"window_index":86,"window_t_start":87,"window_t_end":93,"Data":"2020-03-91","R_e_median":0.91,"R_e_q0110":0.87,"R_e_q1060":0.95,"fit":0.91,"lwr":0.87,"upr":0.95,"low":0.87,"high":0.95},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0.89</v>
      </c>
      <c r="F88">
        <v>0.93</v>
      </c>
      <c r="G88">
        <v>0.97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0.93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0.89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0.93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0.89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0.97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0.89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0.97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{"window_index":87,"window_t_start":88,"window_t_end":94,"Data":"2020-03-92","R_e_median":0.93,"R_e_q0111":0.89,"R_e_q1061":0.97,"fit":0.93,"lwr":0.89,"upr":0.97,"low":0.89,"high":0.97},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0.89</v>
      </c>
      <c r="F89">
        <v>0.92</v>
      </c>
      <c r="G89">
        <v>0.97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0.92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0.89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0.97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0.92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0.97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0.97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{"window_index":88,"window_t_start":89,"window_t_end":95,"Data":"2020-03-93","R_e_median":0.92,"R_e_q0112":0.89,"R_e_q1062":0.97,"fit":0.92,"lwr":0.89,"upr":0.97,"low":0.89,"high":0.97},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0.88</v>
      </c>
      <c r="F90">
        <v>0.92</v>
      </c>
      <c r="G90">
        <v>0.96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0.92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0.92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0.96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0.96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{"window_index":89,"window_t_start":90,"window_t_end":96,"Data":"2020-03-94","R_e_median":0.92,"R_e_q0113":0.88,"R_e_q1063":0.96,"fit":0.92,"lwr":0.88,"upr":0.96,"low":0.88,"high":0.96},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0.86</v>
      </c>
      <c r="F91">
        <v>0.9</v>
      </c>
      <c r="G91">
        <v>0.94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0.9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0.94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0.86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0.94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0.86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0.94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{"window_index":90,"window_t_start":91,"window_t_end":97,"Data":"2020-03-95","R_e_median":0.9,"R_e_q0114":0.86,"R_e_q1064":0.94,"fit":0.9,"lwr":0.86,"upr":0.94,"low":0.86,"high":0.94},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0.86</v>
      </c>
      <c r="F92">
        <v>0.9</v>
      </c>
      <c r="G92">
        <v>0.94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0.9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0.86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0.94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0.94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{"window_index":91,"window_t_start":92,"window_t_end":98,"Data":"2020-03-96","R_e_median":0.9,"R_e_q0115":0.86,"R_e_q1065":0.94,"fit":0.9,"lwr":0.86,"upr":0.94,"low":0.86,"high":0.94},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</v>
      </c>
      <c r="F93">
        <v>0.89</v>
      </c>
      <c r="G93">
        <v>0.93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0.89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0.93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0.89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0.93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{"window_index":92,"window_t_start":93,"window_t_end":99,"Data":"2020-03-97","R_e_median":0.89,"R_e_q0116":0.85,"R_e_q1066":0.93,"fit":0.89,"lwr":0.85,"upr":0.93,"low":0.85,"high":0.93},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0.82</v>
      </c>
      <c r="F94">
        <v>0.86</v>
      </c>
      <c r="G94">
        <v>0.91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0.86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0.82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0.86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0.82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0.82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{"window_index":93,"window_t_start":94,"window_t_end":100,"Data":"2020-03-98","R_e_median":0.86,"R_e_q0117":0.82,"R_e_q1067":0.91,"fit":0.86,"lwr":0.82,"upr":0.91,"low":0.82,"high":0.91},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</v>
      </c>
      <c r="F95">
        <v>0.86</v>
      </c>
      <c r="G95">
        <v>0.9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0.86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0.9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0.86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0.81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0.9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0.81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0.9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{"window_index":94,"window_t_start":95,"window_t_end":101,"Data":"2020-03-99","R_e_median":0.86,"R_e_q0118":0.81,"R_e_q1068":0.9,"fit":0.86,"lwr":0.81,"upr":0.9,"low":0.81,"high":0.9},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</v>
      </c>
      <c r="F96">
        <v>0.84</v>
      </c>
      <c r="G96">
        <v>0.88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0.84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0.88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0.84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0.88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0.88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{"window_index":95,"window_t_start":96,"window_t_end":102,"Data":"2020-03-100","R_e_median":0.84,"R_e_q0119":0.8,"R_e_q1069":0.88,"fit":0.84,"lwr":0.8,"upr":0.88,"low":0.8,"high":0.88},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0.82</v>
      </c>
      <c r="F97">
        <v>0.86</v>
      </c>
      <c r="G97">
        <v>0.9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0.86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0.9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0.86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0.82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0.9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0.82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0.9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{"window_index":96,"window_t_start":97,"window_t_end":103,"Data":"2020-03-101","R_e_median":0.86,"R_e_q0120":0.82,"R_e_q1070":0.9,"fit":0.86,"lwr":0.82,"upr":0.9,"low":0.82,"high":0.9},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0.79</v>
      </c>
      <c r="F98">
        <v>0.83</v>
      </c>
      <c r="G98">
        <v>0.87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0.83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0.79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0.87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0.79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0.87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0.79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0.87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{"window_index":97,"window_t_start":98,"window_t_end":104,"Data":"2020-03-102","R_e_median":0.83,"R_e_q0121":0.79,"R_e_q1071":0.87,"fit":0.83,"lwr":0.79,"upr":0.87,"low":0.79,"high":0.87},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0.85</v>
      </c>
      <c r="F99">
        <v>0.9</v>
      </c>
      <c r="G99">
        <v>0.95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0.85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0.95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0.85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0.95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0.85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0.95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{"window_index":98,"window_t_start":99,"window_t_end":105,"Data":"2020-03-103","R_e_median":0.9,"R_e_q0122":0.85,"R_e_q1072":0.95,"fit":0.9,"lwr":0.85,"upr":0.95,"low":0.85,"high":0.95},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0.92</v>
      </c>
      <c r="F100">
        <v>0.97</v>
      </c>
      <c r="G100">
        <v>1.02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0.97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0.92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1.02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0.97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0.92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1.02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0.92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1.02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{"window_index":99,"window_t_start":100,"window_t_end":106,"Data":"2020-03-104","R_e_median":0.97,"R_e_q0123":0.92,"R_e_q1073":1.02,"fit":0.97,"lwr":0.92,"upr":1.02,"low":0.92,"high":1.02},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0.94</v>
      </c>
      <c r="F101">
        <v>0.99</v>
      </c>
      <c r="G101">
        <v>1.04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0.99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0.94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1.04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0.94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1.04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0.94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1.04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{"window_index":100,"window_t_start":101,"window_t_end":107,"Data":"2020-03-105","R_e_median":0.99,"R_e_q0124":0.94,"R_e_q1074":1.04,"fit":0.99,"lwr":0.94,"upr":1.04,"low":0.94,"high":1.04},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0.99</v>
      </c>
      <c r="F102">
        <v>1.04</v>
      </c>
      <c r="G102">
        <v>1.0900000000000001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1.0900000000000001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1.04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1.0900000000000001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1.0900000000000001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{"window_index":101,"window_t_start":102,"window_t_end":108,"Data":"2020-03-106","R_e_median":1.04,"R_e_q0125":0.99,"R_e_q1075":1.09,"fit":1.04,"lwr":0.99,"upr":1.09,"low":0.99,"high":1.09},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1.05</v>
      </c>
      <c r="F103">
        <v>1.1000000000000001</v>
      </c>
      <c r="G103">
        <v>1.1599999999999999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1.1000000000000001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1.05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1.1599999999999999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1.1000000000000001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1.05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1.1599999999999999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1.05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1.1599999999999999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{"window_index":102,"window_t_start":103,"window_t_end":109,"Data":"2020-03-107","R_e_median":1.1,"R_e_q0126":1.05,"R_e_q1076":1.16,"fit":1.1,"lwr":1.05,"upr":1.16,"low":1.05,"high":1.16},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1.08</v>
      </c>
      <c r="F104">
        <v>1.1299999999999999</v>
      </c>
      <c r="G104">
        <v>1.18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1.1299999999999999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1.08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1.18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1.1299999999999999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1.08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1.18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1.08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1.18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{"window_index":103,"window_t_start":104,"window_t_end":110,"Data":"2020-03-108","R_e_median":1.13,"R_e_q0127":1.08,"R_e_q1077":1.18,"fit":1.13,"lwr":1.08,"upr":1.18,"low":1.08,"high":1.18},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1.1299999999999999</v>
      </c>
      <c r="F105">
        <v>1.18</v>
      </c>
      <c r="G105">
        <v>1.24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1.1299999999999999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1.24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1.18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1.1299999999999999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1.24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1.1299999999999999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1.24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{"window_index":104,"window_t_start":105,"window_t_end":111,"Data":"2020-03-109","R_e_median":1.18,"R_e_q0128":1.13,"R_e_q1078":1.24,"fit":1.18,"lwr":1.13,"upr":1.24,"low":1.13,"high":1.24},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1.1200000000000001</v>
      </c>
      <c r="F106">
        <v>1.17</v>
      </c>
      <c r="G106">
        <v>1.22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1.17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1.1200000000000001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1.22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1.17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1.1200000000000001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1.22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1.1200000000000001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1.22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{"window_index":105,"window_t_start":106,"window_t_end":112,"Data":"2020-03-110","R_e_median":1.17,"R_e_q0129":1.12,"R_e_q1079":1.22,"fit":1.17,"lwr":1.12,"upr":1.22,"low":1.12,"high":1.22},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1.08</v>
      </c>
      <c r="F107">
        <v>1.1299999999999999</v>
      </c>
      <c r="G107">
        <v>1.18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1.1299999999999999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1.08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1.18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1.1299999999999999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1.08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1.18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1.08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1.18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{"window_index":106,"window_t_start":107,"window_t_end":113,"Data":"2020-03-111","R_e_median":1.13,"R_e_q0130":1.08,"R_e_q1080":1.18,"fit":1.13,"lwr":1.08,"upr":1.18,"low":1.08,"high":1.18},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1.05</v>
      </c>
      <c r="F108">
        <v>1.1000000000000001</v>
      </c>
      <c r="G108">
        <v>1.1499999999999999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1.1000000000000001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1.05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1.1499999999999999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1.1000000000000001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1.05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1.1499999999999999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1.05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1.1499999999999999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{"window_index":107,"window_t_start":108,"window_t_end":114,"Data":"2020-03-112","R_e_median":1.1,"R_e_q0131":1.05,"R_e_q1081":1.15,"fit":1.1,"lwr":1.05,"upr":1.15,"low":1.05,"high":1.15},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1.04</v>
      </c>
      <c r="F109">
        <v>1.0900000000000001</v>
      </c>
      <c r="G109">
        <v>1.1399999999999999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1.0900000000000001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1.04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1.1399999999999999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1.0900000000000001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1.04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1.1399999999999999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1.04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1.1399999999999999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{"window_index":108,"window_t_start":109,"window_t_end":115,"Data":"2020-03-113","R_e_median":1.09,"R_e_q0132":1.04,"R_e_q1082":1.14,"fit":1.09,"lwr":1.04,"upr":1.14,"low":1.04,"high":1.14},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1.02</v>
      </c>
      <c r="F110">
        <v>1.06</v>
      </c>
      <c r="G110">
        <v>1.1100000000000001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1.06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1.02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1.1100000000000001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1.06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1.02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1.1100000000000001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1.02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1.1100000000000001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{"window_index":109,"window_t_start":110,"window_t_end":116,"Data":"2020-03-114","R_e_median":1.06,"R_e_q0133":1.02,"R_e_q1083":1.11,"fit":1.06,"lwr":1.02,"upr":1.11,"low":1.02,"high":1.11},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0.96</v>
      </c>
      <c r="F111">
        <v>1</v>
      </c>
      <c r="G111">
        <v>1.05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1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0.96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1.05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1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0.96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1.05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0.96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1.05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{"window_index":110,"window_t_start":111,"window_t_end":117,"Data":"2020-03-115","R_e_median":1,"R_e_q0134":0.96,"R_e_q1084":1.05,"fit":1,"lwr":0.96,"upr":1.05,"low":0.96,"high":1.05},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0.83</v>
      </c>
      <c r="F112">
        <v>0.87</v>
      </c>
      <c r="G112">
        <v>0.91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0.87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0.83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0.91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0.87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0.83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0.91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0.83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0.91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{"window_index":111,"window_t_start":112,"window_t_end":118,"Data":"2020-03-116","R_e_median":0.87,"R_e_q0135":0.83,"R_e_q1085":0.91,"fit":0.87,"lwr":0.83,"upr":0.91,"low":0.83,"high":0.91},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0.74</v>
      </c>
      <c r="F113">
        <v>0.78</v>
      </c>
      <c r="G113">
        <v>0.82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0.78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0.74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0.82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0.78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0.74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0.82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0.74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0.82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{"window_index":112,"window_t_start":113,"window_t_end":119,"Data":"2020-03-117","R_e_median":0.78,"R_e_q0136":0.74,"R_e_q1086":0.82,"fit":0.78,"lwr":0.74,"upr":0.82,"low":0.74,"high":0.82},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2020-07-05T22:20:04Z</dcterms:modified>
</cp:coreProperties>
</file>