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ubs-my.sharepoint.com/personal/pascal_baudont_univ-ubs_fr/Documents/R4 09/"/>
    </mc:Choice>
  </mc:AlternateContent>
  <xr:revisionPtr revIDLastSave="0" documentId="8_{698D288B-F74A-9945-93DE-000EBE463BBB}" xr6:coauthVersionLast="47" xr6:coauthVersionMax="47" xr10:uidLastSave="{00000000-0000-0000-0000-000000000000}"/>
  <bookViews>
    <workbookView xWindow="0" yWindow="0" windowWidth="28800" windowHeight="18000" xr2:uid="{B3E01C39-A780-304A-9D0B-6689CF37E1D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H9" i="1" s="1"/>
  <c r="I9" i="1" s="1"/>
  <c r="J10" i="1"/>
  <c r="J11" i="1"/>
  <c r="C12" i="1"/>
  <c r="J59" i="1"/>
  <c r="I59" i="1"/>
  <c r="H59" i="1"/>
  <c r="G59" i="1"/>
  <c r="F59" i="1"/>
  <c r="E59" i="1"/>
  <c r="D59" i="1"/>
  <c r="B57" i="1"/>
  <c r="J55" i="1"/>
  <c r="J54" i="1"/>
  <c r="C51" i="1"/>
  <c r="B48" i="1"/>
  <c r="F47" i="1"/>
  <c r="G47" i="1" s="1"/>
  <c r="B44" i="1"/>
  <c r="J42" i="1"/>
  <c r="C39" i="1"/>
  <c r="J37" i="1"/>
  <c r="B36" i="1"/>
  <c r="B32" i="1"/>
  <c r="J30" i="1"/>
  <c r="J29" i="1"/>
  <c r="C26" i="1"/>
  <c r="D17" i="1"/>
  <c r="J15" i="1"/>
  <c r="J13" i="1"/>
  <c r="H17" i="1" l="1"/>
  <c r="I17" i="1"/>
  <c r="H47" i="1"/>
  <c r="J56" i="1"/>
  <c r="J39" i="1"/>
  <c r="J24" i="1"/>
  <c r="J43" i="1"/>
  <c r="G17" i="1"/>
  <c r="F17" i="1"/>
  <c r="G57" i="1" l="1"/>
  <c r="G62" i="1" s="1"/>
  <c r="F44" i="1"/>
  <c r="F61" i="1" s="1"/>
  <c r="F57" i="1"/>
  <c r="F62" i="1" s="1"/>
  <c r="F18" i="1"/>
  <c r="F19" i="1" s="1"/>
  <c r="F60" i="1" s="1"/>
  <c r="D44" i="1"/>
  <c r="J31" i="1"/>
  <c r="D57" i="1"/>
  <c r="J14" i="1"/>
  <c r="G44" i="1"/>
  <c r="G61" i="1" s="1"/>
  <c r="E17" i="1"/>
  <c r="J12" i="1"/>
  <c r="I47" i="1"/>
  <c r="I44" i="1"/>
  <c r="I61" i="1" s="1"/>
  <c r="H44" i="1"/>
  <c r="H61" i="1" s="1"/>
  <c r="D32" i="1"/>
  <c r="D18" i="1"/>
  <c r="D19" i="1" s="1"/>
  <c r="D60" i="1" s="1"/>
  <c r="J26" i="1"/>
  <c r="H57" i="1" l="1"/>
  <c r="H62" i="1" s="1"/>
  <c r="H18" i="1"/>
  <c r="H19" i="1" s="1"/>
  <c r="H60" i="1" s="1"/>
  <c r="H32" i="1"/>
  <c r="H63" i="1" s="1"/>
  <c r="F32" i="1"/>
  <c r="F63" i="1" s="1"/>
  <c r="F64" i="1" s="1"/>
  <c r="F67" i="1" s="1"/>
  <c r="D63" i="1"/>
  <c r="D61" i="1"/>
  <c r="J51" i="1"/>
  <c r="D62" i="1"/>
  <c r="J17" i="1"/>
  <c r="G18" i="1"/>
  <c r="G19" i="1" s="1"/>
  <c r="G60" i="1" s="1"/>
  <c r="G64" i="1" s="1"/>
  <c r="G67" i="1" s="1"/>
  <c r="G32" i="1"/>
  <c r="G63" i="1" s="1"/>
  <c r="I18" i="1"/>
  <c r="I19" i="1" s="1"/>
  <c r="I60" i="1" s="1"/>
  <c r="I32" i="1"/>
  <c r="I63" i="1" s="1"/>
  <c r="E44" i="1" l="1"/>
  <c r="J40" i="1"/>
  <c r="D64" i="1"/>
  <c r="H64" i="1"/>
  <c r="H67" i="1" s="1"/>
  <c r="I57" i="1"/>
  <c r="I62" i="1" s="1"/>
  <c r="I64" i="1" s="1"/>
  <c r="I67" i="1" s="1"/>
  <c r="J49" i="1"/>
  <c r="E18" i="1"/>
  <c r="E19" i="1" s="1"/>
  <c r="E60" i="1" s="1"/>
  <c r="J27" i="1"/>
  <c r="E32" i="1"/>
  <c r="E57" i="1"/>
  <c r="J52" i="1"/>
  <c r="E62" i="1" l="1"/>
  <c r="J57" i="1"/>
  <c r="E63" i="1"/>
  <c r="J32" i="1"/>
  <c r="J60" i="1"/>
  <c r="E61" i="1"/>
  <c r="J44" i="1"/>
  <c r="D67" i="1"/>
  <c r="K61" i="1" l="1"/>
  <c r="J61" i="1"/>
  <c r="E64" i="1"/>
  <c r="K63" i="1"/>
  <c r="J63" i="1"/>
  <c r="K62" i="1"/>
  <c r="J62" i="1"/>
  <c r="H65" i="1" l="1"/>
  <c r="F65" i="1"/>
  <c r="G65" i="1"/>
  <c r="E65" i="1"/>
  <c r="E67" i="1"/>
  <c r="I65" i="1"/>
  <c r="D70" i="1"/>
  <c r="K64" i="1"/>
  <c r="J64" i="1"/>
  <c r="I68" i="1" l="1"/>
  <c r="H68" i="1"/>
  <c r="G68" i="1"/>
  <c r="F68" i="1"/>
  <c r="E68" i="1"/>
  <c r="D72" i="1"/>
  <c r="J67" i="1"/>
  <c r="D71" i="1" s="1"/>
</calcChain>
</file>

<file path=xl/sharedStrings.xml><?xml version="1.0" encoding="utf-8"?>
<sst xmlns="http://schemas.openxmlformats.org/spreadsheetml/2006/main" count="49" uniqueCount="39">
  <si>
    <t>Hypothèses générales</t>
  </si>
  <si>
    <t>Inflation</t>
  </si>
  <si>
    <t>Augmentation des salaires</t>
  </si>
  <si>
    <t>Taux d'actualisation</t>
  </si>
  <si>
    <t>Coût mensuel d'une licence ODOO</t>
  </si>
  <si>
    <t>Liste des éléments tangibles</t>
  </si>
  <si>
    <t>Hypothèse</t>
  </si>
  <si>
    <t>TOTAL</t>
  </si>
  <si>
    <t>Equipe DSI</t>
  </si>
  <si>
    <t>Nombre d'utilisateurs</t>
  </si>
  <si>
    <t>- Hébergement site internet &amp; Bases ODOO</t>
  </si>
  <si>
    <t>- Salaire interne</t>
  </si>
  <si>
    <t>- Licence ODOO</t>
  </si>
  <si>
    <t>- Coût d'implémentation</t>
  </si>
  <si>
    <t>- Prestataires externes &amp; tickets spécialistes</t>
  </si>
  <si>
    <t>- Economie sur les coûts de maintenance de l'ancienne solution logistique porté par la DSI</t>
  </si>
  <si>
    <t>Total coûts DSI à refacturer aux autres services</t>
  </si>
  <si>
    <t>Refacturation</t>
  </si>
  <si>
    <t>Contrôle refacturation</t>
  </si>
  <si>
    <t>Equipe Comptable</t>
  </si>
  <si>
    <t>Temps économisé</t>
  </si>
  <si>
    <t>ROI estimé sur les salaires moyens</t>
  </si>
  <si>
    <t>Coûts récurrents</t>
  </si>
  <si>
    <t>Coûts spécifiques</t>
  </si>
  <si>
    <t>Equipe Production / Logistique</t>
  </si>
  <si>
    <t>Equipe Ventes</t>
  </si>
  <si>
    <t>ROI</t>
  </si>
  <si>
    <t>Flux de trésorerie et ROI par équipe</t>
  </si>
  <si>
    <t>DSI</t>
  </si>
  <si>
    <t>Production</t>
  </si>
  <si>
    <t>Ventes</t>
  </si>
  <si>
    <t>Compta</t>
  </si>
  <si>
    <t>TOTAL Flux de trésorerie</t>
  </si>
  <si>
    <t>Flux de trésorerie cumulé</t>
  </si>
  <si>
    <t>TOTAL Flux de trésorerie actualisés</t>
  </si>
  <si>
    <t>Taux de rentabilité interne</t>
  </si>
  <si>
    <t>TRI - Taux de rentabilité interne</t>
  </si>
  <si>
    <t>VAN  - Valeur actuelle nette</t>
  </si>
  <si>
    <t>IP - Indice de profitabilité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</si>
</sst>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"/>
    <numFmt numFmtId="165" formatCode="_-* #,##0\ &quot;€&quot;_-;\-* #,##0\ &quot;€&quot;_-;_-* &quot;-&quot;??\ &quot;€&quot;_-;_-@"/>
    <numFmt numFmtId="166" formatCode="_-* #,##0.00\ &quot;€&quot;_-;\-* #,##0.00\ &quot;€&quot;_-;_-* &quot;-&quot;??\ &quot;€&quot;_-;_-@"/>
  </numFmts>
  <fonts count="13" x14ac:knownFonts="1">
    <font>
      <sz val="12"/>
      <color theme="1"/>
      <name val="Aptos Narrow"/>
      <family val="2"/>
      <scheme val="minor"/>
    </font>
    <font>
      <b/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C55A11"/>
      <name val="Calibri"/>
      <family val="2"/>
    </font>
    <font>
      <sz val="12"/>
      <color rgb="FFC55A11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C55A11"/>
        <bgColor rgb="FFC55A11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164" fontId="3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0" xfId="0" applyFont="1" applyFill="1"/>
    <xf numFmtId="0" fontId="3" fillId="3" borderId="0" xfId="0" applyFont="1" applyFill="1"/>
    <xf numFmtId="165" fontId="3" fillId="3" borderId="0" xfId="0" applyNumberFormat="1" applyFont="1" applyFill="1"/>
    <xf numFmtId="0" fontId="3" fillId="0" borderId="0" xfId="0" quotePrefix="1" applyFont="1"/>
    <xf numFmtId="166" fontId="3" fillId="0" borderId="0" xfId="0" applyNumberFormat="1" applyFont="1"/>
    <xf numFmtId="165" fontId="4" fillId="0" borderId="0" xfId="0" applyNumberFormat="1" applyFont="1"/>
    <xf numFmtId="165" fontId="3" fillId="0" borderId="0" xfId="0" applyNumberFormat="1" applyFont="1"/>
    <xf numFmtId="165" fontId="8" fillId="3" borderId="0" xfId="0" applyNumberFormat="1" applyFont="1" applyFill="1"/>
    <xf numFmtId="0" fontId="3" fillId="0" borderId="0" xfId="0" applyFont="1" applyAlignment="1">
      <alignment horizontal="left"/>
    </xf>
    <xf numFmtId="0" fontId="9" fillId="0" borderId="1" xfId="0" applyFont="1" applyBorder="1"/>
    <xf numFmtId="0" fontId="10" fillId="0" borderId="2" xfId="0" applyFont="1" applyBorder="1"/>
    <xf numFmtId="165" fontId="10" fillId="0" borderId="2" xfId="0" applyNumberFormat="1" applyFont="1" applyBorder="1"/>
    <xf numFmtId="165" fontId="10" fillId="0" borderId="3" xfId="0" applyNumberFormat="1" applyFont="1" applyBorder="1"/>
    <xf numFmtId="165" fontId="9" fillId="3" borderId="3" xfId="0" applyNumberFormat="1" applyFont="1" applyFill="1" applyBorder="1"/>
    <xf numFmtId="0" fontId="11" fillId="0" borderId="0" xfId="0" quotePrefix="1" applyFont="1"/>
    <xf numFmtId="0" fontId="11" fillId="0" borderId="0" xfId="0" applyFont="1"/>
    <xf numFmtId="165" fontId="11" fillId="0" borderId="0" xfId="0" applyNumberFormat="1" applyFont="1"/>
    <xf numFmtId="166" fontId="11" fillId="0" borderId="0" xfId="0" applyNumberFormat="1" applyFont="1"/>
    <xf numFmtId="0" fontId="7" fillId="0" borderId="0" xfId="0" applyFont="1"/>
    <xf numFmtId="4" fontId="3" fillId="0" borderId="0" xfId="0" applyNumberFormat="1" applyFont="1"/>
    <xf numFmtId="0" fontId="4" fillId="0" borderId="0" xfId="0" applyFont="1"/>
    <xf numFmtId="0" fontId="12" fillId="0" borderId="0" xfId="0" applyFont="1"/>
    <xf numFmtId="166" fontId="4" fillId="0" borderId="0" xfId="0" applyNumberFormat="1" applyFont="1"/>
    <xf numFmtId="0" fontId="3" fillId="0" borderId="0" xfId="0" applyFont="1"/>
    <xf numFmtId="4" fontId="7" fillId="4" borderId="4" xfId="0" applyNumberFormat="1" applyFont="1" applyFill="1" applyBorder="1" applyAlignment="1">
      <alignment horizontal="center" vertical="center"/>
    </xf>
    <xf numFmtId="0" fontId="2" fillId="0" borderId="0" xfId="0" applyFont="1"/>
    <xf numFmtId="166" fontId="6" fillId="5" borderId="0" xfId="0" applyNumberFormat="1" applyFont="1" applyFill="1" applyAlignment="1">
      <alignment horizontal="center"/>
    </xf>
    <xf numFmtId="165" fontId="6" fillId="5" borderId="0" xfId="0" applyNumberFormat="1" applyFont="1" applyFill="1"/>
    <xf numFmtId="166" fontId="6" fillId="5" borderId="0" xfId="0" applyNumberFormat="1" applyFont="1" applyFill="1"/>
    <xf numFmtId="10" fontId="7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8C66-2765-1347-9A87-25A2D36D4CF2}">
  <dimension ref="B1:L74"/>
  <sheetViews>
    <sheetView tabSelected="1" zoomScale="150" zoomScaleNormal="150" workbookViewId="0">
      <selection activeCell="B54" sqref="B54:B56"/>
    </sheetView>
  </sheetViews>
  <sheetFormatPr baseColWidth="10" defaultRowHeight="16" x14ac:dyDescent="0.2"/>
  <cols>
    <col min="2" max="2" width="35" customWidth="1"/>
    <col min="3" max="3" width="15.33203125" customWidth="1"/>
    <col min="4" max="4" width="12.6640625" customWidth="1"/>
    <col min="5" max="5" width="14" customWidth="1"/>
    <col min="6" max="6" width="12" customWidth="1"/>
    <col min="7" max="7" width="13.5" customWidth="1"/>
    <col min="8" max="8" width="13" customWidth="1"/>
    <col min="9" max="9" width="14.1640625" customWidth="1"/>
  </cols>
  <sheetData>
    <row r="1" spans="2:12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2" x14ac:dyDescent="0.2">
      <c r="B2" s="3" t="s">
        <v>1</v>
      </c>
      <c r="C2" s="4">
        <v>0.03</v>
      </c>
      <c r="D2" s="2"/>
      <c r="E2" s="2"/>
      <c r="F2" s="2"/>
      <c r="G2" s="2"/>
      <c r="H2" s="2"/>
      <c r="I2" s="2"/>
      <c r="J2" s="2"/>
      <c r="K2" s="2"/>
      <c r="L2" s="2"/>
    </row>
    <row r="3" spans="2:12" x14ac:dyDescent="0.2">
      <c r="B3" s="3" t="s">
        <v>2</v>
      </c>
      <c r="C3" s="4">
        <v>0.06</v>
      </c>
      <c r="D3" s="2"/>
      <c r="E3" s="2"/>
      <c r="F3" s="2"/>
      <c r="G3" s="2"/>
      <c r="H3" s="2"/>
      <c r="I3" s="2"/>
      <c r="J3" s="2"/>
      <c r="K3" s="2"/>
      <c r="L3" s="2"/>
    </row>
    <row r="4" spans="2:12" x14ac:dyDescent="0.2">
      <c r="B4" s="3" t="s">
        <v>3</v>
      </c>
      <c r="C4" s="4">
        <v>0.1</v>
      </c>
      <c r="D4" s="2"/>
      <c r="E4" s="2"/>
      <c r="F4" s="2"/>
      <c r="G4" s="2"/>
      <c r="H4" s="2"/>
      <c r="I4" s="2"/>
      <c r="J4" s="2"/>
      <c r="K4" s="2"/>
      <c r="L4" s="2"/>
    </row>
    <row r="5" spans="2:12" x14ac:dyDescent="0.2">
      <c r="B5" s="3" t="s">
        <v>4</v>
      </c>
      <c r="C5" s="5">
        <v>30</v>
      </c>
      <c r="D5" s="2"/>
      <c r="E5" s="2"/>
      <c r="F5" s="2"/>
      <c r="G5" s="2"/>
      <c r="H5" s="2"/>
      <c r="I5" s="2"/>
      <c r="J5" s="2"/>
      <c r="K5" s="2"/>
      <c r="L5" s="2"/>
    </row>
    <row r="6" spans="2:12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x14ac:dyDescent="0.2">
      <c r="B7" s="6" t="s">
        <v>5</v>
      </c>
      <c r="C7" s="7" t="s">
        <v>6</v>
      </c>
      <c r="D7" s="8">
        <v>0</v>
      </c>
      <c r="E7" s="8">
        <v>1</v>
      </c>
      <c r="F7" s="8">
        <v>2</v>
      </c>
      <c r="G7" s="8">
        <v>3</v>
      </c>
      <c r="H7" s="8">
        <v>4</v>
      </c>
      <c r="I7" s="8">
        <v>5</v>
      </c>
      <c r="J7" s="8" t="s">
        <v>7</v>
      </c>
      <c r="K7" s="2"/>
      <c r="L7" s="2"/>
    </row>
    <row r="8" spans="2:12" x14ac:dyDescent="0.2">
      <c r="B8" s="9" t="s">
        <v>8</v>
      </c>
      <c r="C8" s="10"/>
      <c r="D8" s="10"/>
      <c r="E8" s="10"/>
      <c r="F8" s="10"/>
      <c r="G8" s="10"/>
      <c r="H8" s="10"/>
      <c r="I8" s="10"/>
      <c r="J8" s="11"/>
      <c r="K8" s="2"/>
      <c r="L8" s="2"/>
    </row>
    <row r="9" spans="2:12" x14ac:dyDescent="0.2">
      <c r="B9" s="3" t="s">
        <v>9</v>
      </c>
      <c r="C9" s="2"/>
      <c r="D9" s="2"/>
      <c r="E9" s="3">
        <v>4</v>
      </c>
      <c r="F9" s="3">
        <f t="shared" ref="F9:I9" si="0">E9</f>
        <v>4</v>
      </c>
      <c r="G9" s="3">
        <f t="shared" si="0"/>
        <v>4</v>
      </c>
      <c r="H9" s="3">
        <f t="shared" si="0"/>
        <v>4</v>
      </c>
      <c r="I9" s="3">
        <f t="shared" si="0"/>
        <v>4</v>
      </c>
      <c r="J9" s="11"/>
      <c r="K9" s="2"/>
      <c r="L9" s="2"/>
    </row>
    <row r="10" spans="2:12" x14ac:dyDescent="0.2">
      <c r="B10" s="12" t="s">
        <v>10</v>
      </c>
      <c r="C10" s="13">
        <v>-120</v>
      </c>
      <c r="D10" s="14"/>
      <c r="E10" s="15"/>
      <c r="F10" s="15"/>
      <c r="G10" s="15"/>
      <c r="H10" s="15"/>
      <c r="I10" s="15"/>
      <c r="J10" s="16">
        <f t="shared" ref="J10:J15" si="1">SUM(D10:I10)</f>
        <v>0</v>
      </c>
      <c r="K10" s="2"/>
      <c r="L10" s="2"/>
    </row>
    <row r="11" spans="2:12" x14ac:dyDescent="0.2">
      <c r="B11" s="12" t="s">
        <v>11</v>
      </c>
      <c r="C11" s="13">
        <v>45000</v>
      </c>
      <c r="D11" s="14"/>
      <c r="E11" s="15"/>
      <c r="F11" s="15"/>
      <c r="G11" s="15"/>
      <c r="H11" s="15"/>
      <c r="I11" s="15"/>
      <c r="J11" s="16">
        <f t="shared" si="1"/>
        <v>0</v>
      </c>
      <c r="K11" s="2"/>
      <c r="L11" s="2"/>
    </row>
    <row r="12" spans="2:12" x14ac:dyDescent="0.2">
      <c r="B12" s="17" t="s">
        <v>12</v>
      </c>
      <c r="C12" s="5">
        <f>$C$5</f>
        <v>30</v>
      </c>
      <c r="D12" s="14"/>
      <c r="E12" s="15"/>
      <c r="F12" s="15"/>
      <c r="G12" s="15"/>
      <c r="H12" s="15"/>
      <c r="I12" s="15"/>
      <c r="J12" s="16">
        <f t="shared" si="1"/>
        <v>0</v>
      </c>
      <c r="K12" s="2"/>
      <c r="L12" s="2"/>
    </row>
    <row r="13" spans="2:12" x14ac:dyDescent="0.2">
      <c r="B13" s="12" t="s">
        <v>13</v>
      </c>
      <c r="C13" s="13"/>
      <c r="D13" s="15"/>
      <c r="E13" s="14"/>
      <c r="F13" s="14"/>
      <c r="G13" s="14"/>
      <c r="H13" s="14"/>
      <c r="I13" s="14"/>
      <c r="J13" s="16">
        <f t="shared" si="1"/>
        <v>0</v>
      </c>
      <c r="K13" s="2"/>
      <c r="L13" s="2"/>
    </row>
    <row r="14" spans="2:12" x14ac:dyDescent="0.2">
      <c r="B14" s="12" t="s">
        <v>14</v>
      </c>
      <c r="C14" s="13"/>
      <c r="D14" s="14"/>
      <c r="E14" s="15"/>
      <c r="F14" s="15"/>
      <c r="G14" s="15"/>
      <c r="H14" s="15"/>
      <c r="I14" s="15"/>
      <c r="J14" s="16">
        <f t="shared" si="1"/>
        <v>0</v>
      </c>
      <c r="K14" s="2"/>
      <c r="L14" s="2"/>
    </row>
    <row r="15" spans="2:12" x14ac:dyDescent="0.2">
      <c r="B15" s="12" t="s">
        <v>15</v>
      </c>
      <c r="C15" s="13"/>
      <c r="D15" s="14"/>
      <c r="E15" s="15"/>
      <c r="F15" s="15"/>
      <c r="G15" s="15"/>
      <c r="H15" s="15"/>
      <c r="I15" s="15"/>
      <c r="J15" s="16">
        <f t="shared" si="1"/>
        <v>0</v>
      </c>
      <c r="K15" s="2"/>
      <c r="L15" s="2"/>
    </row>
    <row r="16" spans="2:12" x14ac:dyDescent="0.2">
      <c r="B16" s="3"/>
      <c r="C16" s="2"/>
      <c r="D16" s="15"/>
      <c r="E16" s="15"/>
      <c r="F16" s="15"/>
      <c r="G16" s="15"/>
      <c r="H16" s="15"/>
      <c r="I16" s="15"/>
      <c r="J16" s="11"/>
      <c r="K16" s="2"/>
      <c r="L16" s="2"/>
    </row>
    <row r="17" spans="2:12" x14ac:dyDescent="0.2">
      <c r="B17" s="18" t="s">
        <v>16</v>
      </c>
      <c r="C17" s="19"/>
      <c r="D17" s="20">
        <f t="shared" ref="D17:I17" si="2">SUM(D10:D16)</f>
        <v>0</v>
      </c>
      <c r="E17" s="20">
        <f t="shared" si="2"/>
        <v>0</v>
      </c>
      <c r="F17" s="20">
        <f t="shared" si="2"/>
        <v>0</v>
      </c>
      <c r="G17" s="20">
        <f t="shared" si="2"/>
        <v>0</v>
      </c>
      <c r="H17" s="20">
        <f t="shared" si="2"/>
        <v>0</v>
      </c>
      <c r="I17" s="21">
        <f t="shared" si="2"/>
        <v>0</v>
      </c>
      <c r="J17" s="22">
        <f>SUM(D17:I17)</f>
        <v>0</v>
      </c>
      <c r="K17" s="2"/>
      <c r="L17" s="2"/>
    </row>
    <row r="18" spans="2:12" x14ac:dyDescent="0.2">
      <c r="B18" s="23" t="s">
        <v>17</v>
      </c>
      <c r="C18" s="24"/>
      <c r="D18" s="25">
        <f t="shared" ref="D18:I18" si="3">-SUMIFS(D22:D58,$B$22:$B$58,"Refacturation temps DSI")</f>
        <v>0</v>
      </c>
      <c r="E18" s="25">
        <f t="shared" si="3"/>
        <v>0</v>
      </c>
      <c r="F18" s="25">
        <f t="shared" si="3"/>
        <v>0</v>
      </c>
      <c r="G18" s="25">
        <f t="shared" si="3"/>
        <v>0</v>
      </c>
      <c r="H18" s="25">
        <f t="shared" si="3"/>
        <v>0</v>
      </c>
      <c r="I18" s="25">
        <f t="shared" si="3"/>
        <v>0</v>
      </c>
      <c r="J18" s="26"/>
      <c r="K18" s="2"/>
      <c r="L18" s="2"/>
    </row>
    <row r="19" spans="2:12" x14ac:dyDescent="0.2">
      <c r="B19" s="24" t="s">
        <v>18</v>
      </c>
      <c r="C19" s="24"/>
      <c r="D19" s="26">
        <f t="shared" ref="D19:I19" si="4">SUM(D17:D18)</f>
        <v>0</v>
      </c>
      <c r="E19" s="26">
        <f t="shared" si="4"/>
        <v>0</v>
      </c>
      <c r="F19" s="26">
        <f t="shared" si="4"/>
        <v>0</v>
      </c>
      <c r="G19" s="26">
        <f t="shared" si="4"/>
        <v>0</v>
      </c>
      <c r="H19" s="26">
        <f t="shared" si="4"/>
        <v>0</v>
      </c>
      <c r="I19" s="26">
        <f t="shared" si="4"/>
        <v>0</v>
      </c>
      <c r="J19" s="26"/>
      <c r="K19" s="2"/>
      <c r="L19" s="2"/>
    </row>
    <row r="20" spans="2:1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">
      <c r="B21" s="9" t="s">
        <v>19</v>
      </c>
      <c r="C21" s="10"/>
      <c r="D21" s="10"/>
      <c r="E21" s="10"/>
      <c r="F21" s="10"/>
      <c r="G21" s="10"/>
      <c r="H21" s="10"/>
      <c r="I21" s="10"/>
      <c r="J21" s="10"/>
      <c r="K21" s="2"/>
      <c r="L21" s="2"/>
    </row>
    <row r="22" spans="2:12" x14ac:dyDescent="0.2">
      <c r="B22" s="3" t="s">
        <v>9</v>
      </c>
      <c r="C22" s="2"/>
      <c r="D22" s="2"/>
      <c r="E22" s="3"/>
      <c r="F22" s="3"/>
      <c r="G22" s="3"/>
      <c r="H22" s="3"/>
      <c r="I22" s="3"/>
      <c r="J22" s="2"/>
      <c r="K22" s="2"/>
      <c r="L22" s="2"/>
    </row>
    <row r="23" spans="2:12" x14ac:dyDescent="0.2">
      <c r="B23" s="3" t="s">
        <v>20</v>
      </c>
      <c r="C23" s="2"/>
      <c r="D23" s="2"/>
      <c r="E23" s="4"/>
      <c r="F23" s="4"/>
      <c r="G23" s="4"/>
      <c r="H23" s="4"/>
      <c r="I23" s="4"/>
      <c r="J23" s="4"/>
      <c r="K23" s="2"/>
      <c r="L23" s="2"/>
    </row>
    <row r="24" spans="2:12" x14ac:dyDescent="0.2">
      <c r="B24" s="27" t="s">
        <v>21</v>
      </c>
      <c r="C24" s="28">
        <v>40000</v>
      </c>
      <c r="D24" s="29"/>
      <c r="E24" s="13"/>
      <c r="F24" s="13"/>
      <c r="G24" s="13"/>
      <c r="H24" s="13"/>
      <c r="I24" s="13"/>
      <c r="J24" s="16">
        <f>SUM(D24:I24)</f>
        <v>0</v>
      </c>
      <c r="K24" s="2"/>
      <c r="L24" s="2"/>
    </row>
    <row r="25" spans="2:12" x14ac:dyDescent="0.2">
      <c r="B25" s="30" t="s">
        <v>22</v>
      </c>
      <c r="C25" s="2"/>
      <c r="D25" s="29"/>
      <c r="E25" s="29"/>
      <c r="F25" s="29"/>
      <c r="G25" s="29"/>
      <c r="H25" s="29"/>
      <c r="I25" s="29"/>
      <c r="J25" s="29"/>
      <c r="K25" s="2"/>
      <c r="L25" s="2"/>
    </row>
    <row r="26" spans="2:12" x14ac:dyDescent="0.2">
      <c r="B26" s="17"/>
      <c r="C26" s="5">
        <f>$C$5</f>
        <v>30</v>
      </c>
      <c r="D26" s="31"/>
      <c r="E26" s="13"/>
      <c r="F26" s="13"/>
      <c r="G26" s="13"/>
      <c r="H26" s="13"/>
      <c r="I26" s="13"/>
      <c r="J26" s="16">
        <f t="shared" ref="J26:J27" si="5">SUM(D26:I26)</f>
        <v>0</v>
      </c>
      <c r="K26" s="2"/>
      <c r="L26" s="2"/>
    </row>
    <row r="27" spans="2:12" x14ac:dyDescent="0.2">
      <c r="B27" s="17"/>
      <c r="C27" s="4">
        <v>0.25</v>
      </c>
      <c r="D27" s="13"/>
      <c r="E27" s="13"/>
      <c r="F27" s="13"/>
      <c r="G27" s="13"/>
      <c r="H27" s="13"/>
      <c r="I27" s="13"/>
      <c r="J27" s="16">
        <f t="shared" si="5"/>
        <v>0</v>
      </c>
      <c r="K27" s="2"/>
      <c r="L27" s="2"/>
    </row>
    <row r="28" spans="2:12" x14ac:dyDescent="0.2">
      <c r="B28" s="30" t="s">
        <v>23</v>
      </c>
      <c r="C28" s="4"/>
      <c r="D28" s="31"/>
      <c r="E28" s="31"/>
      <c r="F28" s="31"/>
      <c r="G28" s="31"/>
      <c r="H28" s="31"/>
      <c r="I28" s="31"/>
      <c r="J28" s="31"/>
      <c r="K28" s="2"/>
      <c r="L28" s="2"/>
    </row>
    <row r="29" spans="2:12" x14ac:dyDescent="0.2">
      <c r="B29" s="3"/>
      <c r="C29" s="2"/>
      <c r="D29" s="13"/>
      <c r="E29" s="13"/>
      <c r="F29" s="13"/>
      <c r="G29" s="13"/>
      <c r="H29" s="13"/>
      <c r="I29" s="13"/>
      <c r="J29" s="16">
        <f t="shared" ref="J29:J32" si="6">SUM(D29:I29)</f>
        <v>0</v>
      </c>
      <c r="K29" s="2"/>
      <c r="L29" s="2"/>
    </row>
    <row r="30" spans="2:12" x14ac:dyDescent="0.2">
      <c r="B30" s="12"/>
      <c r="C30" s="13"/>
      <c r="D30" s="31"/>
      <c r="E30" s="13"/>
      <c r="F30" s="13"/>
      <c r="G30" s="13"/>
      <c r="H30" s="13"/>
      <c r="I30" s="13"/>
      <c r="J30" s="16">
        <f t="shared" si="6"/>
        <v>0</v>
      </c>
      <c r="K30" s="2"/>
      <c r="L30" s="2"/>
    </row>
    <row r="31" spans="2:12" x14ac:dyDescent="0.2">
      <c r="B31" s="3"/>
      <c r="C31" s="2"/>
      <c r="D31" s="31"/>
      <c r="E31" s="13"/>
      <c r="F31" s="13"/>
      <c r="G31" s="13"/>
      <c r="H31" s="13"/>
      <c r="I31" s="13"/>
      <c r="J31" s="16">
        <f t="shared" si="6"/>
        <v>0</v>
      </c>
      <c r="K31" s="2"/>
      <c r="L31" s="2"/>
    </row>
    <row r="32" spans="2:12" x14ac:dyDescent="0.2">
      <c r="B32" s="18" t="str">
        <f>"TOTAL "&amp;B21</f>
        <v>TOTAL Equipe Comptable</v>
      </c>
      <c r="C32" s="19"/>
      <c r="D32" s="20">
        <f t="shared" ref="D32:I32" si="7">SUM(D24:D31)</f>
        <v>0</v>
      </c>
      <c r="E32" s="20">
        <f t="shared" si="7"/>
        <v>0</v>
      </c>
      <c r="F32" s="20">
        <f t="shared" si="7"/>
        <v>0</v>
      </c>
      <c r="G32" s="20">
        <f t="shared" si="7"/>
        <v>0</v>
      </c>
      <c r="H32" s="20">
        <f t="shared" si="7"/>
        <v>0</v>
      </c>
      <c r="I32" s="21">
        <f t="shared" si="7"/>
        <v>0</v>
      </c>
      <c r="J32" s="16">
        <f t="shared" si="6"/>
        <v>0</v>
      </c>
      <c r="K32" s="2"/>
      <c r="L32" s="2"/>
    </row>
    <row r="33" spans="2:12" x14ac:dyDescent="0.2">
      <c r="B33" s="27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2">
      <c r="B34" s="9" t="s">
        <v>24</v>
      </c>
      <c r="C34" s="10"/>
      <c r="D34" s="10"/>
      <c r="E34" s="10"/>
      <c r="F34" s="10"/>
      <c r="G34" s="10"/>
      <c r="H34" s="10"/>
      <c r="I34" s="10"/>
      <c r="J34" s="10"/>
      <c r="K34" s="2"/>
      <c r="L34" s="2"/>
    </row>
    <row r="35" spans="2:12" x14ac:dyDescent="0.2">
      <c r="B35" s="3" t="s">
        <v>9</v>
      </c>
      <c r="C35" s="2"/>
      <c r="D35" s="2"/>
      <c r="E35" s="3"/>
      <c r="F35" s="3"/>
      <c r="G35" s="3"/>
      <c r="H35" s="3"/>
      <c r="I35" s="3"/>
      <c r="J35" s="2"/>
      <c r="K35" s="2"/>
      <c r="L35" s="2"/>
    </row>
    <row r="36" spans="2:12" x14ac:dyDescent="0.2">
      <c r="B36" s="3" t="str">
        <f>B23</f>
        <v>Temps économisé</v>
      </c>
      <c r="C36" s="2"/>
      <c r="D36" s="2"/>
      <c r="E36" s="4"/>
      <c r="F36" s="4"/>
      <c r="G36" s="4"/>
      <c r="H36" s="4"/>
      <c r="I36" s="4"/>
      <c r="J36" s="4"/>
      <c r="K36" s="2"/>
      <c r="L36" s="2"/>
    </row>
    <row r="37" spans="2:12" x14ac:dyDescent="0.2">
      <c r="B37" s="27" t="s">
        <v>21</v>
      </c>
      <c r="C37" s="28">
        <v>32000</v>
      </c>
      <c r="D37" s="29"/>
      <c r="E37" s="13"/>
      <c r="F37" s="13"/>
      <c r="G37" s="13"/>
      <c r="H37" s="13"/>
      <c r="I37" s="13"/>
      <c r="J37" s="16">
        <f>SUM(D37:I37)</f>
        <v>0</v>
      </c>
      <c r="K37" s="2"/>
      <c r="L37" s="2"/>
    </row>
    <row r="38" spans="2:12" x14ac:dyDescent="0.2">
      <c r="B38" s="30" t="s">
        <v>22</v>
      </c>
      <c r="C38" s="2"/>
      <c r="D38" s="29"/>
      <c r="E38" s="29"/>
      <c r="F38" s="29"/>
      <c r="G38" s="29"/>
      <c r="H38" s="29"/>
      <c r="I38" s="29"/>
      <c r="J38" s="29"/>
      <c r="K38" s="2"/>
      <c r="L38" s="2"/>
    </row>
    <row r="39" spans="2:12" x14ac:dyDescent="0.2">
      <c r="B39" s="17"/>
      <c r="C39" s="5">
        <f>$C$5</f>
        <v>30</v>
      </c>
      <c r="D39" s="31"/>
      <c r="E39" s="13"/>
      <c r="F39" s="13"/>
      <c r="G39" s="13"/>
      <c r="H39" s="13"/>
      <c r="I39" s="13"/>
      <c r="J39" s="16">
        <f t="shared" ref="J39:J40" si="8">SUM(D39:I39)</f>
        <v>0</v>
      </c>
      <c r="K39" s="2"/>
      <c r="L39" s="2"/>
    </row>
    <row r="40" spans="2:12" x14ac:dyDescent="0.2">
      <c r="B40" s="17"/>
      <c r="C40" s="4">
        <v>0.5</v>
      </c>
      <c r="D40" s="13"/>
      <c r="E40" s="13"/>
      <c r="F40" s="13"/>
      <c r="G40" s="13"/>
      <c r="H40" s="13"/>
      <c r="I40" s="13"/>
      <c r="J40" s="16">
        <f t="shared" si="8"/>
        <v>0</v>
      </c>
      <c r="K40" s="2"/>
      <c r="L40" s="2"/>
    </row>
    <row r="41" spans="2:12" x14ac:dyDescent="0.2">
      <c r="B41" s="30" t="s">
        <v>23</v>
      </c>
      <c r="C41" s="4"/>
      <c r="D41" s="31"/>
      <c r="E41" s="31"/>
      <c r="F41" s="31"/>
      <c r="G41" s="31"/>
      <c r="H41" s="31"/>
      <c r="I41" s="31"/>
      <c r="J41" s="31"/>
      <c r="K41" s="2"/>
      <c r="L41" s="2"/>
    </row>
    <row r="42" spans="2:12" x14ac:dyDescent="0.2">
      <c r="B42" s="3"/>
      <c r="C42" s="2"/>
      <c r="D42" s="13"/>
      <c r="E42" s="31"/>
      <c r="F42" s="13"/>
      <c r="G42" s="31"/>
      <c r="H42" s="31"/>
      <c r="I42" s="31"/>
      <c r="J42" s="16">
        <f t="shared" ref="J42:J44" si="9">SUM(D42:I42)</f>
        <v>0</v>
      </c>
      <c r="K42" s="2"/>
      <c r="L42" s="2"/>
    </row>
    <row r="43" spans="2:12" x14ac:dyDescent="0.2">
      <c r="B43" s="3"/>
      <c r="C43" s="2"/>
      <c r="D43" s="31"/>
      <c r="E43" s="13"/>
      <c r="F43" s="13"/>
      <c r="G43" s="13"/>
      <c r="H43" s="13"/>
      <c r="I43" s="13"/>
      <c r="J43" s="16">
        <f t="shared" si="9"/>
        <v>0</v>
      </c>
      <c r="K43" s="2"/>
      <c r="L43" s="2"/>
    </row>
    <row r="44" spans="2:12" x14ac:dyDescent="0.2">
      <c r="B44" s="18" t="str">
        <f>"TOTAL "&amp;B34</f>
        <v>TOTAL Equipe Production / Logistique</v>
      </c>
      <c r="C44" s="19"/>
      <c r="D44" s="20">
        <f t="shared" ref="D44:I44" si="10">SUM(D37:D43)</f>
        <v>0</v>
      </c>
      <c r="E44" s="20">
        <f t="shared" si="10"/>
        <v>0</v>
      </c>
      <c r="F44" s="20">
        <f t="shared" si="10"/>
        <v>0</v>
      </c>
      <c r="G44" s="20">
        <f t="shared" si="10"/>
        <v>0</v>
      </c>
      <c r="H44" s="20">
        <f t="shared" si="10"/>
        <v>0</v>
      </c>
      <c r="I44" s="21">
        <f t="shared" si="10"/>
        <v>0</v>
      </c>
      <c r="J44" s="16">
        <f t="shared" si="9"/>
        <v>0</v>
      </c>
      <c r="K44" s="2"/>
      <c r="L44" s="2"/>
    </row>
    <row r="45" spans="2:12" x14ac:dyDescent="0.2">
      <c r="B45" s="27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 x14ac:dyDescent="0.2">
      <c r="B46" s="9" t="s">
        <v>25</v>
      </c>
      <c r="C46" s="10"/>
      <c r="D46" s="10"/>
      <c r="E46" s="10"/>
      <c r="F46" s="10"/>
      <c r="G46" s="10"/>
      <c r="H46" s="10"/>
      <c r="I46" s="10"/>
      <c r="J46" s="10"/>
      <c r="K46" s="2"/>
      <c r="L46" s="2"/>
    </row>
    <row r="47" spans="2:12" x14ac:dyDescent="0.2">
      <c r="B47" s="3" t="s">
        <v>9</v>
      </c>
      <c r="C47" s="2"/>
      <c r="D47" s="2"/>
      <c r="E47" s="3">
        <v>4</v>
      </c>
      <c r="F47" s="3">
        <f t="shared" ref="F47:I47" si="11">E47</f>
        <v>4</v>
      </c>
      <c r="G47" s="3">
        <f t="shared" si="11"/>
        <v>4</v>
      </c>
      <c r="H47" s="3">
        <f t="shared" si="11"/>
        <v>4</v>
      </c>
      <c r="I47" s="3">
        <f t="shared" si="11"/>
        <v>4</v>
      </c>
      <c r="J47" s="2"/>
      <c r="K47" s="2"/>
      <c r="L47" s="2"/>
    </row>
    <row r="48" spans="2:12" x14ac:dyDescent="0.2">
      <c r="B48" s="3" t="str">
        <f>B23</f>
        <v>Temps économisé</v>
      </c>
      <c r="C48" s="2"/>
      <c r="D48" s="2"/>
      <c r="E48" s="4"/>
      <c r="F48" s="4"/>
      <c r="G48" s="4"/>
      <c r="H48" s="4"/>
      <c r="I48" s="4"/>
      <c r="J48" s="4"/>
      <c r="K48" s="2"/>
      <c r="L48" s="2"/>
    </row>
    <row r="49" spans="2:12" x14ac:dyDescent="0.2">
      <c r="B49" s="27" t="s">
        <v>21</v>
      </c>
      <c r="C49" s="28">
        <v>32000</v>
      </c>
      <c r="D49" s="3"/>
      <c r="E49" s="13"/>
      <c r="F49" s="13"/>
      <c r="G49" s="13"/>
      <c r="H49" s="13"/>
      <c r="I49" s="13"/>
      <c r="J49" s="16">
        <f>SUM(D49:I49)</f>
        <v>0</v>
      </c>
      <c r="K49" s="2"/>
      <c r="L49" s="2"/>
    </row>
    <row r="50" spans="2:12" x14ac:dyDescent="0.2">
      <c r="B50" s="30" t="s">
        <v>22</v>
      </c>
      <c r="C50" s="2"/>
      <c r="D50" s="29"/>
      <c r="E50" s="29"/>
      <c r="F50" s="29"/>
      <c r="G50" s="29"/>
      <c r="H50" s="29"/>
      <c r="I50" s="29"/>
      <c r="J50" s="29"/>
      <c r="K50" s="2"/>
      <c r="L50" s="2"/>
    </row>
    <row r="51" spans="2:12" x14ac:dyDescent="0.2">
      <c r="B51" s="17"/>
      <c r="C51" s="5">
        <f>$C$5</f>
        <v>30</v>
      </c>
      <c r="D51" s="13"/>
      <c r="E51" s="13"/>
      <c r="F51" s="13"/>
      <c r="G51" s="13"/>
      <c r="H51" s="13"/>
      <c r="I51" s="13"/>
      <c r="J51" s="16">
        <f t="shared" ref="J51:J52" si="12">SUM(D51:I51)</f>
        <v>0</v>
      </c>
      <c r="K51" s="2"/>
      <c r="L51" s="2"/>
    </row>
    <row r="52" spans="2:12" x14ac:dyDescent="0.2">
      <c r="B52" s="17"/>
      <c r="C52" s="4">
        <v>0.25</v>
      </c>
      <c r="D52" s="13"/>
      <c r="E52" s="13"/>
      <c r="F52" s="13"/>
      <c r="G52" s="13"/>
      <c r="H52" s="13"/>
      <c r="I52" s="13"/>
      <c r="J52" s="16">
        <f t="shared" si="12"/>
        <v>0</v>
      </c>
      <c r="K52" s="2"/>
      <c r="L52" s="2"/>
    </row>
    <row r="53" spans="2:12" x14ac:dyDescent="0.2">
      <c r="B53" s="30" t="s">
        <v>23</v>
      </c>
      <c r="C53" s="4"/>
      <c r="D53" s="13"/>
      <c r="E53" s="13"/>
      <c r="F53" s="13"/>
      <c r="G53" s="13"/>
      <c r="H53" s="13"/>
      <c r="I53" s="13"/>
      <c r="J53" s="31"/>
      <c r="K53" s="2"/>
      <c r="L53" s="2"/>
    </row>
    <row r="54" spans="2:12" x14ac:dyDescent="0.2">
      <c r="B54" s="3"/>
      <c r="C54" s="2"/>
      <c r="D54" s="13"/>
      <c r="E54" s="13"/>
      <c r="F54" s="13"/>
      <c r="G54" s="13"/>
      <c r="H54" s="13"/>
      <c r="I54" s="13"/>
      <c r="J54" s="16">
        <f t="shared" ref="J54:J57" si="13">SUM(D54:I54)</f>
        <v>0</v>
      </c>
      <c r="K54" s="2"/>
      <c r="L54" s="2"/>
    </row>
    <row r="55" spans="2:12" x14ac:dyDescent="0.2">
      <c r="B55" s="12"/>
      <c r="C55" s="2"/>
      <c r="D55" s="13"/>
      <c r="E55" s="13"/>
      <c r="F55" s="13"/>
      <c r="G55" s="13"/>
      <c r="H55" s="13"/>
      <c r="I55" s="13"/>
      <c r="J55" s="16">
        <f t="shared" si="13"/>
        <v>0</v>
      </c>
      <c r="K55" s="2"/>
      <c r="L55" s="2"/>
    </row>
    <row r="56" spans="2:12" x14ac:dyDescent="0.2">
      <c r="B56" s="12"/>
      <c r="C56" s="2"/>
      <c r="D56" s="3"/>
      <c r="E56" s="13"/>
      <c r="F56" s="13"/>
      <c r="G56" s="13"/>
      <c r="H56" s="13"/>
      <c r="I56" s="13"/>
      <c r="J56" s="16">
        <f t="shared" si="13"/>
        <v>0</v>
      </c>
      <c r="K56" s="2"/>
      <c r="L56" s="2"/>
    </row>
    <row r="57" spans="2:12" x14ac:dyDescent="0.2">
      <c r="B57" s="18" t="str">
        <f>"TOTAL "&amp;B46</f>
        <v>TOTAL Equipe Ventes</v>
      </c>
      <c r="C57" s="19"/>
      <c r="D57" s="20">
        <f t="shared" ref="D57:I57" si="14">SUM(D49:D56)</f>
        <v>0</v>
      </c>
      <c r="E57" s="20">
        <f t="shared" si="14"/>
        <v>0</v>
      </c>
      <c r="F57" s="20">
        <f t="shared" si="14"/>
        <v>0</v>
      </c>
      <c r="G57" s="20">
        <f t="shared" si="14"/>
        <v>0</v>
      </c>
      <c r="H57" s="20">
        <f t="shared" si="14"/>
        <v>0</v>
      </c>
      <c r="I57" s="21">
        <f t="shared" si="14"/>
        <v>0</v>
      </c>
      <c r="J57" s="16">
        <f t="shared" si="13"/>
        <v>0</v>
      </c>
      <c r="K57" s="2"/>
      <c r="L57" s="2"/>
    </row>
    <row r="58" spans="2:12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x14ac:dyDescent="0.2">
      <c r="B59" s="6"/>
      <c r="C59" s="7"/>
      <c r="D59" s="8">
        <f t="shared" ref="D59:J59" si="15">D7</f>
        <v>0</v>
      </c>
      <c r="E59" s="8">
        <f t="shared" si="15"/>
        <v>1</v>
      </c>
      <c r="F59" s="8">
        <f t="shared" si="15"/>
        <v>2</v>
      </c>
      <c r="G59" s="8">
        <f t="shared" si="15"/>
        <v>3</v>
      </c>
      <c r="H59" s="8">
        <f t="shared" si="15"/>
        <v>4</v>
      </c>
      <c r="I59" s="8">
        <f t="shared" si="15"/>
        <v>5</v>
      </c>
      <c r="J59" s="8" t="str">
        <f t="shared" si="15"/>
        <v>TOTAL</v>
      </c>
      <c r="K59" s="8" t="s">
        <v>26</v>
      </c>
      <c r="L59" s="2"/>
    </row>
    <row r="60" spans="2:12" x14ac:dyDescent="0.2">
      <c r="B60" s="32" t="s">
        <v>27</v>
      </c>
      <c r="C60" s="3" t="s">
        <v>28</v>
      </c>
      <c r="D60" s="13">
        <f t="shared" ref="D60:I60" si="16">D19</f>
        <v>0</v>
      </c>
      <c r="E60" s="13">
        <f t="shared" si="16"/>
        <v>0</v>
      </c>
      <c r="F60" s="13">
        <f t="shared" si="16"/>
        <v>0</v>
      </c>
      <c r="G60" s="13">
        <f t="shared" si="16"/>
        <v>0</v>
      </c>
      <c r="H60" s="13">
        <f t="shared" si="16"/>
        <v>0</v>
      </c>
      <c r="I60" s="13">
        <f t="shared" si="16"/>
        <v>0</v>
      </c>
      <c r="J60" s="16">
        <f t="shared" ref="J60:J64" si="17">SUM(D60:I60)</f>
        <v>0</v>
      </c>
      <c r="K60" s="33"/>
      <c r="L60" s="2"/>
    </row>
    <row r="61" spans="2:12" x14ac:dyDescent="0.2">
      <c r="B61" s="34"/>
      <c r="C61" s="3" t="s">
        <v>29</v>
      </c>
      <c r="D61" s="15">
        <f t="shared" ref="D61:I61" si="18">D44</f>
        <v>0</v>
      </c>
      <c r="E61" s="15">
        <f t="shared" si="18"/>
        <v>0</v>
      </c>
      <c r="F61" s="15">
        <f t="shared" si="18"/>
        <v>0</v>
      </c>
      <c r="G61" s="15">
        <f t="shared" si="18"/>
        <v>0</v>
      </c>
      <c r="H61" s="15">
        <f t="shared" si="18"/>
        <v>0</v>
      </c>
      <c r="I61" s="15">
        <f t="shared" si="18"/>
        <v>0</v>
      </c>
      <c r="J61" s="16">
        <f t="shared" si="17"/>
        <v>0</v>
      </c>
      <c r="K61" s="33" t="e">
        <f t="shared" ref="K61:K64" si="19">SUM(E61:I61)/-D61</f>
        <v>#DIV/0!</v>
      </c>
      <c r="L61" s="2"/>
    </row>
    <row r="62" spans="2:12" x14ac:dyDescent="0.2">
      <c r="B62" s="34"/>
      <c r="C62" s="3" t="s">
        <v>30</v>
      </c>
      <c r="D62" s="15">
        <f t="shared" ref="D62:I62" si="20">D57</f>
        <v>0</v>
      </c>
      <c r="E62" s="15">
        <f t="shared" si="20"/>
        <v>0</v>
      </c>
      <c r="F62" s="15">
        <f t="shared" si="20"/>
        <v>0</v>
      </c>
      <c r="G62" s="15">
        <f t="shared" si="20"/>
        <v>0</v>
      </c>
      <c r="H62" s="15">
        <f t="shared" si="20"/>
        <v>0</v>
      </c>
      <c r="I62" s="15">
        <f t="shared" si="20"/>
        <v>0</v>
      </c>
      <c r="J62" s="16">
        <f t="shared" si="17"/>
        <v>0</v>
      </c>
      <c r="K62" s="33" t="e">
        <f t="shared" si="19"/>
        <v>#DIV/0!</v>
      </c>
      <c r="L62" s="2"/>
    </row>
    <row r="63" spans="2:12" x14ac:dyDescent="0.2">
      <c r="B63" s="34"/>
      <c r="C63" s="3" t="s">
        <v>31</v>
      </c>
      <c r="D63" s="15">
        <f t="shared" ref="D63:I63" si="21">D32</f>
        <v>0</v>
      </c>
      <c r="E63" s="15">
        <f t="shared" si="21"/>
        <v>0</v>
      </c>
      <c r="F63" s="15">
        <f t="shared" si="21"/>
        <v>0</v>
      </c>
      <c r="G63" s="15">
        <f t="shared" si="21"/>
        <v>0</v>
      </c>
      <c r="H63" s="15">
        <f t="shared" si="21"/>
        <v>0</v>
      </c>
      <c r="I63" s="15">
        <f t="shared" si="21"/>
        <v>0</v>
      </c>
      <c r="J63" s="16">
        <f t="shared" si="17"/>
        <v>0</v>
      </c>
      <c r="K63" s="33" t="e">
        <f t="shared" si="19"/>
        <v>#DIV/0!</v>
      </c>
      <c r="L63" s="2"/>
    </row>
    <row r="64" spans="2:12" x14ac:dyDescent="0.2">
      <c r="B64" s="35" t="s">
        <v>32</v>
      </c>
      <c r="C64" s="34"/>
      <c r="D64" s="36">
        <f t="shared" ref="D64:I64" si="22">SUM(D60:D63)</f>
        <v>0</v>
      </c>
      <c r="E64" s="36">
        <f t="shared" si="22"/>
        <v>0</v>
      </c>
      <c r="F64" s="36">
        <f t="shared" si="22"/>
        <v>0</v>
      </c>
      <c r="G64" s="36">
        <f t="shared" si="22"/>
        <v>0</v>
      </c>
      <c r="H64" s="36">
        <f t="shared" si="22"/>
        <v>0</v>
      </c>
      <c r="I64" s="36">
        <f t="shared" si="22"/>
        <v>0</v>
      </c>
      <c r="J64" s="37">
        <f t="shared" si="17"/>
        <v>0</v>
      </c>
      <c r="K64" s="33" t="e">
        <f t="shared" si="19"/>
        <v>#DIV/0!</v>
      </c>
      <c r="L64" s="2"/>
    </row>
    <row r="65" spans="2:12" x14ac:dyDescent="0.2">
      <c r="B65" s="24" t="s">
        <v>33</v>
      </c>
      <c r="C65" s="24"/>
      <c r="D65" s="25"/>
      <c r="E65" s="25">
        <f t="shared" ref="E65:I65" si="23">SUM($E64:E64)</f>
        <v>0</v>
      </c>
      <c r="F65" s="25">
        <f t="shared" si="23"/>
        <v>0</v>
      </c>
      <c r="G65" s="25">
        <f t="shared" si="23"/>
        <v>0</v>
      </c>
      <c r="H65" s="25">
        <f t="shared" si="23"/>
        <v>0</v>
      </c>
      <c r="I65" s="25">
        <f t="shared" si="23"/>
        <v>0</v>
      </c>
      <c r="J65" s="25"/>
      <c r="K65" s="2"/>
      <c r="L65" s="2"/>
    </row>
    <row r="66" spans="2:12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">
      <c r="B67" s="35" t="s">
        <v>34</v>
      </c>
      <c r="C67" s="34"/>
      <c r="D67" s="37">
        <f t="shared" ref="D67:I67" si="24">D64*(1+$C$4)^-D7</f>
        <v>0</v>
      </c>
      <c r="E67" s="37">
        <f t="shared" si="24"/>
        <v>0</v>
      </c>
      <c r="F67" s="37">
        <f t="shared" si="24"/>
        <v>0</v>
      </c>
      <c r="G67" s="37">
        <f t="shared" si="24"/>
        <v>0</v>
      </c>
      <c r="H67" s="37">
        <f t="shared" si="24"/>
        <v>0</v>
      </c>
      <c r="I67" s="37">
        <f t="shared" si="24"/>
        <v>0</v>
      </c>
      <c r="J67" s="37">
        <f>SUM(D67:I67)</f>
        <v>0</v>
      </c>
      <c r="K67" s="2"/>
      <c r="L67" s="2"/>
    </row>
    <row r="68" spans="2:12" x14ac:dyDescent="0.2">
      <c r="B68" s="24" t="s">
        <v>33</v>
      </c>
      <c r="C68" s="24"/>
      <c r="D68" s="25"/>
      <c r="E68" s="25">
        <f t="shared" ref="E68:I68" si="25">SUM($E67:E67)</f>
        <v>0</v>
      </c>
      <c r="F68" s="25">
        <f t="shared" si="25"/>
        <v>0</v>
      </c>
      <c r="G68" s="25">
        <f t="shared" si="25"/>
        <v>0</v>
      </c>
      <c r="H68" s="25">
        <f t="shared" si="25"/>
        <v>0</v>
      </c>
      <c r="I68" s="25">
        <f t="shared" si="25"/>
        <v>0</v>
      </c>
      <c r="J68" s="25"/>
      <c r="K68" s="2"/>
      <c r="L68" s="2"/>
    </row>
    <row r="69" spans="2:12" x14ac:dyDescent="0.2">
      <c r="B69" s="3" t="s">
        <v>35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 x14ac:dyDescent="0.2">
      <c r="B70" s="3" t="s">
        <v>36</v>
      </c>
      <c r="C70" s="2"/>
      <c r="D70" s="38" t="e">
        <f>IRR(D64:I64)</f>
        <v>#NUM!</v>
      </c>
      <c r="E70" s="2"/>
      <c r="F70" s="2"/>
      <c r="G70" s="2"/>
      <c r="H70" s="2"/>
      <c r="I70" s="2"/>
      <c r="J70" s="2"/>
      <c r="K70" s="2"/>
      <c r="L70" s="2"/>
    </row>
    <row r="71" spans="2:12" x14ac:dyDescent="0.2">
      <c r="B71" s="3" t="s">
        <v>37</v>
      </c>
      <c r="C71" s="2"/>
      <c r="D71" s="33">
        <f>J67</f>
        <v>0</v>
      </c>
      <c r="E71" s="2"/>
      <c r="F71" s="2"/>
      <c r="G71" s="2"/>
      <c r="H71" s="2"/>
      <c r="I71" s="2"/>
      <c r="J71" s="2"/>
      <c r="K71" s="2"/>
      <c r="L71" s="2"/>
    </row>
    <row r="72" spans="2:12" x14ac:dyDescent="0.2">
      <c r="B72" s="3" t="s">
        <v>38</v>
      </c>
      <c r="C72" s="2"/>
      <c r="D72" s="33" t="e">
        <f>SUM(E67:I67)/-D67</f>
        <v>#DIV/0!</v>
      </c>
      <c r="E72" s="2"/>
      <c r="F72" s="2"/>
      <c r="G72" s="2"/>
      <c r="H72" s="2"/>
      <c r="I72" s="2"/>
      <c r="J72" s="2"/>
      <c r="K72" s="2"/>
      <c r="L72" s="2"/>
    </row>
    <row r="73" spans="2:12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2:12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</sheetData>
  <mergeCells count="3">
    <mergeCell ref="B60:B63"/>
    <mergeCell ref="B64:C64"/>
    <mergeCell ref="B67:C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Baudont</dc:creator>
  <cp:lastModifiedBy>Pascal Baudont</cp:lastModifiedBy>
  <dcterms:created xsi:type="dcterms:W3CDTF">2024-05-31T07:30:22Z</dcterms:created>
  <dcterms:modified xsi:type="dcterms:W3CDTF">2024-05-31T07:34:51Z</dcterms:modified>
</cp:coreProperties>
</file>