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dmoerland\Dropbox\Projects\Umesh_Nandal\Umesh\PhDthesisUN\Liver_Additional_Files\"/>
    </mc:Choice>
  </mc:AlternateContent>
  <bookViews>
    <workbookView xWindow="1245" yWindow="495" windowWidth="30795" windowHeight="20205"/>
  </bookViews>
  <sheets>
    <sheet name="Additional file 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6" i="1" l="1"/>
  <c r="G17" i="1"/>
  <c r="G18" i="1"/>
  <c r="G19" i="1"/>
  <c r="G20" i="1"/>
  <c r="G22" i="1"/>
  <c r="G23" i="1"/>
  <c r="G24" i="1"/>
  <c r="G25" i="1"/>
  <c r="G26" i="1"/>
  <c r="G27" i="1"/>
  <c r="G29" i="1"/>
  <c r="G30" i="1"/>
  <c r="G31" i="1"/>
  <c r="G32" i="1"/>
  <c r="G33" i="1"/>
  <c r="G34" i="1"/>
  <c r="G36" i="1"/>
  <c r="G37" i="1"/>
  <c r="G38" i="1"/>
  <c r="G39" i="1"/>
  <c r="G40" i="1"/>
  <c r="G41" i="1"/>
  <c r="G43" i="1"/>
  <c r="G44" i="1"/>
  <c r="G45" i="1"/>
  <c r="G46" i="1"/>
  <c r="G47" i="1"/>
  <c r="G48" i="1"/>
  <c r="G15" i="1"/>
</calcChain>
</file>

<file path=xl/sharedStrings.xml><?xml version="1.0" encoding="utf-8"?>
<sst xmlns="http://schemas.openxmlformats.org/spreadsheetml/2006/main" count="39" uniqueCount="30">
  <si>
    <r>
      <t>E-value cut-off (</t>
    </r>
    <r>
      <rPr>
        <b/>
        <i/>
        <sz val="11"/>
        <color indexed="8"/>
        <rFont val="Calibri"/>
        <family val="2"/>
      </rPr>
      <t>e</t>
    </r>
    <r>
      <rPr>
        <b/>
        <sz val="11"/>
        <color indexed="8"/>
        <rFont val="Calibri"/>
        <family val="2"/>
      </rPr>
      <t>)</t>
    </r>
  </si>
  <si>
    <t>P-value</t>
  </si>
  <si>
    <t>Additional file 1: Statistics of alignments at various E-value and coexpression cutoffs</t>
  </si>
  <si>
    <t>Nr. of modules</t>
  </si>
  <si>
    <t>Nr. of nodes</t>
  </si>
  <si>
    <t>Nr. of orthologs</t>
  </si>
  <si>
    <t>Orthologs (%)</t>
  </si>
  <si>
    <t xml:space="preserve">Nr. of non-orthologs </t>
  </si>
  <si>
    <t>Type 1</t>
  </si>
  <si>
    <t>Type 2</t>
  </si>
  <si>
    <t>Type 3</t>
  </si>
  <si>
    <t>Type 4</t>
  </si>
  <si>
    <t>Type 5</t>
  </si>
  <si>
    <t xml:space="preserve">Non-orthologs </t>
  </si>
  <si>
    <r>
      <t>Nr. of iterations (</t>
    </r>
    <r>
      <rPr>
        <b/>
        <i/>
        <sz val="11"/>
        <color indexed="8"/>
        <rFont val="Calibri"/>
        <family val="2"/>
      </rPr>
      <t>n</t>
    </r>
    <r>
      <rPr>
        <b/>
        <sz val="11"/>
        <color indexed="8"/>
        <rFont val="Calibri"/>
        <family val="2"/>
      </rPr>
      <t>)</t>
    </r>
  </si>
  <si>
    <r>
      <t>Coexpression cut-off (</t>
    </r>
    <r>
      <rPr>
        <b/>
        <i/>
        <sz val="11"/>
        <color indexed="8"/>
        <rFont val="Calibri"/>
        <family val="2"/>
      </rPr>
      <t>c</t>
    </r>
    <r>
      <rPr>
        <b/>
        <sz val="11"/>
        <color indexed="8"/>
        <rFont val="Calibri"/>
        <family val="2"/>
      </rPr>
      <t>)</t>
    </r>
  </si>
  <si>
    <t>Statistical significance of the alignment solution according to a permutation test. Significant alignments  (p &lt;=0.05) are highlighted</t>
  </si>
  <si>
    <t>Number of aligned nodes corresponding to orthologous genes</t>
  </si>
  <si>
    <t>Number of aligned nodes</t>
  </si>
  <si>
    <t>Nr. of non-orthologs</t>
  </si>
  <si>
    <t>Number of aligned nodes corresponding to non-orthologous genes</t>
  </si>
  <si>
    <t>Non-orthologous aligned nodes for which both the orthologous human and mouse gene are absent in the orthology mapping</t>
  </si>
  <si>
    <t>Non-orthologous ailgned nodes for which both the orthologous human and mouse gene are absent in the expression data</t>
  </si>
  <si>
    <t>Non-orthologous aligned nodes for which either the orthologous human or mouse gene is present in the expression data</t>
  </si>
  <si>
    <t>Non-orthologous aligned nodes for which both the orthologous human and mouse gene are present in the expression data</t>
  </si>
  <si>
    <t>Other cases</t>
  </si>
  <si>
    <t>Nr. of edges</t>
  </si>
  <si>
    <t>Nr. of edges in biggest module</t>
  </si>
  <si>
    <t>Nr. of nodes in biggest module</t>
  </si>
  <si>
    <t>Number of pairs of aligned edges in the alignment solution after module decomposition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</si>
</sst>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i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5" fillId="26" borderId="0" applyNumberFormat="0" applyBorder="0" applyAlignment="0" applyProtection="0"/>
    <xf numFmtId="0" fontId="6" fillId="27" borderId="1" applyNumberFormat="0" applyAlignment="0" applyProtection="0"/>
    <xf numFmtId="0" fontId="7" fillId="28" borderId="2" applyNumberFormat="0" applyAlignment="0" applyProtection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1" applyNumberFormat="0" applyAlignment="0" applyProtection="0"/>
    <xf numFmtId="0" fontId="14" fillId="0" borderId="6" applyNumberFormat="0" applyFill="0" applyAlignment="0" applyProtection="0"/>
    <xf numFmtId="0" fontId="15" fillId="31" borderId="0" applyNumberFormat="0" applyBorder="0" applyAlignment="0" applyProtection="0"/>
    <xf numFmtId="0" fontId="3" fillId="32" borderId="7" applyNumberFormat="0" applyFont="0" applyAlignment="0" applyProtection="0"/>
    <xf numFmtId="0" fontId="16" fillId="27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16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Fill="1"/>
    <xf numFmtId="0" fontId="0" fillId="33" borderId="0" xfId="0" applyFill="1"/>
    <xf numFmtId="0" fontId="0" fillId="33" borderId="0" xfId="0" applyFill="1" applyAlignment="1">
      <alignment horizontal="right"/>
    </xf>
    <xf numFmtId="2" fontId="0" fillId="33" borderId="0" xfId="0" applyNumberFormat="1" applyFill="1"/>
    <xf numFmtId="2" fontId="0" fillId="0" borderId="0" xfId="0" applyNumberFormat="1" applyFill="1"/>
    <xf numFmtId="0" fontId="18" fillId="34" borderId="0" xfId="0" applyFont="1" applyFill="1" applyAlignment="1">
      <alignment vertical="top" wrapText="1"/>
    </xf>
    <xf numFmtId="0" fontId="0" fillId="0" borderId="0" xfId="0" applyFill="1" applyAlignment="1">
      <alignment horizontal="right"/>
    </xf>
    <xf numFmtId="0" fontId="18" fillId="0" borderId="0" xfId="0" applyFont="1" applyFill="1" applyAlignment="1">
      <alignment vertical="top" wrapText="1"/>
    </xf>
    <xf numFmtId="0" fontId="18" fillId="0" borderId="0" xfId="0" applyFont="1" applyFill="1"/>
    <xf numFmtId="0" fontId="20" fillId="0" borderId="0" xfId="0" applyFont="1"/>
    <xf numFmtId="0" fontId="0" fillId="0" borderId="0" xfId="0" applyFill="1" applyAlignment="1"/>
    <xf numFmtId="0" fontId="18" fillId="34" borderId="0" xfId="0" applyFont="1" applyFill="1" applyAlignment="1">
      <alignment horizontal="center" vertical="top" wrapText="1"/>
    </xf>
    <xf numFmtId="164" fontId="0" fillId="33" borderId="0" xfId="0" applyNumberFormat="1" applyFill="1"/>
    <xf numFmtId="164" fontId="0" fillId="0" borderId="0" xfId="0" applyNumberFormat="1" applyFill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tabSelected="1" workbookViewId="0"/>
  </sheetViews>
  <sheetFormatPr defaultColWidth="8.85546875" defaultRowHeight="15" x14ac:dyDescent="0.25"/>
  <cols>
    <col min="1" max="1" width="29.140625" customWidth="1"/>
    <col min="2" max="2" width="23.42578125" customWidth="1"/>
    <col min="3" max="3" width="18.42578125" bestFit="1" customWidth="1"/>
    <col min="4" max="4" width="7.7109375" bestFit="1" customWidth="1"/>
    <col min="5" max="5" width="11.85546875" bestFit="1" customWidth="1"/>
    <col min="6" max="6" width="15" bestFit="1" customWidth="1"/>
    <col min="7" max="7" width="13.28515625" bestFit="1" customWidth="1"/>
    <col min="8" max="8" width="19.28515625" bestFit="1" customWidth="1"/>
    <col min="9" max="13" width="6.7109375" bestFit="1" customWidth="1"/>
    <col min="14" max="14" width="11.7109375" bestFit="1" customWidth="1"/>
    <col min="15" max="15" width="14.28515625" bestFit="1" customWidth="1"/>
    <col min="16" max="16" width="28.7109375" bestFit="1" customWidth="1"/>
    <col min="17" max="17" width="28.5703125" bestFit="1" customWidth="1"/>
  </cols>
  <sheetData>
    <row r="1" spans="1:17" ht="23.25" x14ac:dyDescent="0.35">
      <c r="A1" s="11" t="s">
        <v>2</v>
      </c>
    </row>
    <row r="2" spans="1:17" s="2" customFormat="1" x14ac:dyDescent="0.25">
      <c r="A2" s="9" t="s">
        <v>1</v>
      </c>
      <c r="B2" s="2" t="s">
        <v>16</v>
      </c>
    </row>
    <row r="3" spans="1:17" s="2" customFormat="1" x14ac:dyDescent="0.25">
      <c r="A3" s="9" t="s">
        <v>4</v>
      </c>
      <c r="B3" s="2" t="s">
        <v>18</v>
      </c>
    </row>
    <row r="4" spans="1:17" s="2" customFormat="1" x14ac:dyDescent="0.25">
      <c r="A4" s="9" t="s">
        <v>5</v>
      </c>
      <c r="B4" s="2" t="s">
        <v>17</v>
      </c>
    </row>
    <row r="5" spans="1:17" s="2" customFormat="1" x14ac:dyDescent="0.25">
      <c r="A5" s="10" t="s">
        <v>19</v>
      </c>
      <c r="B5" s="2" t="s">
        <v>20</v>
      </c>
    </row>
    <row r="6" spans="1:17" s="2" customFormat="1" x14ac:dyDescent="0.25">
      <c r="A6" s="9" t="s">
        <v>8</v>
      </c>
      <c r="B6" s="2" t="s">
        <v>21</v>
      </c>
    </row>
    <row r="7" spans="1:17" s="2" customFormat="1" x14ac:dyDescent="0.25">
      <c r="A7" s="9" t="s">
        <v>9</v>
      </c>
      <c r="B7" s="2" t="s">
        <v>22</v>
      </c>
    </row>
    <row r="8" spans="1:17" s="2" customFormat="1" x14ac:dyDescent="0.25">
      <c r="A8" s="9" t="s">
        <v>10</v>
      </c>
      <c r="B8" s="2" t="s">
        <v>23</v>
      </c>
    </row>
    <row r="9" spans="1:17" s="2" customFormat="1" x14ac:dyDescent="0.25">
      <c r="A9" s="9" t="s">
        <v>11</v>
      </c>
      <c r="B9" s="2" t="s">
        <v>24</v>
      </c>
    </row>
    <row r="10" spans="1:17" s="2" customFormat="1" x14ac:dyDescent="0.25">
      <c r="A10" s="9" t="s">
        <v>12</v>
      </c>
      <c r="B10" s="2" t="s">
        <v>25</v>
      </c>
    </row>
    <row r="11" spans="1:17" s="2" customFormat="1" x14ac:dyDescent="0.25">
      <c r="A11" s="9" t="s">
        <v>26</v>
      </c>
      <c r="B11" s="12" t="s">
        <v>29</v>
      </c>
    </row>
    <row r="12" spans="1:17" s="2" customFormat="1" x14ac:dyDescent="0.25"/>
    <row r="13" spans="1:17" s="1" customFormat="1" ht="15" customHeight="1" x14ac:dyDescent="0.25">
      <c r="A13" s="7" t="s">
        <v>0</v>
      </c>
      <c r="B13" s="7" t="s">
        <v>15</v>
      </c>
      <c r="C13" s="7" t="s">
        <v>14</v>
      </c>
      <c r="D13" s="7" t="s">
        <v>1</v>
      </c>
      <c r="E13" s="7" t="s">
        <v>4</v>
      </c>
      <c r="F13" s="7" t="s">
        <v>5</v>
      </c>
      <c r="G13" s="7" t="s">
        <v>6</v>
      </c>
      <c r="H13" s="7" t="s">
        <v>7</v>
      </c>
      <c r="I13" s="13" t="s">
        <v>13</v>
      </c>
      <c r="J13" s="13"/>
      <c r="K13" s="13"/>
      <c r="L13" s="13"/>
      <c r="M13" s="13"/>
      <c r="N13" s="7" t="s">
        <v>26</v>
      </c>
      <c r="O13" s="7" t="s">
        <v>3</v>
      </c>
      <c r="P13" s="7" t="s">
        <v>28</v>
      </c>
      <c r="Q13" s="7" t="s">
        <v>27</v>
      </c>
    </row>
    <row r="14" spans="1:17" s="1" customFormat="1" x14ac:dyDescent="0.25">
      <c r="A14" s="7"/>
      <c r="B14" s="7"/>
      <c r="C14" s="7"/>
      <c r="D14" s="7"/>
      <c r="E14" s="7"/>
      <c r="F14" s="7"/>
      <c r="G14" s="7"/>
      <c r="H14" s="7"/>
      <c r="I14" s="7" t="s">
        <v>8</v>
      </c>
      <c r="J14" s="7" t="s">
        <v>9</v>
      </c>
      <c r="K14" s="7" t="s">
        <v>10</v>
      </c>
      <c r="L14" s="7" t="s">
        <v>11</v>
      </c>
      <c r="M14" s="7" t="s">
        <v>12</v>
      </c>
      <c r="N14" s="7"/>
      <c r="O14" s="7"/>
      <c r="P14" s="7"/>
      <c r="Q14" s="7"/>
    </row>
    <row r="15" spans="1:17" x14ac:dyDescent="0.25">
      <c r="A15" s="3">
        <v>1E-4</v>
      </c>
      <c r="B15" s="3">
        <v>0.6</v>
      </c>
      <c r="C15" s="3">
        <v>100000</v>
      </c>
      <c r="D15" s="14">
        <v>9.9009900990099011E-3</v>
      </c>
      <c r="E15" s="3">
        <v>2078</v>
      </c>
      <c r="F15" s="3">
        <v>1101</v>
      </c>
      <c r="G15" s="5">
        <f t="shared" ref="G15:G20" si="0">F15*100/E15</f>
        <v>52.983638113570741</v>
      </c>
      <c r="H15" s="3">
        <v>977</v>
      </c>
      <c r="I15" s="3">
        <v>48</v>
      </c>
      <c r="J15" s="3">
        <v>770</v>
      </c>
      <c r="K15" s="3">
        <v>13</v>
      </c>
      <c r="L15" s="3">
        <v>14</v>
      </c>
      <c r="M15" s="3">
        <v>132</v>
      </c>
      <c r="N15" s="3">
        <v>14369</v>
      </c>
      <c r="O15" s="3">
        <v>14</v>
      </c>
      <c r="P15" s="3">
        <v>1820</v>
      </c>
      <c r="Q15" s="3">
        <v>14187</v>
      </c>
    </row>
    <row r="16" spans="1:17" x14ac:dyDescent="0.25">
      <c r="A16" s="3">
        <v>1E-4</v>
      </c>
      <c r="B16" s="3">
        <v>0.65</v>
      </c>
      <c r="C16" s="3">
        <v>100000</v>
      </c>
      <c r="D16" s="14">
        <v>9.9009900990099011E-3</v>
      </c>
      <c r="E16" s="3">
        <v>1333</v>
      </c>
      <c r="F16" s="3">
        <v>695</v>
      </c>
      <c r="G16" s="5">
        <f t="shared" si="0"/>
        <v>52.138034508627157</v>
      </c>
      <c r="H16" s="3">
        <v>638</v>
      </c>
      <c r="I16" s="3">
        <v>35</v>
      </c>
      <c r="J16" s="3">
        <v>486</v>
      </c>
      <c r="K16" s="3">
        <v>18</v>
      </c>
      <c r="L16" s="3">
        <v>10</v>
      </c>
      <c r="M16" s="3">
        <v>89</v>
      </c>
      <c r="N16" s="3">
        <v>5711</v>
      </c>
      <c r="O16" s="3">
        <v>20</v>
      </c>
      <c r="P16" s="3">
        <v>999</v>
      </c>
      <c r="Q16" s="3">
        <v>5413</v>
      </c>
    </row>
    <row r="17" spans="1:17" x14ac:dyDescent="0.25">
      <c r="A17" s="3">
        <v>1E-4</v>
      </c>
      <c r="B17" s="3">
        <v>0.7</v>
      </c>
      <c r="C17" s="3">
        <v>100000</v>
      </c>
      <c r="D17" s="14">
        <v>9.9009900990099011E-3</v>
      </c>
      <c r="E17" s="3">
        <v>759</v>
      </c>
      <c r="F17" s="3">
        <v>389</v>
      </c>
      <c r="G17" s="5">
        <f t="shared" si="0"/>
        <v>51.25164690382082</v>
      </c>
      <c r="H17" s="3">
        <v>370</v>
      </c>
      <c r="I17" s="3">
        <v>15</v>
      </c>
      <c r="J17" s="3">
        <v>264</v>
      </c>
      <c r="K17" s="3">
        <v>13</v>
      </c>
      <c r="L17" s="3">
        <v>16</v>
      </c>
      <c r="M17" s="3">
        <v>62</v>
      </c>
      <c r="N17" s="3">
        <v>2040</v>
      </c>
      <c r="O17" s="3">
        <v>13</v>
      </c>
      <c r="P17" s="3">
        <v>352</v>
      </c>
      <c r="Q17" s="3">
        <v>1279</v>
      </c>
    </row>
    <row r="18" spans="1:17" x14ac:dyDescent="0.25">
      <c r="A18" s="3">
        <v>1E-4</v>
      </c>
      <c r="B18" s="3">
        <v>0.75</v>
      </c>
      <c r="C18" s="3">
        <v>100000</v>
      </c>
      <c r="D18" s="14">
        <v>9.9009900990099011E-3</v>
      </c>
      <c r="E18" s="3">
        <v>365</v>
      </c>
      <c r="F18" s="3">
        <v>180</v>
      </c>
      <c r="G18" s="5">
        <f t="shared" si="0"/>
        <v>49.315068493150683</v>
      </c>
      <c r="H18" s="3">
        <v>185</v>
      </c>
      <c r="I18" s="3">
        <v>4</v>
      </c>
      <c r="J18" s="3">
        <v>117</v>
      </c>
      <c r="K18" s="3">
        <v>15</v>
      </c>
      <c r="L18" s="3">
        <v>15</v>
      </c>
      <c r="M18" s="3">
        <v>34</v>
      </c>
      <c r="N18" s="3">
        <v>638</v>
      </c>
      <c r="O18" s="3">
        <v>12</v>
      </c>
      <c r="P18" s="3">
        <v>115</v>
      </c>
      <c r="Q18" s="3">
        <v>265</v>
      </c>
    </row>
    <row r="19" spans="1:17" x14ac:dyDescent="0.25">
      <c r="A19" s="3">
        <v>1E-4</v>
      </c>
      <c r="B19" s="3">
        <v>0.8</v>
      </c>
      <c r="C19" s="3">
        <v>100000</v>
      </c>
      <c r="D19" s="14">
        <v>9.9009900990099011E-3</v>
      </c>
      <c r="E19" s="3">
        <v>180</v>
      </c>
      <c r="F19" s="3">
        <v>82</v>
      </c>
      <c r="G19" s="5">
        <f t="shared" si="0"/>
        <v>45.555555555555557</v>
      </c>
      <c r="H19" s="3">
        <v>98</v>
      </c>
      <c r="I19" s="4">
        <v>0</v>
      </c>
      <c r="J19" s="3">
        <v>56</v>
      </c>
      <c r="K19" s="3">
        <v>13</v>
      </c>
      <c r="L19" s="3">
        <v>11</v>
      </c>
      <c r="M19" s="3">
        <v>18</v>
      </c>
      <c r="N19" s="3">
        <v>185</v>
      </c>
      <c r="O19" s="3">
        <v>9</v>
      </c>
      <c r="P19" s="3">
        <v>34</v>
      </c>
      <c r="Q19" s="3">
        <v>44</v>
      </c>
    </row>
    <row r="20" spans="1:17" x14ac:dyDescent="0.25">
      <c r="A20" s="3">
        <v>1E-4</v>
      </c>
      <c r="B20" s="3">
        <v>0.85</v>
      </c>
      <c r="C20" s="3">
        <v>100000</v>
      </c>
      <c r="D20" s="14">
        <v>9.9009900990099011E-3</v>
      </c>
      <c r="E20" s="3">
        <v>69</v>
      </c>
      <c r="F20" s="3">
        <v>19</v>
      </c>
      <c r="G20" s="5">
        <f t="shared" si="0"/>
        <v>27.536231884057973</v>
      </c>
      <c r="H20" s="3">
        <v>50</v>
      </c>
      <c r="I20" s="3">
        <v>3</v>
      </c>
      <c r="J20" s="3">
        <v>15</v>
      </c>
      <c r="K20" s="3">
        <v>15</v>
      </c>
      <c r="L20" s="3">
        <v>9</v>
      </c>
      <c r="M20" s="3">
        <v>8</v>
      </c>
      <c r="N20" s="3">
        <v>46</v>
      </c>
      <c r="O20" s="3">
        <v>3</v>
      </c>
      <c r="P20" s="3">
        <v>6</v>
      </c>
      <c r="Q20" s="3">
        <v>7</v>
      </c>
    </row>
    <row r="21" spans="1:17" s="2" customFormat="1" x14ac:dyDescent="0.25">
      <c r="D21" s="15"/>
      <c r="G21" s="6"/>
    </row>
    <row r="22" spans="1:17" x14ac:dyDescent="0.25">
      <c r="A22" s="3">
        <v>1E-3</v>
      </c>
      <c r="B22" s="3">
        <v>0.6</v>
      </c>
      <c r="C22" s="3">
        <v>100000</v>
      </c>
      <c r="D22" s="14">
        <v>1.9801980198019802E-2</v>
      </c>
      <c r="E22" s="3">
        <v>2184</v>
      </c>
      <c r="F22" s="3">
        <v>1092</v>
      </c>
      <c r="G22" s="5">
        <f t="shared" ref="G22:G27" si="1">F22*100/E22</f>
        <v>50</v>
      </c>
      <c r="H22" s="3">
        <v>1092</v>
      </c>
      <c r="I22" s="3">
        <v>47</v>
      </c>
      <c r="J22" s="3">
        <v>876</v>
      </c>
      <c r="K22" s="3">
        <v>18</v>
      </c>
      <c r="L22" s="3">
        <v>10</v>
      </c>
      <c r="M22" s="3">
        <v>141</v>
      </c>
      <c r="N22" s="3">
        <v>15797</v>
      </c>
      <c r="O22" s="3">
        <v>13</v>
      </c>
      <c r="P22" s="3">
        <v>1958</v>
      </c>
      <c r="Q22" s="3">
        <v>15643</v>
      </c>
    </row>
    <row r="23" spans="1:17" x14ac:dyDescent="0.25">
      <c r="A23" s="3">
        <v>1E-3</v>
      </c>
      <c r="B23" s="3">
        <v>0.65</v>
      </c>
      <c r="C23" s="3">
        <v>100000</v>
      </c>
      <c r="D23" s="14">
        <v>9.9009900990099011E-3</v>
      </c>
      <c r="E23" s="3">
        <v>1420</v>
      </c>
      <c r="F23" s="3">
        <v>680</v>
      </c>
      <c r="G23" s="5">
        <f t="shared" si="1"/>
        <v>47.887323943661968</v>
      </c>
      <c r="H23" s="3">
        <v>740</v>
      </c>
      <c r="I23" s="3">
        <v>28</v>
      </c>
      <c r="J23" s="3">
        <v>583</v>
      </c>
      <c r="K23" s="3">
        <v>15</v>
      </c>
      <c r="L23" s="3">
        <v>13</v>
      </c>
      <c r="M23" s="3">
        <v>101</v>
      </c>
      <c r="N23" s="3">
        <v>6300</v>
      </c>
      <c r="O23" s="3">
        <v>12</v>
      </c>
      <c r="P23" s="3">
        <v>1129</v>
      </c>
      <c r="Q23" s="3">
        <v>6110</v>
      </c>
    </row>
    <row r="24" spans="1:17" x14ac:dyDescent="0.25">
      <c r="A24" s="3">
        <v>1E-3</v>
      </c>
      <c r="B24" s="3">
        <v>0.7</v>
      </c>
      <c r="C24" s="3">
        <v>100000</v>
      </c>
      <c r="D24" s="14">
        <v>9.9009900990099011E-3</v>
      </c>
      <c r="E24" s="3">
        <v>813</v>
      </c>
      <c r="F24" s="3">
        <v>400</v>
      </c>
      <c r="G24" s="5">
        <f t="shared" si="1"/>
        <v>49.200492004920051</v>
      </c>
      <c r="H24" s="3">
        <v>413</v>
      </c>
      <c r="I24" s="3">
        <v>17</v>
      </c>
      <c r="J24" s="3">
        <v>305</v>
      </c>
      <c r="K24" s="3">
        <v>13</v>
      </c>
      <c r="L24" s="3">
        <v>15</v>
      </c>
      <c r="M24" s="3">
        <v>63</v>
      </c>
      <c r="N24" s="3">
        <v>2257</v>
      </c>
      <c r="O24" s="3">
        <v>10</v>
      </c>
      <c r="P24" s="3">
        <v>415</v>
      </c>
      <c r="Q24" s="3">
        <v>1550</v>
      </c>
    </row>
    <row r="25" spans="1:17" x14ac:dyDescent="0.25">
      <c r="A25" s="3">
        <v>1E-3</v>
      </c>
      <c r="B25" s="3">
        <v>0.75</v>
      </c>
      <c r="C25" s="3">
        <v>100000</v>
      </c>
      <c r="D25" s="14">
        <v>9.9009900990099011E-3</v>
      </c>
      <c r="E25" s="3">
        <v>399</v>
      </c>
      <c r="F25" s="3">
        <v>176</v>
      </c>
      <c r="G25" s="5">
        <f t="shared" si="1"/>
        <v>44.110275689223059</v>
      </c>
      <c r="H25" s="3">
        <v>223</v>
      </c>
      <c r="I25" s="3">
        <v>9</v>
      </c>
      <c r="J25" s="3">
        <v>151</v>
      </c>
      <c r="K25" s="3">
        <v>17</v>
      </c>
      <c r="L25" s="3">
        <v>12</v>
      </c>
      <c r="M25" s="3">
        <v>34</v>
      </c>
      <c r="N25" s="3">
        <v>724</v>
      </c>
      <c r="O25" s="3">
        <v>15</v>
      </c>
      <c r="P25" s="3">
        <v>116</v>
      </c>
      <c r="Q25" s="3">
        <v>283</v>
      </c>
    </row>
    <row r="26" spans="1:17" x14ac:dyDescent="0.25">
      <c r="A26" s="3">
        <v>1E-3</v>
      </c>
      <c r="B26" s="3">
        <v>0.8</v>
      </c>
      <c r="C26" s="3">
        <v>100000</v>
      </c>
      <c r="D26" s="14">
        <v>9.9009900990099011E-3</v>
      </c>
      <c r="E26" s="3">
        <v>193</v>
      </c>
      <c r="F26" s="3">
        <v>83</v>
      </c>
      <c r="G26" s="5">
        <f t="shared" si="1"/>
        <v>43.005181347150256</v>
      </c>
      <c r="H26" s="3">
        <v>110</v>
      </c>
      <c r="I26" s="3">
        <v>1</v>
      </c>
      <c r="J26" s="3">
        <v>64</v>
      </c>
      <c r="K26" s="3">
        <v>21</v>
      </c>
      <c r="L26" s="3">
        <v>6</v>
      </c>
      <c r="M26" s="3">
        <v>18</v>
      </c>
      <c r="N26" s="3">
        <v>206</v>
      </c>
      <c r="O26" s="3">
        <v>8</v>
      </c>
      <c r="P26" s="3">
        <v>37</v>
      </c>
      <c r="Q26" s="3">
        <v>48</v>
      </c>
    </row>
    <row r="27" spans="1:17" x14ac:dyDescent="0.25">
      <c r="A27" s="3">
        <v>1E-3</v>
      </c>
      <c r="B27" s="3">
        <v>0.85</v>
      </c>
      <c r="C27" s="3">
        <v>100000</v>
      </c>
      <c r="D27" s="14">
        <v>9.9009900990099011E-3</v>
      </c>
      <c r="E27" s="3">
        <v>75</v>
      </c>
      <c r="F27" s="3">
        <v>20</v>
      </c>
      <c r="G27" s="5">
        <f t="shared" si="1"/>
        <v>26.666666666666668</v>
      </c>
      <c r="H27" s="3">
        <v>55</v>
      </c>
      <c r="I27" s="4">
        <v>0</v>
      </c>
      <c r="J27" s="3">
        <v>23</v>
      </c>
      <c r="K27" s="3">
        <v>18</v>
      </c>
      <c r="L27" s="3">
        <v>5</v>
      </c>
      <c r="M27" s="3">
        <v>9</v>
      </c>
      <c r="N27" s="3">
        <v>53</v>
      </c>
      <c r="O27" s="3">
        <v>2</v>
      </c>
      <c r="P27" s="3">
        <v>7</v>
      </c>
      <c r="Q27" s="3">
        <v>10</v>
      </c>
    </row>
    <row r="28" spans="1:17" s="2" customFormat="1" x14ac:dyDescent="0.25">
      <c r="D28" s="15"/>
      <c r="G28" s="6"/>
      <c r="I28" s="8"/>
    </row>
    <row r="29" spans="1:17" x14ac:dyDescent="0.25">
      <c r="A29" s="2">
        <v>0.01</v>
      </c>
      <c r="B29" s="2">
        <v>0.6</v>
      </c>
      <c r="C29" s="2">
        <v>100000</v>
      </c>
      <c r="D29" s="15">
        <v>0.26732673267326734</v>
      </c>
      <c r="E29" s="2">
        <v>2346</v>
      </c>
      <c r="F29" s="2">
        <v>1041</v>
      </c>
      <c r="G29" s="6">
        <f t="shared" ref="G29:G34" si="2">F29*100/E29</f>
        <v>44.373401534526856</v>
      </c>
      <c r="H29" s="2">
        <v>1305</v>
      </c>
      <c r="I29" s="2">
        <v>45</v>
      </c>
      <c r="J29" s="2">
        <v>1070</v>
      </c>
      <c r="K29" s="2">
        <v>18</v>
      </c>
      <c r="L29" s="2">
        <v>9</v>
      </c>
      <c r="M29" s="2">
        <v>163</v>
      </c>
      <c r="N29" s="2">
        <v>17989</v>
      </c>
      <c r="O29" s="2">
        <v>15</v>
      </c>
      <c r="P29" s="2">
        <v>2070</v>
      </c>
      <c r="Q29" s="2">
        <v>17793</v>
      </c>
    </row>
    <row r="30" spans="1:17" x14ac:dyDescent="0.25">
      <c r="A30" s="3">
        <v>0.01</v>
      </c>
      <c r="B30" s="3">
        <v>0.65</v>
      </c>
      <c r="C30" s="3">
        <v>100000</v>
      </c>
      <c r="D30" s="14">
        <v>2.9702970297029702E-2</v>
      </c>
      <c r="E30" s="3">
        <v>1543</v>
      </c>
      <c r="F30" s="3">
        <v>654</v>
      </c>
      <c r="G30" s="5">
        <f t="shared" si="2"/>
        <v>42.384964355152299</v>
      </c>
      <c r="H30" s="3">
        <v>889</v>
      </c>
      <c r="I30" s="3">
        <v>29</v>
      </c>
      <c r="J30" s="3">
        <v>727</v>
      </c>
      <c r="K30" s="3">
        <v>19</v>
      </c>
      <c r="L30" s="3">
        <v>7</v>
      </c>
      <c r="M30" s="3">
        <v>107</v>
      </c>
      <c r="N30" s="3">
        <v>7189</v>
      </c>
      <c r="O30" s="3">
        <v>18</v>
      </c>
      <c r="P30" s="3">
        <v>1217</v>
      </c>
      <c r="Q30" s="3">
        <v>6969</v>
      </c>
    </row>
    <row r="31" spans="1:17" x14ac:dyDescent="0.25">
      <c r="A31" s="3">
        <v>0.01</v>
      </c>
      <c r="B31" s="3">
        <v>0.7</v>
      </c>
      <c r="C31" s="3">
        <v>100000</v>
      </c>
      <c r="D31" s="14">
        <v>9.9009900990099011E-3</v>
      </c>
      <c r="E31" s="3">
        <v>897</v>
      </c>
      <c r="F31" s="3">
        <v>392</v>
      </c>
      <c r="G31" s="5">
        <f t="shared" si="2"/>
        <v>43.701226309921964</v>
      </c>
      <c r="H31" s="3">
        <v>505</v>
      </c>
      <c r="I31" s="3">
        <v>20</v>
      </c>
      <c r="J31" s="3">
        <v>390</v>
      </c>
      <c r="K31" s="3">
        <v>13</v>
      </c>
      <c r="L31" s="3">
        <v>16</v>
      </c>
      <c r="M31" s="3">
        <v>66</v>
      </c>
      <c r="N31" s="3">
        <v>2567</v>
      </c>
      <c r="O31" s="3">
        <v>11</v>
      </c>
      <c r="P31" s="3">
        <v>558</v>
      </c>
      <c r="Q31" s="3">
        <v>2229</v>
      </c>
    </row>
    <row r="32" spans="1:17" x14ac:dyDescent="0.25">
      <c r="A32" s="3">
        <v>0.01</v>
      </c>
      <c r="B32" s="3">
        <v>0.75</v>
      </c>
      <c r="C32" s="3">
        <v>100000</v>
      </c>
      <c r="D32" s="14">
        <v>9.9009900990099011E-3</v>
      </c>
      <c r="E32" s="3">
        <v>447</v>
      </c>
      <c r="F32" s="3">
        <v>180</v>
      </c>
      <c r="G32" s="5">
        <f t="shared" si="2"/>
        <v>40.268456375838923</v>
      </c>
      <c r="H32" s="3">
        <v>267</v>
      </c>
      <c r="I32" s="3">
        <v>10</v>
      </c>
      <c r="J32" s="3">
        <v>192</v>
      </c>
      <c r="K32" s="3">
        <v>16</v>
      </c>
      <c r="L32" s="3">
        <v>11</v>
      </c>
      <c r="M32" s="3">
        <v>38</v>
      </c>
      <c r="N32" s="3">
        <v>835</v>
      </c>
      <c r="O32" s="3">
        <v>17</v>
      </c>
      <c r="P32" s="3">
        <v>127</v>
      </c>
      <c r="Q32" s="3">
        <v>313</v>
      </c>
    </row>
    <row r="33" spans="1:18" x14ac:dyDescent="0.25">
      <c r="A33" s="3">
        <v>0.01</v>
      </c>
      <c r="B33" s="3">
        <v>0.8</v>
      </c>
      <c r="C33" s="3">
        <v>100000</v>
      </c>
      <c r="D33" s="14">
        <v>9.9009900990099011E-3</v>
      </c>
      <c r="E33" s="3">
        <v>212</v>
      </c>
      <c r="F33" s="3">
        <v>86</v>
      </c>
      <c r="G33" s="5">
        <f t="shared" si="2"/>
        <v>40.566037735849058</v>
      </c>
      <c r="H33" s="3">
        <v>126</v>
      </c>
      <c r="I33" s="3">
        <v>2</v>
      </c>
      <c r="J33" s="3">
        <v>80</v>
      </c>
      <c r="K33" s="3">
        <v>16</v>
      </c>
      <c r="L33" s="3">
        <v>9</v>
      </c>
      <c r="M33" s="3">
        <v>19</v>
      </c>
      <c r="N33" s="3">
        <v>243</v>
      </c>
      <c r="O33" s="3">
        <v>8</v>
      </c>
      <c r="P33" s="3">
        <v>39</v>
      </c>
      <c r="Q33" s="3">
        <v>51</v>
      </c>
    </row>
    <row r="34" spans="1:18" x14ac:dyDescent="0.25">
      <c r="A34" s="3">
        <v>0.01</v>
      </c>
      <c r="B34" s="3">
        <v>0.85</v>
      </c>
      <c r="C34" s="3">
        <v>100000</v>
      </c>
      <c r="D34" s="14">
        <v>9.9009900990099011E-3</v>
      </c>
      <c r="E34" s="3">
        <v>88</v>
      </c>
      <c r="F34" s="3">
        <v>23</v>
      </c>
      <c r="G34" s="5">
        <f t="shared" si="2"/>
        <v>26.136363636363637</v>
      </c>
      <c r="H34" s="3">
        <v>65</v>
      </c>
      <c r="I34" s="3">
        <v>1</v>
      </c>
      <c r="J34" s="3">
        <v>31</v>
      </c>
      <c r="K34" s="3">
        <v>11</v>
      </c>
      <c r="L34" s="3">
        <v>10</v>
      </c>
      <c r="M34" s="3">
        <v>12</v>
      </c>
      <c r="N34" s="3">
        <v>65</v>
      </c>
      <c r="O34" s="3">
        <v>3</v>
      </c>
      <c r="P34" s="3">
        <v>11</v>
      </c>
      <c r="Q34" s="3">
        <v>13</v>
      </c>
    </row>
    <row r="35" spans="1:18" s="2" customFormat="1" x14ac:dyDescent="0.25">
      <c r="D35" s="15"/>
      <c r="G35" s="6"/>
    </row>
    <row r="36" spans="1:18" x14ac:dyDescent="0.25">
      <c r="A36" s="2">
        <v>0.1</v>
      </c>
      <c r="B36" s="2">
        <v>0.6</v>
      </c>
      <c r="C36" s="2">
        <v>100000</v>
      </c>
      <c r="D36" s="15">
        <v>1</v>
      </c>
      <c r="E36" s="2">
        <v>2662</v>
      </c>
      <c r="F36" s="2">
        <v>909</v>
      </c>
      <c r="G36" s="6">
        <f t="shared" ref="G36:G41" si="3">F36*100/E36</f>
        <v>34.147257700976709</v>
      </c>
      <c r="H36" s="2">
        <v>1753</v>
      </c>
      <c r="I36" s="2">
        <v>44</v>
      </c>
      <c r="J36" s="2">
        <v>1486</v>
      </c>
      <c r="K36" s="2">
        <v>19</v>
      </c>
      <c r="L36" s="2">
        <v>11</v>
      </c>
      <c r="M36" s="2">
        <v>193</v>
      </c>
      <c r="N36" s="2">
        <v>23752</v>
      </c>
      <c r="O36" s="2">
        <v>15</v>
      </c>
      <c r="P36" s="2">
        <v>2364</v>
      </c>
      <c r="Q36" s="2">
        <v>23555</v>
      </c>
    </row>
    <row r="37" spans="1:18" x14ac:dyDescent="0.25">
      <c r="A37" s="2">
        <v>0.1</v>
      </c>
      <c r="B37" s="2">
        <v>0.65</v>
      </c>
      <c r="C37" s="2">
        <v>100000</v>
      </c>
      <c r="D37" s="15">
        <v>0.90099009900990101</v>
      </c>
      <c r="E37" s="2">
        <v>1874</v>
      </c>
      <c r="F37" s="2">
        <v>630</v>
      </c>
      <c r="G37" s="6">
        <f t="shared" si="3"/>
        <v>33.617929562433297</v>
      </c>
      <c r="H37" s="2">
        <v>1244</v>
      </c>
      <c r="I37" s="2">
        <v>34</v>
      </c>
      <c r="J37" s="2">
        <v>1056</v>
      </c>
      <c r="K37" s="2">
        <v>18</v>
      </c>
      <c r="L37" s="2">
        <v>12</v>
      </c>
      <c r="M37" s="2">
        <v>124</v>
      </c>
      <c r="N37" s="2">
        <v>9367</v>
      </c>
      <c r="O37" s="2">
        <v>19</v>
      </c>
      <c r="P37" s="2">
        <v>1516</v>
      </c>
      <c r="Q37" s="2">
        <v>9127</v>
      </c>
    </row>
    <row r="38" spans="1:18" x14ac:dyDescent="0.25">
      <c r="A38" s="2">
        <v>0.1</v>
      </c>
      <c r="B38" s="2">
        <v>0.7</v>
      </c>
      <c r="C38" s="2">
        <v>100000</v>
      </c>
      <c r="D38" s="15">
        <v>0.38613861386138615</v>
      </c>
      <c r="E38" s="2">
        <v>1065</v>
      </c>
      <c r="F38" s="2">
        <v>356</v>
      </c>
      <c r="G38" s="6">
        <f t="shared" si="3"/>
        <v>33.42723004694836</v>
      </c>
      <c r="H38" s="2">
        <v>709</v>
      </c>
      <c r="I38" s="2">
        <v>18</v>
      </c>
      <c r="J38" s="2">
        <v>585</v>
      </c>
      <c r="K38" s="2">
        <v>19</v>
      </c>
      <c r="L38" s="2">
        <v>13</v>
      </c>
      <c r="M38" s="2">
        <v>74</v>
      </c>
      <c r="N38" s="2">
        <v>3380</v>
      </c>
      <c r="O38" s="2">
        <v>13</v>
      </c>
      <c r="P38" s="2">
        <v>631</v>
      </c>
      <c r="Q38" s="2">
        <v>2606</v>
      </c>
    </row>
    <row r="39" spans="1:18" x14ac:dyDescent="0.25">
      <c r="A39" s="2">
        <v>0.1</v>
      </c>
      <c r="B39" s="2">
        <v>0.75</v>
      </c>
      <c r="C39" s="2">
        <v>100000</v>
      </c>
      <c r="D39" s="15">
        <v>0.10891089108910891</v>
      </c>
      <c r="E39" s="2">
        <v>544</v>
      </c>
      <c r="F39" s="2">
        <v>178</v>
      </c>
      <c r="G39" s="6">
        <f t="shared" si="3"/>
        <v>32.720588235294116</v>
      </c>
      <c r="H39" s="2">
        <v>366</v>
      </c>
      <c r="I39" s="2">
        <v>10</v>
      </c>
      <c r="J39" s="2">
        <v>277</v>
      </c>
      <c r="K39" s="2">
        <v>17</v>
      </c>
      <c r="L39" s="2">
        <v>10</v>
      </c>
      <c r="M39" s="2">
        <v>52</v>
      </c>
      <c r="N39" s="2">
        <v>1055</v>
      </c>
      <c r="O39" s="2">
        <v>20</v>
      </c>
      <c r="P39" s="2">
        <v>155</v>
      </c>
      <c r="Q39" s="2">
        <v>396</v>
      </c>
    </row>
    <row r="40" spans="1:18" x14ac:dyDescent="0.25">
      <c r="A40" s="2">
        <v>0.1</v>
      </c>
      <c r="B40" s="2">
        <v>0.8</v>
      </c>
      <c r="C40" s="2">
        <v>100000</v>
      </c>
      <c r="D40" s="15">
        <v>6.9306930693069313E-2</v>
      </c>
      <c r="E40" s="2">
        <v>249</v>
      </c>
      <c r="F40" s="2">
        <v>85</v>
      </c>
      <c r="G40" s="6">
        <f t="shared" si="3"/>
        <v>34.136546184738954</v>
      </c>
      <c r="H40" s="2">
        <v>164</v>
      </c>
      <c r="I40" s="2">
        <v>4</v>
      </c>
      <c r="J40" s="2">
        <v>113</v>
      </c>
      <c r="K40" s="2">
        <v>17</v>
      </c>
      <c r="L40" s="2">
        <v>10</v>
      </c>
      <c r="M40" s="2">
        <v>20</v>
      </c>
      <c r="N40" s="2">
        <v>299</v>
      </c>
      <c r="O40" s="2">
        <v>11</v>
      </c>
      <c r="P40" s="2">
        <v>42</v>
      </c>
      <c r="Q40" s="2">
        <v>55</v>
      </c>
    </row>
    <row r="41" spans="1:18" x14ac:dyDescent="0.25">
      <c r="A41" s="2">
        <v>0.1</v>
      </c>
      <c r="B41" s="2">
        <v>0.85</v>
      </c>
      <c r="C41" s="2">
        <v>100000</v>
      </c>
      <c r="D41" s="15">
        <v>0.12871287128712872</v>
      </c>
      <c r="E41" s="2">
        <v>98</v>
      </c>
      <c r="F41" s="2">
        <v>20</v>
      </c>
      <c r="G41" s="6">
        <f t="shared" si="3"/>
        <v>20.408163265306122</v>
      </c>
      <c r="H41" s="2">
        <v>78</v>
      </c>
      <c r="I41" s="2">
        <v>1</v>
      </c>
      <c r="J41" s="2">
        <v>35</v>
      </c>
      <c r="K41" s="2">
        <v>18</v>
      </c>
      <c r="L41" s="2">
        <v>10</v>
      </c>
      <c r="M41" s="2">
        <v>14</v>
      </c>
      <c r="N41" s="2">
        <v>73</v>
      </c>
      <c r="O41" s="2">
        <v>3</v>
      </c>
      <c r="P41" s="2">
        <v>13</v>
      </c>
      <c r="Q41" s="2">
        <v>15</v>
      </c>
    </row>
    <row r="42" spans="1:18" x14ac:dyDescent="0.25">
      <c r="A42" s="2"/>
      <c r="B42" s="2"/>
      <c r="C42" s="2"/>
      <c r="D42" s="15"/>
      <c r="E42" s="2"/>
      <c r="F42" s="2"/>
      <c r="G42" s="2"/>
      <c r="H42" s="6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x14ac:dyDescent="0.25">
      <c r="A43" s="2">
        <v>1</v>
      </c>
      <c r="B43" s="2">
        <v>0.6</v>
      </c>
      <c r="C43" s="2">
        <v>100000</v>
      </c>
      <c r="D43" s="15">
        <v>1</v>
      </c>
      <c r="E43" s="2">
        <v>3169</v>
      </c>
      <c r="F43" s="2">
        <v>598</v>
      </c>
      <c r="G43" s="6">
        <f t="shared" ref="G43:G48" si="4">F43*100/E43</f>
        <v>18.87030609024929</v>
      </c>
      <c r="H43" s="2">
        <v>2571</v>
      </c>
      <c r="I43" s="2">
        <v>23</v>
      </c>
      <c r="J43" s="2">
        <v>2247</v>
      </c>
      <c r="K43" s="2">
        <v>15</v>
      </c>
      <c r="L43" s="2">
        <v>17</v>
      </c>
      <c r="M43" s="2">
        <v>269</v>
      </c>
      <c r="N43" s="2">
        <v>40010</v>
      </c>
      <c r="O43" s="2">
        <v>13</v>
      </c>
      <c r="P43" s="2">
        <v>2835</v>
      </c>
      <c r="Q43" s="2">
        <v>39794</v>
      </c>
    </row>
    <row r="44" spans="1:18" x14ac:dyDescent="0.25">
      <c r="A44" s="2">
        <v>1</v>
      </c>
      <c r="B44" s="2">
        <v>0.65</v>
      </c>
      <c r="C44" s="2">
        <v>100000</v>
      </c>
      <c r="D44" s="15">
        <v>1</v>
      </c>
      <c r="E44" s="2">
        <v>2302</v>
      </c>
      <c r="F44" s="2">
        <v>441</v>
      </c>
      <c r="G44" s="6">
        <f t="shared" si="4"/>
        <v>19.157254561251086</v>
      </c>
      <c r="H44" s="2">
        <v>1861</v>
      </c>
      <c r="I44" s="2">
        <v>27</v>
      </c>
      <c r="J44" s="2">
        <v>1619</v>
      </c>
      <c r="K44" s="2">
        <v>15</v>
      </c>
      <c r="L44" s="2">
        <v>13</v>
      </c>
      <c r="M44" s="2">
        <v>187</v>
      </c>
      <c r="N44" s="2">
        <v>15586</v>
      </c>
      <c r="O44" s="2">
        <v>15</v>
      </c>
      <c r="P44" s="2">
        <v>1901</v>
      </c>
      <c r="Q44" s="2">
        <v>15296</v>
      </c>
    </row>
    <row r="45" spans="1:18" x14ac:dyDescent="0.25">
      <c r="A45" s="2">
        <v>1</v>
      </c>
      <c r="B45" s="2">
        <v>0.7</v>
      </c>
      <c r="C45" s="2">
        <v>100000</v>
      </c>
      <c r="D45" s="15">
        <v>1</v>
      </c>
      <c r="E45" s="2">
        <v>1478</v>
      </c>
      <c r="F45" s="2">
        <v>296</v>
      </c>
      <c r="G45" s="6">
        <f t="shared" si="4"/>
        <v>20.027063599458728</v>
      </c>
      <c r="H45" s="2">
        <v>1182</v>
      </c>
      <c r="I45" s="2">
        <v>13</v>
      </c>
      <c r="J45" s="2">
        <v>992</v>
      </c>
      <c r="K45" s="2">
        <v>16</v>
      </c>
      <c r="L45" s="2">
        <v>13</v>
      </c>
      <c r="M45" s="2">
        <v>148</v>
      </c>
      <c r="N45" s="2">
        <v>5435</v>
      </c>
      <c r="O45" s="2">
        <v>19</v>
      </c>
      <c r="P45" s="2">
        <v>924</v>
      </c>
      <c r="Q45" s="2">
        <v>4554</v>
      </c>
    </row>
    <row r="46" spans="1:18" x14ac:dyDescent="0.25">
      <c r="A46" s="2">
        <v>1</v>
      </c>
      <c r="B46" s="2">
        <v>0.75</v>
      </c>
      <c r="C46" s="2">
        <v>100000</v>
      </c>
      <c r="D46" s="15">
        <v>1</v>
      </c>
      <c r="E46" s="2">
        <v>870</v>
      </c>
      <c r="F46" s="2">
        <v>147</v>
      </c>
      <c r="G46" s="6">
        <f t="shared" si="4"/>
        <v>16.896551724137932</v>
      </c>
      <c r="H46" s="2">
        <v>723</v>
      </c>
      <c r="I46" s="2">
        <v>11</v>
      </c>
      <c r="J46" s="2">
        <v>593</v>
      </c>
      <c r="K46" s="2">
        <v>17</v>
      </c>
      <c r="L46" s="2">
        <v>15</v>
      </c>
      <c r="M46" s="2">
        <v>87</v>
      </c>
      <c r="N46" s="2">
        <v>1748</v>
      </c>
      <c r="O46" s="2">
        <v>27</v>
      </c>
      <c r="P46" s="2">
        <v>267</v>
      </c>
      <c r="Q46" s="2">
        <v>688</v>
      </c>
    </row>
    <row r="47" spans="1:18" x14ac:dyDescent="0.25">
      <c r="A47" s="2">
        <v>1</v>
      </c>
      <c r="B47" s="2">
        <v>0.8</v>
      </c>
      <c r="C47" s="2">
        <v>100000</v>
      </c>
      <c r="D47" s="15">
        <v>0.91089108910891092</v>
      </c>
      <c r="E47" s="2">
        <v>398</v>
      </c>
      <c r="F47" s="2">
        <v>79</v>
      </c>
      <c r="G47" s="6">
        <f t="shared" si="4"/>
        <v>19.849246231155778</v>
      </c>
      <c r="H47" s="2">
        <v>319</v>
      </c>
      <c r="I47" s="2">
        <v>6</v>
      </c>
      <c r="J47" s="2">
        <v>244</v>
      </c>
      <c r="K47" s="2">
        <v>18</v>
      </c>
      <c r="L47" s="2">
        <v>11</v>
      </c>
      <c r="M47" s="2">
        <v>40</v>
      </c>
      <c r="N47" s="2">
        <v>468</v>
      </c>
      <c r="O47" s="2">
        <v>14</v>
      </c>
      <c r="P47" s="2">
        <v>54</v>
      </c>
      <c r="Q47" s="2">
        <v>75</v>
      </c>
    </row>
    <row r="48" spans="1:18" x14ac:dyDescent="0.25">
      <c r="A48" s="2">
        <v>1</v>
      </c>
      <c r="B48" s="2">
        <v>0.85</v>
      </c>
      <c r="C48" s="2">
        <v>100000</v>
      </c>
      <c r="D48" s="15">
        <v>0.61386138613861385</v>
      </c>
      <c r="E48" s="2">
        <v>141</v>
      </c>
      <c r="F48" s="2">
        <v>20</v>
      </c>
      <c r="G48" s="6">
        <f t="shared" si="4"/>
        <v>14.184397163120567</v>
      </c>
      <c r="H48" s="2">
        <v>121</v>
      </c>
      <c r="I48" s="2">
        <v>5</v>
      </c>
      <c r="J48" s="2">
        <v>71</v>
      </c>
      <c r="K48" s="2">
        <v>13</v>
      </c>
      <c r="L48" s="2">
        <v>11</v>
      </c>
      <c r="M48" s="2">
        <v>21</v>
      </c>
      <c r="N48" s="2">
        <v>117</v>
      </c>
      <c r="O48" s="2">
        <v>7</v>
      </c>
      <c r="P48" s="2">
        <v>10</v>
      </c>
      <c r="Q48" s="2">
        <v>15</v>
      </c>
    </row>
  </sheetData>
  <mergeCells count="1">
    <mergeCell ref="I13:M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Additional file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Moerland, P.D. (Perry)</dc:creator>
  <cp:lastModifiedBy>P.D. Moerland</cp:lastModifiedBy>
  <dcterms:created xsi:type="dcterms:W3CDTF">2015-05-05T12:40:54Z</dcterms:created>
  <dcterms:modified xsi:type="dcterms:W3CDTF">2023-02-26T09:35:11Z</dcterms:modified>
</cp:coreProperties>
</file>