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liam.assis\Desktop\William\"/>
    </mc:Choice>
  </mc:AlternateContent>
  <bookViews>
    <workbookView xWindow="0" yWindow="0" windowWidth="15075" windowHeight="7680"/>
  </bookViews>
  <sheets>
    <sheet name="Salario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E5" i="1" s="1"/>
  <c r="D6" i="1"/>
  <c r="E6" i="1" s="1"/>
  <c r="D7" i="1"/>
  <c r="E7" i="1" s="1"/>
  <c r="D8" i="1"/>
  <c r="E8" i="1" s="1"/>
  <c r="D4" i="1"/>
  <c r="E4" i="1" s="1"/>
  <c r="L18" i="1" l="1"/>
  <c r="L6" i="1"/>
  <c r="L10" i="1"/>
  <c r="L14" i="1"/>
  <c r="L2" i="1"/>
  <c r="L3" i="1"/>
  <c r="L7" i="1"/>
  <c r="L11" i="1"/>
  <c r="L15" i="1"/>
  <c r="L4" i="1"/>
  <c r="L8" i="1"/>
  <c r="L12" i="1"/>
  <c r="L16" i="1"/>
  <c r="L19" i="1"/>
  <c r="L5" i="1"/>
  <c r="L9" i="1"/>
  <c r="L13" i="1"/>
  <c r="L17" i="1"/>
  <c r="K6" i="1"/>
  <c r="K10" i="1"/>
  <c r="K14" i="1"/>
  <c r="K3" i="1"/>
  <c r="K7" i="1"/>
  <c r="K11" i="1"/>
  <c r="K15" i="1"/>
  <c r="K19" i="1"/>
  <c r="K4" i="1"/>
  <c r="K8" i="1"/>
  <c r="K12" i="1"/>
  <c r="K16" i="1"/>
  <c r="K18" i="1"/>
  <c r="K5" i="1"/>
  <c r="K9" i="1"/>
  <c r="K13" i="1"/>
  <c r="K17" i="1"/>
  <c r="K2" i="1"/>
  <c r="H18" i="1"/>
  <c r="H4" i="1"/>
  <c r="H8" i="1"/>
  <c r="H12" i="1"/>
  <c r="H16" i="1"/>
  <c r="H5" i="1"/>
  <c r="H9" i="1"/>
  <c r="H13" i="1"/>
  <c r="H17" i="1"/>
  <c r="H19" i="1"/>
  <c r="H6" i="1"/>
  <c r="H10" i="1"/>
  <c r="H14" i="1"/>
  <c r="H3" i="1"/>
  <c r="H7" i="1"/>
  <c r="H11" i="1"/>
  <c r="H15" i="1"/>
  <c r="H2" i="1"/>
  <c r="J6" i="1"/>
  <c r="J2" i="1"/>
  <c r="J19" i="1"/>
  <c r="J3" i="1"/>
  <c r="J7" i="1"/>
  <c r="J11" i="1"/>
  <c r="J15" i="1"/>
  <c r="J18" i="1"/>
  <c r="J4" i="1"/>
  <c r="J8" i="1"/>
  <c r="J12" i="1"/>
  <c r="J16" i="1"/>
  <c r="J5" i="1"/>
  <c r="J9" i="1"/>
  <c r="J13" i="1"/>
  <c r="J17" i="1"/>
  <c r="J10" i="1"/>
  <c r="J14" i="1"/>
  <c r="I19" i="1"/>
  <c r="I2" i="1"/>
  <c r="I18" i="1"/>
  <c r="I4" i="1"/>
  <c r="I8" i="1"/>
  <c r="I12" i="1"/>
  <c r="I16" i="1"/>
  <c r="I5" i="1"/>
  <c r="I9" i="1"/>
  <c r="I13" i="1"/>
  <c r="I17" i="1"/>
  <c r="I6" i="1"/>
  <c r="I10" i="1"/>
  <c r="I14" i="1"/>
  <c r="I3" i="1"/>
  <c r="I7" i="1"/>
  <c r="I11" i="1"/>
  <c r="I15" i="1"/>
</calcChain>
</file>

<file path=xl/sharedStrings.xml><?xml version="1.0" encoding="utf-8"?>
<sst xmlns="http://schemas.openxmlformats.org/spreadsheetml/2006/main" count="27" uniqueCount="27">
  <si>
    <t>Analista de Sistemas</t>
  </si>
  <si>
    <t>Tester</t>
  </si>
  <si>
    <t>Gerente/Coordenador(a)</t>
  </si>
  <si>
    <t>Programador(a)</t>
  </si>
  <si>
    <t>Nível</t>
  </si>
  <si>
    <t>Função</t>
  </si>
  <si>
    <t>Júnior</t>
  </si>
  <si>
    <t>Pleno</t>
  </si>
  <si>
    <t>Média/mês</t>
  </si>
  <si>
    <t>Valor/h</t>
  </si>
  <si>
    <t>Referência tirada de:</t>
  </si>
  <si>
    <t>https://www.lovemondays.com.br</t>
  </si>
  <si>
    <t>https://www.quantoganha.org</t>
  </si>
  <si>
    <t>https://www.guiadacarreira.com.br</t>
  </si>
  <si>
    <t>UI Designer</t>
  </si>
  <si>
    <t>TABELA DE SALÁRIOs DOS INTEGRANTES DA EQUIPE (40h semanais)</t>
  </si>
  <si>
    <t>analista</t>
  </si>
  <si>
    <t>programador</t>
  </si>
  <si>
    <t>designer</t>
  </si>
  <si>
    <t>tester</t>
  </si>
  <si>
    <t>gerente</t>
  </si>
  <si>
    <t>horas</t>
  </si>
  <si>
    <t>o analista precisa de aprovação do gerente</t>
  </si>
  <si>
    <t>programador, designer e tester precisam de aprovação do analista</t>
  </si>
  <si>
    <t>lembrar q nas datas de inicio e término devem ter coerência</t>
  </si>
  <si>
    <t>finais de semana e feriados não colocar</t>
  </si>
  <si>
    <t>taela para auxiliar no custo total já pronto para colocar no escopo do charter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</si>
</sst>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* #,##0.00_-;\-&quot;R$&quot;* #,##0.00_-;_-&quot;R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44" fontId="0" fillId="0" borderId="3" xfId="1" applyFont="1" applyBorder="1"/>
    <xf numFmtId="44" fontId="0" fillId="0" borderId="4" xfId="1" applyFont="1" applyBorder="1"/>
    <xf numFmtId="44" fontId="0" fillId="0" borderId="5" xfId="1" applyFont="1" applyBorder="1"/>
    <xf numFmtId="44" fontId="0" fillId="0" borderId="6" xfId="1" applyFont="1" applyBorder="1"/>
    <xf numFmtId="0" fontId="0" fillId="0" borderId="8" xfId="0" applyBorder="1"/>
    <xf numFmtId="0" fontId="0" fillId="0" borderId="9" xfId="0" applyBorder="1"/>
    <xf numFmtId="44" fontId="0" fillId="0" borderId="8" xfId="1" applyFont="1" applyBorder="1"/>
    <xf numFmtId="44" fontId="0" fillId="0" borderId="9" xfId="1" applyFont="1" applyBorder="1"/>
    <xf numFmtId="44" fontId="2" fillId="0" borderId="8" xfId="1" applyFont="1" applyBorder="1"/>
    <xf numFmtId="44" fontId="2" fillId="0" borderId="9" xfId="1" applyFont="1" applyBorder="1"/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44" fontId="3" fillId="0" borderId="13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44" fontId="0" fillId="7" borderId="13" xfId="0" applyNumberFormat="1" applyFill="1" applyBorder="1" applyAlignment="1">
      <alignment horizontal="center" vertical="center"/>
    </xf>
    <xf numFmtId="44" fontId="0" fillId="8" borderId="13" xfId="0" applyNumberFormat="1" applyFill="1" applyBorder="1" applyAlignment="1">
      <alignment horizontal="center" vertical="center"/>
    </xf>
    <xf numFmtId="44" fontId="0" fillId="10" borderId="13" xfId="0" applyNumberFormat="1" applyFill="1" applyBorder="1" applyAlignment="1">
      <alignment horizontal="center" vertical="center"/>
    </xf>
    <xf numFmtId="44" fontId="0" fillId="11" borderId="13" xfId="0" applyNumberForma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44" fontId="3" fillId="0" borderId="13" xfId="0" applyNumberFormat="1" applyFont="1" applyFill="1" applyBorder="1" applyAlignment="1">
      <alignment horizontal="center" vertical="center"/>
    </xf>
    <xf numFmtId="44" fontId="0" fillId="9" borderId="13" xfId="0" applyNumberFormat="1" applyFill="1" applyBorder="1" applyAlignment="1">
      <alignment horizontal="center" vertical="center"/>
    </xf>
    <xf numFmtId="0" fontId="0" fillId="12" borderId="0" xfId="0" applyFont="1" applyFill="1"/>
    <xf numFmtId="0" fontId="3" fillId="6" borderId="13" xfId="0" applyFont="1" applyFill="1" applyBorder="1" applyAlignment="1">
      <alignment horizontal="center" vertical="center"/>
    </xf>
    <xf numFmtId="44" fontId="3" fillId="6" borderId="13" xfId="0" applyNumberFormat="1" applyFont="1" applyFill="1" applyBorder="1" applyAlignment="1">
      <alignment horizontal="center" vertical="center"/>
    </xf>
    <xf numFmtId="0" fontId="0" fillId="12" borderId="0" xfId="0" applyFill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showGridLines="0" tabSelected="1" zoomScale="110" zoomScaleNormal="110" workbookViewId="0">
      <selection activeCell="G21" sqref="G21:L21"/>
    </sheetView>
  </sheetViews>
  <sheetFormatPr defaultRowHeight="15" x14ac:dyDescent="0.25"/>
  <cols>
    <col min="1" max="1" width="23.5703125" bestFit="1" customWidth="1"/>
    <col min="2" max="3" width="13.28515625" bestFit="1" customWidth="1"/>
    <col min="4" max="4" width="12.28515625" bestFit="1" customWidth="1"/>
    <col min="5" max="5" width="10" bestFit="1" customWidth="1"/>
    <col min="6" max="6" width="9.140625" customWidth="1"/>
    <col min="7" max="7" width="12.28515625" bestFit="1" customWidth="1"/>
    <col min="8" max="8" width="12.42578125" bestFit="1" customWidth="1"/>
    <col min="9" max="9" width="12.28515625" bestFit="1" customWidth="1"/>
    <col min="10" max="10" width="10.5703125" bestFit="1" customWidth="1"/>
    <col min="11" max="12" width="12.28515625" bestFit="1" customWidth="1"/>
  </cols>
  <sheetData>
    <row r="1" spans="1:12" x14ac:dyDescent="0.25">
      <c r="A1" s="17" t="s">
        <v>15</v>
      </c>
      <c r="B1" s="18"/>
      <c r="C1" s="18"/>
      <c r="D1" s="18"/>
      <c r="E1" s="19"/>
      <c r="G1" s="31" t="s">
        <v>21</v>
      </c>
      <c r="H1" s="32" t="s">
        <v>16</v>
      </c>
      <c r="I1" s="31" t="s">
        <v>17</v>
      </c>
      <c r="J1" s="31" t="s">
        <v>18</v>
      </c>
      <c r="K1" s="31" t="s">
        <v>19</v>
      </c>
      <c r="L1" s="31" t="s">
        <v>20</v>
      </c>
    </row>
    <row r="2" spans="1:12" x14ac:dyDescent="0.25">
      <c r="A2" s="13" t="s">
        <v>5</v>
      </c>
      <c r="B2" s="15" t="s">
        <v>4</v>
      </c>
      <c r="C2" s="16"/>
      <c r="D2" s="13" t="s">
        <v>8</v>
      </c>
      <c r="E2" s="13" t="s">
        <v>9</v>
      </c>
      <c r="G2" s="20">
        <v>1</v>
      </c>
      <c r="H2" s="21">
        <f>$E$4*G2</f>
        <v>14.862500000000001</v>
      </c>
      <c r="I2" s="21">
        <f>$E$5*G2</f>
        <v>23.3</v>
      </c>
      <c r="J2" s="21">
        <f>$E$6*G2</f>
        <v>17</v>
      </c>
      <c r="K2" s="21">
        <f>$E$7*G2</f>
        <v>12</v>
      </c>
      <c r="L2" s="21">
        <f>$E$8*G2</f>
        <v>41.274999999999999</v>
      </c>
    </row>
    <row r="3" spans="1:12" x14ac:dyDescent="0.25">
      <c r="A3" s="14"/>
      <c r="B3" s="1" t="s">
        <v>6</v>
      </c>
      <c r="C3" s="2" t="s">
        <v>7</v>
      </c>
      <c r="D3" s="14"/>
      <c r="E3" s="14"/>
      <c r="G3" s="22">
        <v>2</v>
      </c>
      <c r="H3" s="21">
        <f>$E$4*G3</f>
        <v>29.725000000000001</v>
      </c>
      <c r="I3" s="21">
        <f>$E$5*G3</f>
        <v>46.6</v>
      </c>
      <c r="J3" s="21">
        <f t="shared" ref="J3:J19" si="0">$E$6*G3</f>
        <v>34</v>
      </c>
      <c r="K3" s="21">
        <f t="shared" ref="K3:K19" si="1">$E$7*G3</f>
        <v>24</v>
      </c>
      <c r="L3" s="23">
        <f t="shared" ref="L3:L19" si="2">$E$8*G3</f>
        <v>82.55</v>
      </c>
    </row>
    <row r="4" spans="1:12" x14ac:dyDescent="0.25">
      <c r="A4" s="7" t="s">
        <v>0</v>
      </c>
      <c r="B4" s="3">
        <v>2642</v>
      </c>
      <c r="C4" s="4">
        <v>3303</v>
      </c>
      <c r="D4" s="9">
        <f>AVERAGE(B4:C4)</f>
        <v>2972.5</v>
      </c>
      <c r="E4" s="11">
        <f>D4/200</f>
        <v>14.862500000000001</v>
      </c>
      <c r="G4" s="20">
        <v>3</v>
      </c>
      <c r="H4" s="21">
        <f t="shared" ref="H4:H19" si="3">$E$4*G4</f>
        <v>44.587500000000006</v>
      </c>
      <c r="I4" s="21">
        <f t="shared" ref="I4:I19" si="4">$E$5*G4</f>
        <v>69.900000000000006</v>
      </c>
      <c r="J4" s="21">
        <f t="shared" si="0"/>
        <v>51</v>
      </c>
      <c r="K4" s="21">
        <f t="shared" si="1"/>
        <v>36</v>
      </c>
      <c r="L4" s="21">
        <f t="shared" si="2"/>
        <v>123.82499999999999</v>
      </c>
    </row>
    <row r="5" spans="1:12" x14ac:dyDescent="0.25">
      <c r="A5" s="7" t="s">
        <v>3</v>
      </c>
      <c r="B5" s="3">
        <v>3900</v>
      </c>
      <c r="C5" s="4">
        <v>5420</v>
      </c>
      <c r="D5" s="9">
        <f t="shared" ref="D5:D8" si="5">AVERAGE(B5:C5)</f>
        <v>4660</v>
      </c>
      <c r="E5" s="11">
        <f t="shared" ref="E5:E8" si="6">D5/200</f>
        <v>23.3</v>
      </c>
      <c r="G5" s="22">
        <v>4</v>
      </c>
      <c r="H5" s="24">
        <f t="shared" si="3"/>
        <v>59.45</v>
      </c>
      <c r="I5" s="21">
        <f t="shared" si="4"/>
        <v>93.2</v>
      </c>
      <c r="J5" s="21">
        <f t="shared" si="0"/>
        <v>68</v>
      </c>
      <c r="K5" s="21">
        <f t="shared" si="1"/>
        <v>48</v>
      </c>
      <c r="L5" s="23">
        <f t="shared" si="2"/>
        <v>165.1</v>
      </c>
    </row>
    <row r="6" spans="1:12" x14ac:dyDescent="0.25">
      <c r="A6" s="7" t="s">
        <v>14</v>
      </c>
      <c r="B6" s="3">
        <v>2300</v>
      </c>
      <c r="C6" s="4">
        <v>4500</v>
      </c>
      <c r="D6" s="9">
        <f t="shared" si="5"/>
        <v>3400</v>
      </c>
      <c r="E6" s="11">
        <f t="shared" si="6"/>
        <v>17</v>
      </c>
      <c r="G6" s="20">
        <v>5</v>
      </c>
      <c r="H6" s="21">
        <f t="shared" si="3"/>
        <v>74.3125</v>
      </c>
      <c r="I6" s="21">
        <f t="shared" si="4"/>
        <v>116.5</v>
      </c>
      <c r="J6" s="21">
        <f t="shared" si="0"/>
        <v>85</v>
      </c>
      <c r="K6" s="21">
        <f t="shared" si="1"/>
        <v>60</v>
      </c>
      <c r="L6" s="21">
        <f t="shared" si="2"/>
        <v>206.375</v>
      </c>
    </row>
    <row r="7" spans="1:12" x14ac:dyDescent="0.25">
      <c r="A7" s="7" t="s">
        <v>1</v>
      </c>
      <c r="B7" s="3">
        <v>1800</v>
      </c>
      <c r="C7" s="4">
        <v>3000</v>
      </c>
      <c r="D7" s="9">
        <f t="shared" si="5"/>
        <v>2400</v>
      </c>
      <c r="E7" s="11">
        <f t="shared" si="6"/>
        <v>12</v>
      </c>
      <c r="G7" s="20">
        <v>6</v>
      </c>
      <c r="H7" s="21">
        <f t="shared" si="3"/>
        <v>89.175000000000011</v>
      </c>
      <c r="I7" s="21">
        <f t="shared" si="4"/>
        <v>139.80000000000001</v>
      </c>
      <c r="J7" s="21">
        <f t="shared" si="0"/>
        <v>102</v>
      </c>
      <c r="K7" s="21">
        <f t="shared" si="1"/>
        <v>72</v>
      </c>
      <c r="L7" s="21">
        <f t="shared" si="2"/>
        <v>247.64999999999998</v>
      </c>
    </row>
    <row r="8" spans="1:12" x14ac:dyDescent="0.25">
      <c r="A8" s="8" t="s">
        <v>2</v>
      </c>
      <c r="B8" s="5">
        <v>6910</v>
      </c>
      <c r="C8" s="6">
        <v>9600</v>
      </c>
      <c r="D8" s="10">
        <f t="shared" si="5"/>
        <v>8255</v>
      </c>
      <c r="E8" s="12">
        <f t="shared" si="6"/>
        <v>41.274999999999999</v>
      </c>
      <c r="G8" s="20">
        <v>7</v>
      </c>
      <c r="H8" s="21">
        <f t="shared" si="3"/>
        <v>104.03750000000001</v>
      </c>
      <c r="I8" s="21">
        <f t="shared" si="4"/>
        <v>163.1</v>
      </c>
      <c r="J8" s="21">
        <f t="shared" si="0"/>
        <v>119</v>
      </c>
      <c r="K8" s="21">
        <f t="shared" si="1"/>
        <v>84</v>
      </c>
      <c r="L8" s="21">
        <f t="shared" si="2"/>
        <v>288.92500000000001</v>
      </c>
    </row>
    <row r="9" spans="1:12" x14ac:dyDescent="0.25">
      <c r="G9" s="22">
        <v>8</v>
      </c>
      <c r="H9" s="24">
        <f t="shared" si="3"/>
        <v>118.9</v>
      </c>
      <c r="I9" s="21">
        <f t="shared" si="4"/>
        <v>186.4</v>
      </c>
      <c r="J9" s="21">
        <f t="shared" si="0"/>
        <v>136</v>
      </c>
      <c r="K9" s="21">
        <f t="shared" si="1"/>
        <v>96</v>
      </c>
      <c r="L9" s="23">
        <f t="shared" si="2"/>
        <v>330.2</v>
      </c>
    </row>
    <row r="10" spans="1:12" x14ac:dyDescent="0.25">
      <c r="A10" t="s">
        <v>10</v>
      </c>
      <c r="G10" s="20">
        <v>9</v>
      </c>
      <c r="H10" s="21">
        <f t="shared" si="3"/>
        <v>133.76250000000002</v>
      </c>
      <c r="I10" s="21">
        <f t="shared" si="4"/>
        <v>209.70000000000002</v>
      </c>
      <c r="J10" s="21">
        <f t="shared" si="0"/>
        <v>153</v>
      </c>
      <c r="K10" s="21">
        <f t="shared" si="1"/>
        <v>108</v>
      </c>
      <c r="L10" s="21">
        <f t="shared" si="2"/>
        <v>371.47499999999997</v>
      </c>
    </row>
    <row r="11" spans="1:12" x14ac:dyDescent="0.25">
      <c r="A11" t="s">
        <v>11</v>
      </c>
      <c r="G11" s="20">
        <v>10</v>
      </c>
      <c r="H11" s="21">
        <f t="shared" si="3"/>
        <v>148.625</v>
      </c>
      <c r="I11" s="21">
        <f t="shared" si="4"/>
        <v>233</v>
      </c>
      <c r="J11" s="21">
        <f t="shared" si="0"/>
        <v>170</v>
      </c>
      <c r="K11" s="21">
        <f t="shared" si="1"/>
        <v>120</v>
      </c>
      <c r="L11" s="21">
        <f t="shared" si="2"/>
        <v>412.75</v>
      </c>
    </row>
    <row r="12" spans="1:12" x14ac:dyDescent="0.25">
      <c r="A12" t="s">
        <v>12</v>
      </c>
      <c r="G12" s="20">
        <v>11</v>
      </c>
      <c r="H12" s="21">
        <f t="shared" si="3"/>
        <v>163.48750000000001</v>
      </c>
      <c r="I12" s="21">
        <f t="shared" si="4"/>
        <v>256.3</v>
      </c>
      <c r="J12" s="21">
        <f t="shared" si="0"/>
        <v>187</v>
      </c>
      <c r="K12" s="21">
        <f t="shared" si="1"/>
        <v>132</v>
      </c>
      <c r="L12" s="21">
        <f t="shared" si="2"/>
        <v>454.02499999999998</v>
      </c>
    </row>
    <row r="13" spans="1:12" x14ac:dyDescent="0.25">
      <c r="A13" t="s">
        <v>13</v>
      </c>
      <c r="G13" s="22">
        <v>12</v>
      </c>
      <c r="H13" s="24">
        <f t="shared" si="3"/>
        <v>178.35000000000002</v>
      </c>
      <c r="I13" s="21">
        <f t="shared" si="4"/>
        <v>279.60000000000002</v>
      </c>
      <c r="J13" s="21">
        <f t="shared" si="0"/>
        <v>204</v>
      </c>
      <c r="K13" s="21">
        <f t="shared" si="1"/>
        <v>144</v>
      </c>
      <c r="L13" s="21">
        <f t="shared" si="2"/>
        <v>495.29999999999995</v>
      </c>
    </row>
    <row r="14" spans="1:12" x14ac:dyDescent="0.25">
      <c r="G14" s="20">
        <v>13</v>
      </c>
      <c r="H14" s="21">
        <f t="shared" si="3"/>
        <v>193.21250000000001</v>
      </c>
      <c r="I14" s="21">
        <f t="shared" si="4"/>
        <v>302.90000000000003</v>
      </c>
      <c r="J14" s="21">
        <f t="shared" si="0"/>
        <v>221</v>
      </c>
      <c r="K14" s="21">
        <f t="shared" si="1"/>
        <v>156</v>
      </c>
      <c r="L14" s="21">
        <f t="shared" si="2"/>
        <v>536.57499999999993</v>
      </c>
    </row>
    <row r="15" spans="1:12" x14ac:dyDescent="0.25">
      <c r="A15" s="30" t="s">
        <v>22</v>
      </c>
      <c r="B15" s="30"/>
      <c r="C15" s="30"/>
      <c r="D15" s="30"/>
      <c r="G15" s="20">
        <v>14</v>
      </c>
      <c r="H15" s="21">
        <f t="shared" si="3"/>
        <v>208.07500000000002</v>
      </c>
      <c r="I15" s="21">
        <f t="shared" si="4"/>
        <v>326.2</v>
      </c>
      <c r="J15" s="21">
        <f t="shared" si="0"/>
        <v>238</v>
      </c>
      <c r="K15" s="21">
        <f t="shared" si="1"/>
        <v>168</v>
      </c>
      <c r="L15" s="21">
        <f t="shared" si="2"/>
        <v>577.85</v>
      </c>
    </row>
    <row r="16" spans="1:12" x14ac:dyDescent="0.25">
      <c r="A16" s="30" t="s">
        <v>23</v>
      </c>
      <c r="B16" s="30"/>
      <c r="C16" s="30"/>
      <c r="D16" s="30"/>
      <c r="G16" s="20">
        <v>15</v>
      </c>
      <c r="H16" s="21">
        <f t="shared" si="3"/>
        <v>222.9375</v>
      </c>
      <c r="I16" s="21">
        <f t="shared" si="4"/>
        <v>349.5</v>
      </c>
      <c r="J16" s="21">
        <f t="shared" si="0"/>
        <v>255</v>
      </c>
      <c r="K16" s="21">
        <f t="shared" si="1"/>
        <v>180</v>
      </c>
      <c r="L16" s="21">
        <f t="shared" si="2"/>
        <v>619.125</v>
      </c>
    </row>
    <row r="17" spans="1:12" x14ac:dyDescent="0.25">
      <c r="G17" s="22">
        <v>16</v>
      </c>
      <c r="H17" s="21">
        <f t="shared" si="3"/>
        <v>237.8</v>
      </c>
      <c r="I17" s="21">
        <f t="shared" si="4"/>
        <v>372.8</v>
      </c>
      <c r="J17" s="25">
        <f t="shared" si="0"/>
        <v>272</v>
      </c>
      <c r="K17" s="26">
        <f t="shared" si="1"/>
        <v>192</v>
      </c>
      <c r="L17" s="21">
        <f t="shared" si="2"/>
        <v>660.4</v>
      </c>
    </row>
    <row r="18" spans="1:12" x14ac:dyDescent="0.25">
      <c r="A18" s="33" t="s">
        <v>24</v>
      </c>
      <c r="B18" s="33"/>
      <c r="C18" s="33"/>
      <c r="D18" s="33"/>
      <c r="G18" s="27">
        <v>40</v>
      </c>
      <c r="H18" s="28">
        <f t="shared" si="3"/>
        <v>594.5</v>
      </c>
      <c r="I18" s="29">
        <f t="shared" si="4"/>
        <v>932</v>
      </c>
      <c r="J18" s="28">
        <f t="shared" si="0"/>
        <v>680</v>
      </c>
      <c r="K18" s="28">
        <f t="shared" si="1"/>
        <v>480</v>
      </c>
      <c r="L18" s="28">
        <f t="shared" si="2"/>
        <v>1651</v>
      </c>
    </row>
    <row r="19" spans="1:12" x14ac:dyDescent="0.25">
      <c r="A19" s="33" t="s">
        <v>25</v>
      </c>
      <c r="B19" s="33"/>
      <c r="C19" s="33"/>
      <c r="D19" s="33"/>
      <c r="G19" s="27">
        <v>80</v>
      </c>
      <c r="H19" s="28">
        <f t="shared" si="3"/>
        <v>1189</v>
      </c>
      <c r="I19" s="29">
        <f t="shared" si="4"/>
        <v>1864</v>
      </c>
      <c r="J19" s="28">
        <f t="shared" si="0"/>
        <v>1360</v>
      </c>
      <c r="K19" s="28">
        <f t="shared" si="1"/>
        <v>960</v>
      </c>
      <c r="L19" s="28">
        <f t="shared" si="2"/>
        <v>3302</v>
      </c>
    </row>
    <row r="21" spans="1:12" x14ac:dyDescent="0.25">
      <c r="G21" s="33" t="s">
        <v>26</v>
      </c>
      <c r="H21" s="33"/>
      <c r="I21" s="33"/>
      <c r="J21" s="33"/>
      <c r="K21" s="33"/>
      <c r="L21" s="33"/>
    </row>
  </sheetData>
  <mergeCells count="5">
    <mergeCell ref="A2:A3"/>
    <mergeCell ref="B2:C2"/>
    <mergeCell ref="A1:E1"/>
    <mergeCell ref="D2:D3"/>
    <mergeCell ref="E2:E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Salarios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Araujo de Assis</dc:creator>
  <cp:lastModifiedBy>William Araujo de Assis</cp:lastModifiedBy>
  <dcterms:created xsi:type="dcterms:W3CDTF">2018-10-24T11:42:03Z</dcterms:created>
  <dcterms:modified xsi:type="dcterms:W3CDTF">2018-10-30T10:59:53Z</dcterms:modified>
</cp:coreProperties>
</file>