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3" i="1" l="1"/>
  <c r="G753" i="1"/>
  <c r="F753" i="1"/>
  <c r="E753" i="1"/>
  <c r="D753" i="1"/>
  <c r="H751" i="1"/>
  <c r="G751" i="1"/>
  <c r="F751" i="1"/>
  <c r="E751" i="1"/>
  <c r="D751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7" i="1"/>
  <c r="G737" i="1"/>
  <c r="F737" i="1"/>
  <c r="E737" i="1"/>
  <c r="D737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6" i="1"/>
  <c r="G726" i="1"/>
  <c r="F726" i="1"/>
  <c r="E726" i="1"/>
  <c r="D726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3" i="1"/>
  <c r="G713" i="1"/>
  <c r="F713" i="1"/>
  <c r="E713" i="1"/>
  <c r="D713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1" i="1"/>
  <c r="G701" i="1"/>
  <c r="F701" i="1"/>
  <c r="E701" i="1"/>
  <c r="D701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0" i="1"/>
  <c r="G690" i="1"/>
  <c r="F690" i="1"/>
  <c r="E690" i="1"/>
  <c r="D690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7" i="1"/>
  <c r="G667" i="1"/>
  <c r="F667" i="1"/>
  <c r="E667" i="1"/>
  <c r="D667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6" i="1"/>
  <c r="G656" i="1"/>
  <c r="F656" i="1"/>
  <c r="E656" i="1"/>
  <c r="D656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1" i="1"/>
  <c r="G641" i="1"/>
  <c r="F641" i="1"/>
  <c r="E641" i="1"/>
  <c r="D641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8" i="1"/>
  <c r="G628" i="1"/>
  <c r="F628" i="1"/>
  <c r="E628" i="1"/>
  <c r="D628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09" i="1"/>
  <c r="G609" i="1"/>
  <c r="F609" i="1"/>
  <c r="E609" i="1"/>
  <c r="D609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8" i="1"/>
  <c r="G598" i="1"/>
  <c r="F598" i="1"/>
  <c r="E598" i="1"/>
  <c r="D598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7" i="1"/>
  <c r="G577" i="1"/>
  <c r="F577" i="1"/>
  <c r="E577" i="1"/>
  <c r="D577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59" i="1"/>
  <c r="G559" i="1"/>
  <c r="F559" i="1"/>
  <c r="E559" i="1"/>
  <c r="D559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6" i="1"/>
  <c r="G536" i="1"/>
  <c r="F536" i="1"/>
  <c r="E536" i="1"/>
  <c r="D536" i="1"/>
  <c r="H534" i="1"/>
  <c r="G534" i="1"/>
  <c r="H533" i="1"/>
  <c r="G533" i="1"/>
  <c r="H532" i="1"/>
  <c r="G532" i="1"/>
  <c r="H531" i="1"/>
  <c r="G531" i="1"/>
  <c r="H530" i="1"/>
  <c r="G530" i="1"/>
  <c r="H528" i="1"/>
  <c r="G528" i="1"/>
  <c r="F528" i="1"/>
  <c r="E528" i="1"/>
  <c r="D528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3" i="1"/>
  <c r="G483" i="1"/>
  <c r="F483" i="1"/>
  <c r="E483" i="1"/>
  <c r="D483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6" i="1"/>
  <c r="G466" i="1"/>
  <c r="F466" i="1"/>
  <c r="E466" i="1"/>
  <c r="D466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1" i="1"/>
  <c r="G451" i="1"/>
  <c r="F451" i="1"/>
  <c r="E451" i="1"/>
  <c r="D451" i="1"/>
  <c r="H449" i="1"/>
  <c r="G449" i="1"/>
  <c r="H448" i="1"/>
  <c r="G448" i="1"/>
  <c r="H447" i="1"/>
  <c r="G447" i="1"/>
  <c r="H446" i="1"/>
  <c r="G446" i="1"/>
  <c r="H445" i="1"/>
  <c r="G445" i="1"/>
  <c r="H443" i="1"/>
  <c r="G443" i="1"/>
  <c r="F443" i="1"/>
  <c r="E443" i="1"/>
  <c r="D443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0" i="1"/>
  <c r="G420" i="1"/>
  <c r="F420" i="1"/>
  <c r="E420" i="1"/>
  <c r="D420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09" i="1"/>
  <c r="G409" i="1"/>
  <c r="F409" i="1"/>
  <c r="E409" i="1"/>
  <c r="D409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0" i="1"/>
  <c r="G400" i="1"/>
  <c r="F400" i="1"/>
  <c r="E400" i="1"/>
  <c r="D400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6" i="1"/>
  <c r="G386" i="1"/>
  <c r="F386" i="1"/>
  <c r="E386" i="1"/>
  <c r="D386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5" i="1"/>
  <c r="G375" i="1"/>
  <c r="F375" i="1"/>
  <c r="E375" i="1"/>
  <c r="D375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2" i="1"/>
  <c r="G362" i="1"/>
  <c r="F362" i="1"/>
  <c r="E362" i="1"/>
  <c r="D362" i="1"/>
  <c r="H360" i="1"/>
  <c r="G360" i="1"/>
  <c r="H359" i="1"/>
  <c r="G359" i="1"/>
  <c r="H358" i="1"/>
  <c r="G358" i="1"/>
  <c r="H356" i="1"/>
  <c r="G356" i="1"/>
  <c r="F356" i="1"/>
  <c r="E356" i="1"/>
  <c r="D356" i="1"/>
  <c r="H354" i="1"/>
  <c r="G354" i="1"/>
  <c r="H352" i="1"/>
  <c r="G352" i="1"/>
  <c r="F352" i="1"/>
  <c r="E352" i="1"/>
  <c r="D352" i="1"/>
  <c r="H350" i="1"/>
  <c r="G350" i="1"/>
  <c r="H348" i="1"/>
  <c r="G348" i="1"/>
  <c r="F348" i="1"/>
  <c r="E348" i="1"/>
  <c r="D348" i="1"/>
  <c r="H346" i="1"/>
  <c r="G346" i="1"/>
  <c r="H344" i="1"/>
  <c r="G344" i="1"/>
  <c r="F344" i="1"/>
  <c r="E344" i="1"/>
  <c r="D344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7" i="1"/>
  <c r="G317" i="1"/>
  <c r="F317" i="1"/>
  <c r="E317" i="1"/>
  <c r="D317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299" i="1"/>
  <c r="G299" i="1"/>
  <c r="F299" i="1"/>
  <c r="E299" i="1"/>
  <c r="D299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3" i="1"/>
  <c r="G283" i="1"/>
  <c r="F283" i="1"/>
  <c r="E283" i="1"/>
  <c r="D283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5" i="1"/>
  <c r="G265" i="1"/>
  <c r="F265" i="1"/>
  <c r="E265" i="1"/>
  <c r="D265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6" i="1"/>
  <c r="G246" i="1"/>
  <c r="F246" i="1"/>
  <c r="E246" i="1"/>
  <c r="D246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4" i="1"/>
  <c r="G224" i="1"/>
  <c r="F224" i="1"/>
  <c r="E224" i="1"/>
  <c r="D224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6" i="1"/>
  <c r="G206" i="1"/>
  <c r="F206" i="1"/>
  <c r="E206" i="1"/>
  <c r="D206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1" i="1"/>
  <c r="G191" i="1"/>
  <c r="F191" i="1"/>
  <c r="E191" i="1"/>
  <c r="D191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3" i="1"/>
  <c r="G173" i="1"/>
  <c r="F173" i="1"/>
  <c r="E173" i="1"/>
  <c r="D173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3" i="1"/>
  <c r="G163" i="1"/>
  <c r="F163" i="1"/>
  <c r="E163" i="1"/>
  <c r="D163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7" i="1"/>
  <c r="G147" i="1"/>
  <c r="F147" i="1"/>
  <c r="E147" i="1"/>
  <c r="D147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2" i="1"/>
  <c r="G132" i="1"/>
  <c r="F132" i="1"/>
  <c r="E132" i="1"/>
  <c r="D132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19" i="1"/>
  <c r="G119" i="1"/>
  <c r="F119" i="1"/>
  <c r="E119" i="1"/>
  <c r="D119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89" i="1"/>
  <c r="G89" i="1"/>
  <c r="F89" i="1"/>
  <c r="E89" i="1"/>
  <c r="D89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F73" i="1"/>
  <c r="E73" i="1"/>
  <c r="D73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2" i="1"/>
  <c r="G52" i="1"/>
  <c r="F52" i="1"/>
  <c r="E52" i="1"/>
  <c r="D52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1" i="1"/>
  <c r="G41" i="1"/>
  <c r="F41" i="1"/>
  <c r="E41" i="1"/>
  <c r="D41" i="1"/>
  <c r="H39" i="1"/>
  <c r="G39" i="1"/>
  <c r="H38" i="1"/>
  <c r="G38" i="1"/>
  <c r="H37" i="1"/>
  <c r="G37" i="1"/>
  <c r="H36" i="1"/>
  <c r="G36" i="1"/>
  <c r="H35" i="1"/>
  <c r="G35" i="1"/>
  <c r="H34" i="1"/>
  <c r="G34" i="1"/>
  <c r="H32" i="1"/>
  <c r="G32" i="1"/>
  <c r="F32" i="1"/>
  <c r="E32" i="1"/>
  <c r="D32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<sst xmlns="http://schemas.openxmlformats.org/spreadsheetml/2006/main" count="1976" uniqueCount="214">
  <si>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</si>
  <si>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</si>
  <si>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</si>
  <si>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</si>
  <si>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</si>
  <si>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</si>
  <si>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</si>
  <si>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</si>
  <si>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AAA-BKLYNLARDER</t>
  </si>
  <si>
    <t>Bklyn Larder</t>
  </si>
  <si>
    <t/>
  </si>
  <si>
    <t>ACE00204</t>
  </si>
  <si>
    <t>ACE00205</t>
  </si>
  <si>
    <t>CER00026</t>
  </si>
  <si>
    <t>COM01705</t>
  </si>
  <si>
    <t>COM01706</t>
  </si>
  <si>
    <t>COM01861</t>
  </si>
  <si>
    <t>CON00361</t>
  </si>
  <si>
    <t>CON02401</t>
  </si>
  <si>
    <t>CON08400</t>
  </si>
  <si>
    <t>DOL00030</t>
  </si>
  <si>
    <t>DOL00033</t>
  </si>
  <si>
    <t>MIE01301</t>
  </si>
  <si>
    <t>MIE01401</t>
  </si>
  <si>
    <t>MIE01602</t>
  </si>
  <si>
    <t>OLI00134</t>
  </si>
  <si>
    <t>PAS10051</t>
  </si>
  <si>
    <t>PAS12004</t>
  </si>
  <si>
    <t>PAS12006</t>
  </si>
  <si>
    <t>aaa-blanca</t>
  </si>
  <si>
    <t>Severed Heads</t>
  </si>
  <si>
    <t>OLI01553</t>
  </si>
  <si>
    <t>AAA-BRESLIN</t>
  </si>
  <si>
    <t>The Breslin</t>
  </si>
  <si>
    <t>OLI00216</t>
  </si>
  <si>
    <t>aaa-brooklynkitchen</t>
  </si>
  <si>
    <t>The Brooklyn Kitchen</t>
  </si>
  <si>
    <t>PAS07441</t>
  </si>
  <si>
    <t>PAS07442</t>
  </si>
  <si>
    <t>PAS07461</t>
  </si>
  <si>
    <t>PAS12000</t>
  </si>
  <si>
    <t>PAS12001</t>
  </si>
  <si>
    <t>PAS12003</t>
  </si>
  <si>
    <t>PAS12035</t>
  </si>
  <si>
    <t>AAA-CHARLIEBIRD</t>
  </si>
  <si>
    <t>Charlie Bird</t>
  </si>
  <si>
    <t>CER00023</t>
  </si>
  <si>
    <t>PAS07401</t>
  </si>
  <si>
    <t>AAA-DELAURENTI</t>
  </si>
  <si>
    <t>DeLaurenti Specialty Food &amp; Wi</t>
  </si>
  <si>
    <t>COM01707</t>
  </si>
  <si>
    <t>COM01851</t>
  </si>
  <si>
    <t>CON00232</t>
  </si>
  <si>
    <t>CON01701</t>
  </si>
  <si>
    <t>CON09100</t>
  </si>
  <si>
    <t>CON09110</t>
  </si>
  <si>
    <t>DOL00000</t>
  </si>
  <si>
    <t>DOL00029</t>
  </si>
  <si>
    <t>DOL00031</t>
  </si>
  <si>
    <t>OLI00132</t>
  </si>
  <si>
    <t>OLI00212</t>
  </si>
  <si>
    <t>PAS07421</t>
  </si>
  <si>
    <t>PAS12021</t>
  </si>
  <si>
    <t>PAS12034</t>
  </si>
  <si>
    <t>AAA-DELPOSTO</t>
  </si>
  <si>
    <t>Del Posto</t>
  </si>
  <si>
    <t>CER00024</t>
  </si>
  <si>
    <t>CON08398</t>
  </si>
  <si>
    <t>AAA-DIGIACOMOBROS</t>
  </si>
  <si>
    <t>DiGiacomo Bros Specialty Food</t>
  </si>
  <si>
    <t>CON00470</t>
  </si>
  <si>
    <t>CON08396</t>
  </si>
  <si>
    <t>OLI01926</t>
  </si>
  <si>
    <t>aaa-dinaples</t>
  </si>
  <si>
    <t>Giuseppe Dello Iacono</t>
  </si>
  <si>
    <t>CON00460</t>
  </si>
  <si>
    <t>CON00473</t>
  </si>
  <si>
    <t>CON01913</t>
  </si>
  <si>
    <t>CON08399</t>
  </si>
  <si>
    <t>PAS00085</t>
  </si>
  <si>
    <t>AAA-FRANNYS</t>
  </si>
  <si>
    <t>Franny's Restaurant</t>
  </si>
  <si>
    <t>CER00021</t>
  </si>
  <si>
    <t>aaa-gaskins</t>
  </si>
  <si>
    <t>Gaskins</t>
  </si>
  <si>
    <t>CON03505</t>
  </si>
  <si>
    <t>PAS00089</t>
  </si>
  <si>
    <t>PAS12036</t>
  </si>
  <si>
    <t>aaa-HEARTH Pizzeria</t>
  </si>
  <si>
    <t>Burrata Pizza</t>
  </si>
  <si>
    <t>CER00022</t>
  </si>
  <si>
    <t>AAA-HOUSEMAN</t>
  </si>
  <si>
    <t>Houseman</t>
  </si>
  <si>
    <t>CER00025</t>
  </si>
  <si>
    <t>CON00472</t>
  </si>
  <si>
    <t>CON09001</t>
  </si>
  <si>
    <t>AAA-ItaliadiGusto</t>
  </si>
  <si>
    <t>From Scratch Food LLC</t>
  </si>
  <si>
    <t>CAF01003</t>
  </si>
  <si>
    <t>CON01914</t>
  </si>
  <si>
    <t>OLI00131</t>
  </si>
  <si>
    <t>OLI01550</t>
  </si>
  <si>
    <t>PAS11997</t>
  </si>
  <si>
    <t>PAS12020</t>
  </si>
  <si>
    <t>AAA-JULIANA'S</t>
  </si>
  <si>
    <t>JULIANA'S</t>
  </si>
  <si>
    <t>AAA-LEA</t>
  </si>
  <si>
    <t>LEA</t>
  </si>
  <si>
    <t>ACE00150</t>
  </si>
  <si>
    <t>COM01708</t>
  </si>
  <si>
    <t>AAA-MARLOWANDDAUGHTE</t>
  </si>
  <si>
    <t>Marlow and Daughters</t>
  </si>
  <si>
    <t>CON02001</t>
  </si>
  <si>
    <t>CON09070</t>
  </si>
  <si>
    <t>PAS11998</t>
  </si>
  <si>
    <t>AAA-MARLOWANDSONS</t>
  </si>
  <si>
    <t>Marlow &amp; Sons</t>
  </si>
  <si>
    <t>aaa-martys</t>
  </si>
  <si>
    <t>Marty's</t>
  </si>
  <si>
    <t>ACE00160</t>
  </si>
  <si>
    <t>CAF01001</t>
  </si>
  <si>
    <t>CAF01002</t>
  </si>
  <si>
    <t>CON00350</t>
  </si>
  <si>
    <t>CON00360</t>
  </si>
  <si>
    <t>CON09002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</si>
  <si>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</si>
  <si>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</si>
  <si>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</si>
  <si>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</si>
  <si>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</si>
  <si>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</si>
  <si>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AAA-MoganAnthony</t>
  </si>
  <si>
    <t>Mogan Anthony</t>
  </si>
  <si>
    <t>DOL00500</t>
  </si>
  <si>
    <t>aaa-Palma</t>
  </si>
  <si>
    <t>Palma NYC</t>
  </si>
  <si>
    <t>AAA-PastoralArtisanC</t>
  </si>
  <si>
    <t>Pastoral Artisan Cheese, Bread</t>
  </si>
  <si>
    <t>DOL00034</t>
  </si>
  <si>
    <t>AAA-PIZZETTERIABRUNE</t>
  </si>
  <si>
    <t>PIZZETTERIA BRUNETTI</t>
  </si>
  <si>
    <t>AAA-PONTIROSSI</t>
  </si>
  <si>
    <t>Alessandro Capuano</t>
  </si>
  <si>
    <t>OLI00135</t>
  </si>
  <si>
    <t>AAA-PORSENA</t>
  </si>
  <si>
    <t>Porsena Restaurant</t>
  </si>
  <si>
    <t>PAS00701</t>
  </si>
  <si>
    <t>AAA-REYNARD</t>
  </si>
  <si>
    <t>Reynard Restaurant</t>
  </si>
  <si>
    <t>CON09073</t>
  </si>
  <si>
    <t>OLI08101</t>
  </si>
  <si>
    <t>aaa-ribalta</t>
  </si>
  <si>
    <t>Ribalta Pizza</t>
  </si>
  <si>
    <t>AAA-ROBERTAS</t>
  </si>
  <si>
    <t>Roberta's</t>
  </si>
  <si>
    <t>PAS00088</t>
  </si>
  <si>
    <t>AAA-ROLFANDDAUGHTERS</t>
  </si>
  <si>
    <t>Rolf and Daughters</t>
  </si>
  <si>
    <t>AAA-ROMANS</t>
  </si>
  <si>
    <t>Roman's</t>
  </si>
  <si>
    <t>COM01704</t>
  </si>
  <si>
    <t>CON00353</t>
  </si>
  <si>
    <t>CON01911</t>
  </si>
  <si>
    <t>CON01921</t>
  </si>
  <si>
    <t>CON01924</t>
  </si>
  <si>
    <t>CON09102</t>
  </si>
  <si>
    <t>PAS10004</t>
  </si>
  <si>
    <t>PAS12002</t>
  </si>
  <si>
    <t>PAS12030</t>
  </si>
  <si>
    <t>AAA-ROSSOPOMODORO</t>
  </si>
  <si>
    <t>Rossopomodoro</t>
  </si>
  <si>
    <t>AAA-SANMATTEOPIZZERI</t>
  </si>
  <si>
    <t>San Matteo Pizzeria</t>
  </si>
  <si>
    <t>CON01905</t>
  </si>
  <si>
    <t>CON01916</t>
  </si>
  <si>
    <t>CON08500</t>
  </si>
  <si>
    <t>DOL00032</t>
  </si>
  <si>
    <t>AAA-SANTINA</t>
  </si>
  <si>
    <t>Santina</t>
  </si>
  <si>
    <t>CON03507</t>
  </si>
  <si>
    <t>aaa-SARAGHINABAKERY</t>
  </si>
  <si>
    <t>Saraghina Bakery</t>
  </si>
  <si>
    <t>AAA-SESSANTA</t>
  </si>
  <si>
    <t>Sessanta</t>
  </si>
  <si>
    <t>AAA-Southern Season</t>
  </si>
  <si>
    <t>Southern Season Distribution C</t>
  </si>
  <si>
    <t>CON08397</t>
  </si>
  <si>
    <t>PAS12033</t>
  </si>
  <si>
    <t>aaa-speedyromeo</t>
  </si>
  <si>
    <t>Speedy Romeo</t>
  </si>
  <si>
    <t>AAA-STANDARDMARKET</t>
  </si>
  <si>
    <t>Standard Market</t>
  </si>
  <si>
    <t>AAA-STELLA34TRATTORI</t>
  </si>
  <si>
    <t>Stella 34 Trattoria</t>
  </si>
  <si>
    <t>ACE00202</t>
  </si>
  <si>
    <t>PAS12008</t>
  </si>
  <si>
    <t>AAA-STONEHOUSE</t>
  </si>
  <si>
    <t>Stone House Restaurant</t>
  </si>
  <si>
    <t>COM00105</t>
  </si>
  <si>
    <t>PAS00084</t>
  </si>
  <si>
    <t>PAS10003</t>
  </si>
  <si>
    <t>AAA-THEFOURHORSEMEN</t>
  </si>
  <si>
    <t>The Four Horsemen</t>
  </si>
  <si>
    <t>AAA-UnionMarket</t>
  </si>
  <si>
    <t>Union Market-Court Street</t>
  </si>
  <si>
    <t>AAA-UNIONMARKETHOUST</t>
  </si>
  <si>
    <t>UNION MARKET-Houston Stree</t>
  </si>
  <si>
    <t>aaa-unposto</t>
  </si>
  <si>
    <t>Antonio Capone</t>
  </si>
  <si>
    <t>CON00191</t>
  </si>
  <si>
    <t>PAS00083</t>
  </si>
  <si>
    <t>AAA-vetrano'srestaur</t>
  </si>
  <si>
    <t>Pasquale's Pizzeria Napoletana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</si>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</sst>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G3" s="6">
        <f>E3-F3</f>
        <v>0</v>
      </c>
      <c r="H3" s="6">
        <f>IF(E3&lt;&gt;0, ((E3-F3)/E3)*100, 0)</f>
        <v>0</v>
      </c>
    </row>
    <row r="4" spans="1:8" x14ac:dyDescent="0.2">
      <c r="A4" s="2" t="s">
        <v>8</v>
      </c>
      <c r="B4" s="2" t="s">
        <v>9</v>
      </c>
      <c r="C4" s="2" t="s">
        <v>10</v>
      </c>
      <c r="G4" s="6">
        <f>E4-F4</f>
        <v>0</v>
      </c>
      <c r="H4" s="6">
        <f>IF(E4&lt;&gt;0, ((E4-F4)/E4)*100, 0)</f>
        <v>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10</v>
      </c>
      <c r="E7" s="6">
        <v>34</v>
      </c>
      <c r="G7" s="6">
        <f>E7-F7</f>
        <v>34</v>
      </c>
      <c r="H7" s="6">
        <f>IF(E7&lt;&gt;0, ((E7-F7)/E7)*100, 0)</f>
        <v>100</v>
      </c>
    </row>
    <row r="8" spans="1:8" x14ac:dyDescent="0.2">
      <c r="A8" s="2" t="s">
        <v>8</v>
      </c>
      <c r="B8" s="2" t="s">
        <v>9</v>
      </c>
      <c r="C8" s="2" t="s">
        <v>10</v>
      </c>
      <c r="E8" s="6">
        <v>-34</v>
      </c>
      <c r="G8" s="6">
        <f>E8-F8</f>
        <v>-34</v>
      </c>
      <c r="H8" s="6">
        <f>IF(E8&lt;&gt;0, ((E8-F8)/E8)*100, 0)</f>
        <v>100</v>
      </c>
    </row>
    <row r="9" spans="1:8" x14ac:dyDescent="0.2">
      <c r="A9" s="2" t="s">
        <v>8</v>
      </c>
      <c r="B9" s="2" t="s">
        <v>9</v>
      </c>
      <c r="C9" s="2" t="s">
        <v>10</v>
      </c>
      <c r="G9" s="6">
        <f>E9-F9</f>
        <v>0</v>
      </c>
      <c r="H9" s="6">
        <f>IF(E9&lt;&gt;0, ((E9-F9)/E9)*100, 0)</f>
        <v>0</v>
      </c>
    </row>
    <row r="10" spans="1:8" x14ac:dyDescent="0.2">
      <c r="A10" s="2" t="s">
        <v>8</v>
      </c>
      <c r="B10" s="2" t="s">
        <v>9</v>
      </c>
      <c r="C10" s="2" t="s">
        <v>10</v>
      </c>
      <c r="G10" s="6">
        <f>E10-F10</f>
        <v>0</v>
      </c>
      <c r="H10" s="6">
        <f>IF(E10&lt;&gt;0, ((E10-F10)/E10)*100, 0)</f>
        <v>0</v>
      </c>
    </row>
    <row r="11" spans="1:8" x14ac:dyDescent="0.2">
      <c r="A11" s="2" t="s">
        <v>8</v>
      </c>
      <c r="B11" s="2" t="s">
        <v>9</v>
      </c>
      <c r="C11" s="2" t="s">
        <v>10</v>
      </c>
      <c r="G11" s="6">
        <f>E11-F11</f>
        <v>0</v>
      </c>
      <c r="H11" s="6">
        <f>IF(E11&lt;&gt;0, ((E11-F11)/E11)*100, 0)</f>
        <v>0</v>
      </c>
    </row>
    <row r="12" spans="1:8" x14ac:dyDescent="0.2">
      <c r="A12" s="2" t="s">
        <v>8</v>
      </c>
      <c r="B12" s="2" t="s">
        <v>9</v>
      </c>
      <c r="C12" s="2" t="s">
        <v>10</v>
      </c>
      <c r="G12" s="6">
        <f>E12-F12</f>
        <v>0</v>
      </c>
      <c r="H12" s="6">
        <f>IF(E12&lt;&gt;0, ((E12-F12)/E12)*100, 0)</f>
        <v>0</v>
      </c>
    </row>
    <row r="13" spans="1:8" x14ac:dyDescent="0.2">
      <c r="A13" s="2" t="s">
        <v>8</v>
      </c>
      <c r="B13" s="2" t="s">
        <v>9</v>
      </c>
      <c r="C13" s="2" t="s">
        <v>11</v>
      </c>
      <c r="D13" s="6">
        <v>3</v>
      </c>
      <c r="E13" s="6">
        <v>42.75</v>
      </c>
      <c r="F13" s="6">
        <v>27.3</v>
      </c>
      <c r="G13" s="6">
        <f>E13-F13</f>
        <v>15.45</v>
      </c>
      <c r="H13" s="6">
        <f>IF(E13&lt;&gt;0, ((E13-F13)/E13)*100, 0)</f>
        <v>36.140350877192979</v>
      </c>
    </row>
    <row r="14" spans="1:8" x14ac:dyDescent="0.2">
      <c r="A14" s="2" t="s">
        <v>8</v>
      </c>
      <c r="B14" s="2" t="s">
        <v>9</v>
      </c>
      <c r="C14" s="2" t="s">
        <v>12</v>
      </c>
      <c r="G14" s="6">
        <f>E14-F14</f>
        <v>0</v>
      </c>
      <c r="H14" s="6">
        <f>IF(E14&lt;&gt;0, ((E14-F14)/E14)*100, 0)</f>
        <v>0</v>
      </c>
    </row>
    <row r="15" spans="1:8" x14ac:dyDescent="0.2">
      <c r="A15" s="2" t="s">
        <v>8</v>
      </c>
      <c r="B15" s="2" t="s">
        <v>9</v>
      </c>
      <c r="C15" s="2" t="s">
        <v>13</v>
      </c>
      <c r="D15" s="6">
        <v>20</v>
      </c>
      <c r="E15" s="6">
        <v>62</v>
      </c>
      <c r="F15" s="6">
        <v>45.8</v>
      </c>
      <c r="G15" s="6">
        <f>E15-F15</f>
        <v>16.200000000000003</v>
      </c>
      <c r="H15" s="6">
        <f>IF(E15&lt;&gt;0, ((E15-F15)/E15)*100, 0)</f>
        <v>26.129032258064523</v>
      </c>
    </row>
    <row r="16" spans="1:8" x14ac:dyDescent="0.2">
      <c r="A16" s="2" t="s">
        <v>8</v>
      </c>
      <c r="B16" s="2" t="s">
        <v>9</v>
      </c>
      <c r="C16" s="2" t="s">
        <v>14</v>
      </c>
      <c r="D16" s="6">
        <v>6</v>
      </c>
      <c r="E16" s="6">
        <v>11.7</v>
      </c>
      <c r="F16" s="6">
        <v>2.52</v>
      </c>
      <c r="G16" s="6">
        <f>E16-F16</f>
        <v>9.18</v>
      </c>
      <c r="H16" s="6">
        <f>IF(E16&lt;&gt;0, ((E16-F16)/E16)*100, 0)</f>
        <v>78.461538461538467</v>
      </c>
    </row>
    <row r="17" spans="1:8" x14ac:dyDescent="0.2">
      <c r="A17" s="2" t="s">
        <v>8</v>
      </c>
      <c r="B17" s="2" t="s">
        <v>9</v>
      </c>
      <c r="C17" s="2" t="s">
        <v>15</v>
      </c>
      <c r="D17" s="6">
        <v>6</v>
      </c>
      <c r="E17" s="6">
        <v>11.7</v>
      </c>
      <c r="F17" s="6">
        <v>2.52</v>
      </c>
      <c r="G17" s="6">
        <f>E17-F17</f>
        <v>9.18</v>
      </c>
      <c r="H17" s="6">
        <f>IF(E17&lt;&gt;0, ((E17-F17)/E17)*100, 0)</f>
        <v>78.461538461538467</v>
      </c>
    </row>
    <row r="18" spans="1:8" x14ac:dyDescent="0.2">
      <c r="A18" s="2" t="s">
        <v>8</v>
      </c>
      <c r="B18" s="2" t="s">
        <v>9</v>
      </c>
      <c r="C18" s="2" t="s">
        <v>16</v>
      </c>
      <c r="D18" s="6">
        <v>14</v>
      </c>
      <c r="E18" s="6">
        <v>181.5</v>
      </c>
      <c r="F18" s="6">
        <v>107.8</v>
      </c>
      <c r="G18" s="6">
        <f>E18-F18</f>
        <v>73.7</v>
      </c>
      <c r="H18" s="6">
        <f>IF(E18&lt;&gt;0, ((E18-F18)/E18)*100, 0)</f>
        <v>40.606060606060609</v>
      </c>
    </row>
    <row r="19" spans="1:8" x14ac:dyDescent="0.2">
      <c r="A19" s="2" t="s">
        <v>8</v>
      </c>
      <c r="B19" s="2" t="s">
        <v>9</v>
      </c>
      <c r="C19" s="2" t="s">
        <v>17</v>
      </c>
      <c r="D19" s="6">
        <v>24</v>
      </c>
      <c r="E19" s="6">
        <v>48</v>
      </c>
      <c r="F19" s="6">
        <v>20.16</v>
      </c>
      <c r="G19" s="6">
        <f>E19-F19</f>
        <v>27.84</v>
      </c>
      <c r="H19" s="6">
        <f>IF(E19&lt;&gt;0, ((E19-F19)/E19)*100, 0)</f>
        <v>57.999999999999993</v>
      </c>
    </row>
    <row r="20" spans="1:8" x14ac:dyDescent="0.2">
      <c r="A20" s="2" t="s">
        <v>8</v>
      </c>
      <c r="B20" s="2" t="s">
        <v>9</v>
      </c>
      <c r="C20" s="2" t="s">
        <v>18</v>
      </c>
      <c r="D20" s="6">
        <v>3</v>
      </c>
      <c r="E20" s="6">
        <v>58.5</v>
      </c>
      <c r="F20" s="6">
        <v>35.159999999999997</v>
      </c>
      <c r="G20" s="6">
        <f>E20-F20</f>
        <v>23.340000000000003</v>
      </c>
      <c r="H20" s="6">
        <f>IF(E20&lt;&gt;0, ((E20-F20)/E20)*100, 0)</f>
        <v>39.897435897435898</v>
      </c>
    </row>
    <row r="21" spans="1:8" x14ac:dyDescent="0.2">
      <c r="A21" s="2" t="s">
        <v>8</v>
      </c>
      <c r="B21" s="2" t="s">
        <v>9</v>
      </c>
      <c r="C21" s="2" t="s">
        <v>19</v>
      </c>
      <c r="D21" s="6">
        <v>4</v>
      </c>
      <c r="E21" s="6">
        <v>22</v>
      </c>
      <c r="F21" s="6">
        <v>11.2</v>
      </c>
      <c r="G21" s="6">
        <f>E21-F21</f>
        <v>10.8</v>
      </c>
      <c r="H21" s="6">
        <f>IF(E21&lt;&gt;0, ((E21-F21)/E21)*100, 0)</f>
        <v>49.090909090909093</v>
      </c>
    </row>
    <row r="22" spans="1:8" x14ac:dyDescent="0.2">
      <c r="A22" s="2" t="s">
        <v>8</v>
      </c>
      <c r="B22" s="2" t="s">
        <v>9</v>
      </c>
      <c r="C22" s="2" t="s">
        <v>20</v>
      </c>
      <c r="D22" s="6">
        <v>3</v>
      </c>
      <c r="E22" s="6">
        <v>30.75</v>
      </c>
      <c r="F22" s="6">
        <v>18.600000000000001</v>
      </c>
      <c r="G22" s="6">
        <f>E22-F22</f>
        <v>12.149999999999999</v>
      </c>
      <c r="H22" s="6">
        <f>IF(E22&lt;&gt;0, ((E22-F22)/E22)*100, 0)</f>
        <v>39.512195121951216</v>
      </c>
    </row>
    <row r="23" spans="1:8" x14ac:dyDescent="0.2">
      <c r="A23" s="2" t="s">
        <v>8</v>
      </c>
      <c r="B23" s="2" t="s">
        <v>9</v>
      </c>
      <c r="C23" s="2" t="s">
        <v>21</v>
      </c>
      <c r="D23" s="6">
        <v>10</v>
      </c>
      <c r="E23" s="6">
        <v>145</v>
      </c>
      <c r="F23" s="6">
        <v>89.3</v>
      </c>
      <c r="G23" s="6">
        <f>E23-F23</f>
        <v>55.7</v>
      </c>
      <c r="H23" s="6">
        <f>IF(E23&lt;&gt;0, ((E23-F23)/E23)*100, 0)</f>
        <v>38.413793103448278</v>
      </c>
    </row>
    <row r="24" spans="1:8" x14ac:dyDescent="0.2">
      <c r="A24" s="2" t="s">
        <v>8</v>
      </c>
      <c r="B24" s="2" t="s">
        <v>9</v>
      </c>
      <c r="C24" s="2" t="s">
        <v>22</v>
      </c>
      <c r="D24" s="6">
        <v>6</v>
      </c>
      <c r="E24" s="6">
        <v>51</v>
      </c>
      <c r="F24" s="6">
        <v>29.4</v>
      </c>
      <c r="G24" s="6">
        <f>E24-F24</f>
        <v>21.6</v>
      </c>
      <c r="H24" s="6">
        <f>IF(E24&lt;&gt;0, ((E24-F24)/E24)*100, 0)</f>
        <v>42.352941176470594</v>
      </c>
    </row>
    <row r="25" spans="1:8" x14ac:dyDescent="0.2">
      <c r="A25" s="2" t="s">
        <v>8</v>
      </c>
      <c r="B25" s="2" t="s">
        <v>9</v>
      </c>
      <c r="C25" s="2" t="s">
        <v>23</v>
      </c>
      <c r="D25" s="6">
        <v>6</v>
      </c>
      <c r="E25" s="6">
        <v>51</v>
      </c>
      <c r="F25" s="6">
        <v>29.4</v>
      </c>
      <c r="G25" s="6">
        <f>E25-F25</f>
        <v>21.6</v>
      </c>
      <c r="H25" s="6">
        <f>IF(E25&lt;&gt;0, ((E25-F25)/E25)*100, 0)</f>
        <v>42.352941176470594</v>
      </c>
    </row>
    <row r="26" spans="1:8" x14ac:dyDescent="0.2">
      <c r="A26" s="2" t="s">
        <v>8</v>
      </c>
      <c r="B26" s="2" t="s">
        <v>9</v>
      </c>
      <c r="C26" s="2" t="s">
        <v>24</v>
      </c>
      <c r="D26" s="6">
        <v>6</v>
      </c>
      <c r="E26" s="6">
        <v>51</v>
      </c>
      <c r="F26" s="6">
        <v>29.4</v>
      </c>
      <c r="G26" s="6">
        <f>E26-F26</f>
        <v>21.6</v>
      </c>
      <c r="H26" s="6">
        <f>IF(E26&lt;&gt;0, ((E26-F26)/E26)*100, 0)</f>
        <v>42.352941176470594</v>
      </c>
    </row>
    <row r="27" spans="1:8" x14ac:dyDescent="0.2">
      <c r="A27" s="2" t="s">
        <v>8</v>
      </c>
      <c r="B27" s="2" t="s">
        <v>9</v>
      </c>
      <c r="C27" s="2" t="s">
        <v>25</v>
      </c>
      <c r="D27" s="6">
        <v>14</v>
      </c>
      <c r="E27" s="6">
        <v>696.5</v>
      </c>
      <c r="F27" s="6">
        <v>588</v>
      </c>
      <c r="G27" s="6">
        <f>E27-F27</f>
        <v>108.5</v>
      </c>
      <c r="H27" s="6">
        <f>IF(E27&lt;&gt;0, ((E27-F27)/E27)*100, 0)</f>
        <v>15.577889447236181</v>
      </c>
    </row>
    <row r="28" spans="1:8" x14ac:dyDescent="0.2">
      <c r="A28" s="2" t="s">
        <v>8</v>
      </c>
      <c r="B28" s="2" t="s">
        <v>9</v>
      </c>
      <c r="C28" s="2" t="s">
        <v>26</v>
      </c>
      <c r="D28" s="6">
        <v>4</v>
      </c>
      <c r="E28" s="6">
        <v>39</v>
      </c>
      <c r="F28" s="6">
        <v>24</v>
      </c>
      <c r="G28" s="6">
        <f>E28-F28</f>
        <v>15</v>
      </c>
      <c r="H28" s="6">
        <f>IF(E28&lt;&gt;0, ((E28-F28)/E28)*100, 0)</f>
        <v>38.461538461538467</v>
      </c>
    </row>
    <row r="29" spans="1:8" x14ac:dyDescent="0.2">
      <c r="A29" s="2" t="s">
        <v>8</v>
      </c>
      <c r="B29" s="2" t="s">
        <v>9</v>
      </c>
      <c r="C29" s="2" t="s">
        <v>27</v>
      </c>
      <c r="D29" s="6">
        <v>20</v>
      </c>
      <c r="E29" s="6">
        <v>79</v>
      </c>
      <c r="F29" s="6">
        <v>39.200000000000003</v>
      </c>
      <c r="G29" s="6">
        <f>E29-F29</f>
        <v>39.799999999999997</v>
      </c>
      <c r="H29" s="6">
        <f>IF(E29&lt;&gt;0, ((E29-F29)/E29)*100, 0)</f>
        <v>50.379746835443029</v>
      </c>
    </row>
    <row r="30" spans="1:8" x14ac:dyDescent="0.2">
      <c r="A30" s="2" t="s">
        <v>8</v>
      </c>
      <c r="B30" s="2" t="s">
        <v>9</v>
      </c>
      <c r="C30" s="2" t="s">
        <v>28</v>
      </c>
      <c r="D30" s="6">
        <v>20</v>
      </c>
      <c r="E30" s="6">
        <v>175</v>
      </c>
      <c r="F30" s="6">
        <v>84</v>
      </c>
      <c r="G30" s="6">
        <f>E30-F30</f>
        <v>91</v>
      </c>
      <c r="H30" s="6">
        <f>IF(E30&lt;&gt;0, ((E30-F30)/E30)*100, 0)</f>
        <v>52</v>
      </c>
    </row>
    <row r="31" spans="1:8" customFormat="1" ht="15" x14ac:dyDescent="0.25">
      <c r="D31" s="10"/>
      <c r="E31" s="10"/>
      <c r="F31" s="10"/>
      <c r="G31" s="10"/>
      <c r="H31" s="10"/>
    </row>
    <row r="32" spans="1:8" s="4" customFormat="1" x14ac:dyDescent="0.2">
      <c r="A32" s="3" t="s">
        <v>10</v>
      </c>
      <c r="B32" s="3" t="s">
        <v>10</v>
      </c>
      <c r="C32" s="3" t="s">
        <v>10</v>
      </c>
      <c r="D32" s="5">
        <f>SUBTOTAL(9, D2:D31)</f>
        <v>169</v>
      </c>
      <c r="E32" s="5">
        <f>SUBTOTAL(9, E2:E31)</f>
        <v>1756.4</v>
      </c>
      <c r="F32" s="5">
        <f>SUBTOTAL(9, F2:F31)</f>
        <v>1183.76</v>
      </c>
      <c r="G32" s="5">
        <f>SUBTOTAL(9, G2:G31)</f>
        <v>572.6400000000001</v>
      </c>
      <c r="H32" s="5">
        <f>IF(E32&lt;&gt;0, ((E32-F32)/E32)*100, 0)</f>
        <v>32.603051696652244</v>
      </c>
    </row>
    <row r="33" spans="1:8" customFormat="1" ht="15" x14ac:dyDescent="0.25">
      <c r="D33" s="10"/>
      <c r="E33" s="10"/>
      <c r="F33" s="10"/>
      <c r="G33" s="10"/>
      <c r="H33" s="10"/>
    </row>
    <row r="34" spans="1:8" x14ac:dyDescent="0.2">
      <c r="A34" s="2" t="s">
        <v>29</v>
      </c>
      <c r="B34" s="2" t="s">
        <v>30</v>
      </c>
      <c r="C34" s="2" t="s">
        <v>10</v>
      </c>
      <c r="G34" s="6">
        <f>E34-F34</f>
        <v>0</v>
      </c>
      <c r="H34" s="6">
        <f>IF(E34&lt;&gt;0, ((E34-F34)/E34)*100, 0)</f>
        <v>0</v>
      </c>
    </row>
    <row r="35" spans="1:8" x14ac:dyDescent="0.2">
      <c r="A35" s="2" t="s">
        <v>29</v>
      </c>
      <c r="B35" s="2" t="s">
        <v>30</v>
      </c>
      <c r="C35" s="2" t="s">
        <v>10</v>
      </c>
      <c r="G35" s="6">
        <f>E35-F35</f>
        <v>0</v>
      </c>
      <c r="H35" s="6">
        <f>IF(E35&lt;&gt;0, ((E35-F35)/E35)*100, 0)</f>
        <v>0</v>
      </c>
    </row>
    <row r="36" spans="1:8" x14ac:dyDescent="0.2">
      <c r="A36" s="2" t="s">
        <v>29</v>
      </c>
      <c r="B36" s="2" t="s">
        <v>30</v>
      </c>
      <c r="C36" s="2" t="s">
        <v>10</v>
      </c>
      <c r="G36" s="6">
        <f>E36-F36</f>
        <v>0</v>
      </c>
      <c r="H36" s="6">
        <f>IF(E36&lt;&gt;0, ((E36-F36)/E36)*100, 0)</f>
        <v>0</v>
      </c>
    </row>
    <row r="37" spans="1:8" x14ac:dyDescent="0.2">
      <c r="A37" s="2" t="s">
        <v>29</v>
      </c>
      <c r="B37" s="2" t="s">
        <v>30</v>
      </c>
      <c r="C37" s="2" t="s">
        <v>10</v>
      </c>
      <c r="G37" s="6">
        <f>E37-F37</f>
        <v>0</v>
      </c>
      <c r="H37" s="6">
        <f>IF(E37&lt;&gt;0, ((E37-F37)/E37)*100, 0)</f>
        <v>0</v>
      </c>
    </row>
    <row r="38" spans="1:8" x14ac:dyDescent="0.2">
      <c r="A38" s="2" t="s">
        <v>29</v>
      </c>
      <c r="B38" s="2" t="s">
        <v>30</v>
      </c>
      <c r="C38" s="2" t="s">
        <v>10</v>
      </c>
      <c r="G38" s="6">
        <f>E38-F38</f>
        <v>0</v>
      </c>
      <c r="H38" s="6">
        <f>IF(E38&lt;&gt;0, ((E38-F38)/E38)*100, 0)</f>
        <v>0</v>
      </c>
    </row>
    <row r="39" spans="1:8" x14ac:dyDescent="0.2">
      <c r="A39" s="2" t="s">
        <v>29</v>
      </c>
      <c r="B39" s="2" t="s">
        <v>30</v>
      </c>
      <c r="C39" s="2" t="s">
        <v>31</v>
      </c>
      <c r="D39" s="6">
        <v>1</v>
      </c>
      <c r="E39" s="6">
        <v>86.5</v>
      </c>
      <c r="F39" s="6">
        <v>46.2</v>
      </c>
      <c r="G39" s="6">
        <f>E39-F39</f>
        <v>40.299999999999997</v>
      </c>
      <c r="H39" s="6">
        <f>IF(E39&lt;&gt;0, ((E39-F39)/E39)*100, 0)</f>
        <v>46.589595375722546</v>
      </c>
    </row>
    <row r="40" spans="1:8" customFormat="1" ht="15" x14ac:dyDescent="0.25">
      <c r="D40" s="10"/>
      <c r="E40" s="10"/>
      <c r="F40" s="10"/>
      <c r="G40" s="10"/>
      <c r="H40" s="10"/>
    </row>
    <row r="41" spans="1:8" s="4" customFormat="1" x14ac:dyDescent="0.2">
      <c r="A41" s="3" t="s">
        <v>10</v>
      </c>
      <c r="B41" s="3" t="s">
        <v>10</v>
      </c>
      <c r="C41" s="3" t="s">
        <v>10</v>
      </c>
      <c r="D41" s="5">
        <f>SUBTOTAL(9, D34:D40)</f>
        <v>1</v>
      </c>
      <c r="E41" s="5">
        <f>SUBTOTAL(9, E34:E40)</f>
        <v>86.5</v>
      </c>
      <c r="F41" s="5">
        <f>SUBTOTAL(9, F34:F40)</f>
        <v>46.2</v>
      </c>
      <c r="G41" s="5">
        <f>SUBTOTAL(9, G34:G40)</f>
        <v>40.299999999999997</v>
      </c>
      <c r="H41" s="5">
        <f>IF(E41&lt;&gt;0, ((E41-F41)/E41)*100, 0)</f>
        <v>46.589595375722546</v>
      </c>
    </row>
    <row r="42" spans="1:8" customFormat="1" ht="15" x14ac:dyDescent="0.25">
      <c r="D42" s="10"/>
      <c r="E42" s="10"/>
      <c r="F42" s="10"/>
      <c r="G42" s="10"/>
      <c r="H42" s="10"/>
    </row>
    <row r="43" spans="1:8" x14ac:dyDescent="0.2">
      <c r="A43" s="2" t="s">
        <v>32</v>
      </c>
      <c r="B43" s="2" t="s">
        <v>33</v>
      </c>
      <c r="C43" s="2" t="s">
        <v>10</v>
      </c>
      <c r="G43" s="6">
        <f>E43-F43</f>
        <v>0</v>
      </c>
      <c r="H43" s="6">
        <f>IF(E43&lt;&gt;0, ((E43-F43)/E43)*100, 0)</f>
        <v>0</v>
      </c>
    </row>
    <row r="44" spans="1:8" x14ac:dyDescent="0.2">
      <c r="A44" s="2" t="s">
        <v>32</v>
      </c>
      <c r="B44" s="2" t="s">
        <v>33</v>
      </c>
      <c r="C44" s="2" t="s">
        <v>10</v>
      </c>
      <c r="G44" s="6">
        <f>E44-F44</f>
        <v>0</v>
      </c>
      <c r="H44" s="6">
        <f>IF(E44&lt;&gt;0, ((E44-F44)/E44)*100, 0)</f>
        <v>0</v>
      </c>
    </row>
    <row r="45" spans="1:8" x14ac:dyDescent="0.2">
      <c r="A45" s="2" t="s">
        <v>32</v>
      </c>
      <c r="B45" s="2" t="s">
        <v>33</v>
      </c>
      <c r="C45" s="2" t="s">
        <v>10</v>
      </c>
      <c r="E45" s="6">
        <v>15</v>
      </c>
      <c r="G45" s="6">
        <f>E45-F45</f>
        <v>15</v>
      </c>
      <c r="H45" s="6">
        <f>IF(E45&lt;&gt;0, ((E45-F45)/E45)*100, 0)</f>
        <v>100</v>
      </c>
    </row>
    <row r="46" spans="1:8" x14ac:dyDescent="0.2">
      <c r="A46" s="2" t="s">
        <v>32</v>
      </c>
      <c r="B46" s="2" t="s">
        <v>33</v>
      </c>
      <c r="C46" s="2" t="s">
        <v>10</v>
      </c>
      <c r="E46" s="6">
        <v>-15</v>
      </c>
      <c r="G46" s="6">
        <f>E46-F46</f>
        <v>-15</v>
      </c>
      <c r="H46" s="6">
        <f>IF(E46&lt;&gt;0, ((E46-F46)/E46)*100, 0)</f>
        <v>100</v>
      </c>
    </row>
    <row r="47" spans="1:8" x14ac:dyDescent="0.2">
      <c r="A47" s="2" t="s">
        <v>32</v>
      </c>
      <c r="B47" s="2" t="s">
        <v>33</v>
      </c>
      <c r="C47" s="2" t="s">
        <v>10</v>
      </c>
      <c r="G47" s="6">
        <f>E47-F47</f>
        <v>0</v>
      </c>
      <c r="H47" s="6">
        <f>IF(E47&lt;&gt;0, ((E47-F47)/E47)*100, 0)</f>
        <v>0</v>
      </c>
    </row>
    <row r="48" spans="1:8" x14ac:dyDescent="0.2">
      <c r="A48" s="2" t="s">
        <v>32</v>
      </c>
      <c r="B48" s="2" t="s">
        <v>33</v>
      </c>
      <c r="C48" s="2" t="s">
        <v>10</v>
      </c>
      <c r="G48" s="6">
        <f>E48-F48</f>
        <v>0</v>
      </c>
      <c r="H48" s="6">
        <f>IF(E48&lt;&gt;0, ((E48-F48)/E48)*100, 0)</f>
        <v>0</v>
      </c>
    </row>
    <row r="49" spans="1:8" x14ac:dyDescent="0.2">
      <c r="A49" s="2" t="s">
        <v>32</v>
      </c>
      <c r="B49" s="2" t="s">
        <v>33</v>
      </c>
      <c r="C49" s="2" t="s">
        <v>16</v>
      </c>
      <c r="D49" s="6">
        <v>27</v>
      </c>
      <c r="E49" s="6">
        <v>364.5</v>
      </c>
      <c r="F49" s="6">
        <v>207.9</v>
      </c>
      <c r="G49" s="6">
        <f>E49-F49</f>
        <v>156.6</v>
      </c>
      <c r="H49" s="6">
        <f>IF(E49&lt;&gt;0, ((E49-F49)/E49)*100, 0)</f>
        <v>42.962962962962962</v>
      </c>
    </row>
    <row r="50" spans="1:8" x14ac:dyDescent="0.2">
      <c r="A50" s="2" t="s">
        <v>32</v>
      </c>
      <c r="B50" s="2" t="s">
        <v>33</v>
      </c>
      <c r="C50" s="2" t="s">
        <v>34</v>
      </c>
      <c r="D50" s="6">
        <v>4</v>
      </c>
      <c r="E50" s="6">
        <v>279</v>
      </c>
      <c r="F50" s="6">
        <v>165.2</v>
      </c>
      <c r="G50" s="6">
        <f>E50-F50</f>
        <v>113.80000000000001</v>
      </c>
      <c r="H50" s="6">
        <f>IF(E50&lt;&gt;0, ((E50-F50)/E50)*100, 0)</f>
        <v>40.788530465949826</v>
      </c>
    </row>
    <row r="51" spans="1:8" customFormat="1" ht="15" x14ac:dyDescent="0.25">
      <c r="D51" s="10"/>
      <c r="E51" s="10"/>
      <c r="F51" s="10"/>
      <c r="G51" s="10"/>
      <c r="H51" s="10"/>
    </row>
    <row r="52" spans="1:8" s="4" customFormat="1" x14ac:dyDescent="0.2">
      <c r="A52" s="3" t="s">
        <v>10</v>
      </c>
      <c r="B52" s="3" t="s">
        <v>10</v>
      </c>
      <c r="C52" s="3" t="s">
        <v>10</v>
      </c>
      <c r="D52" s="5">
        <f>SUBTOTAL(9, D43:D51)</f>
        <v>31</v>
      </c>
      <c r="E52" s="5">
        <f>SUBTOTAL(9, E43:E51)</f>
        <v>643.5</v>
      </c>
      <c r="F52" s="5">
        <f>SUBTOTAL(9, F43:F51)</f>
        <v>373.1</v>
      </c>
      <c r="G52" s="5">
        <f>SUBTOTAL(9, G43:G51)</f>
        <v>270.39999999999998</v>
      </c>
      <c r="H52" s="5">
        <f>IF(E52&lt;&gt;0, ((E52-F52)/E52)*100, 0)</f>
        <v>42.020202020202021</v>
      </c>
    </row>
    <row r="53" spans="1:8" customFormat="1" ht="15" x14ac:dyDescent="0.25">
      <c r="D53" s="10"/>
      <c r="E53" s="10"/>
      <c r="F53" s="10"/>
      <c r="G53" s="10"/>
      <c r="H53" s="10"/>
    </row>
    <row r="54" spans="1:8" x14ac:dyDescent="0.2">
      <c r="A54" s="2" t="s">
        <v>35</v>
      </c>
      <c r="B54" s="2" t="s">
        <v>36</v>
      </c>
      <c r="C54" s="2" t="s">
        <v>10</v>
      </c>
      <c r="E54" s="6">
        <v>-10</v>
      </c>
      <c r="G54" s="6">
        <f>E54-F54</f>
        <v>-10</v>
      </c>
      <c r="H54" s="6">
        <f>IF(E54&lt;&gt;0, ((E54-F54)/E54)*100, 0)</f>
        <v>100</v>
      </c>
    </row>
    <row r="55" spans="1:8" x14ac:dyDescent="0.2">
      <c r="A55" s="2" t="s">
        <v>35</v>
      </c>
      <c r="B55" s="2" t="s">
        <v>36</v>
      </c>
      <c r="C55" s="2" t="s">
        <v>10</v>
      </c>
      <c r="G55" s="6">
        <f>E55-F55</f>
        <v>0</v>
      </c>
      <c r="H55" s="6">
        <f>IF(E55&lt;&gt;0, ((E55-F55)/E55)*100, 0)</f>
        <v>0</v>
      </c>
    </row>
    <row r="56" spans="1:8" x14ac:dyDescent="0.2">
      <c r="A56" s="2" t="s">
        <v>35</v>
      </c>
      <c r="B56" s="2" t="s">
        <v>36</v>
      </c>
      <c r="C56" s="2" t="s">
        <v>10</v>
      </c>
      <c r="G56" s="6">
        <f>E56-F56</f>
        <v>0</v>
      </c>
      <c r="H56" s="6">
        <f>IF(E56&lt;&gt;0, ((E56-F56)/E56)*100, 0)</f>
        <v>0</v>
      </c>
    </row>
    <row r="57" spans="1:8" x14ac:dyDescent="0.2">
      <c r="A57" s="2" t="s">
        <v>35</v>
      </c>
      <c r="B57" s="2" t="s">
        <v>36</v>
      </c>
      <c r="C57" s="2" t="s">
        <v>10</v>
      </c>
      <c r="G57" s="6">
        <f>E57-F57</f>
        <v>0</v>
      </c>
      <c r="H57" s="6">
        <f>IF(E57&lt;&gt;0, ((E57-F57)/E57)*100, 0)</f>
        <v>0</v>
      </c>
    </row>
    <row r="58" spans="1:8" x14ac:dyDescent="0.2">
      <c r="A58" s="2" t="s">
        <v>35</v>
      </c>
      <c r="B58" s="2" t="s">
        <v>36</v>
      </c>
      <c r="C58" s="2" t="s">
        <v>10</v>
      </c>
      <c r="G58" s="6">
        <f>E58-F58</f>
        <v>0</v>
      </c>
      <c r="H58" s="6">
        <f>IF(E58&lt;&gt;0, ((E58-F58)/E58)*100, 0)</f>
        <v>0</v>
      </c>
    </row>
    <row r="59" spans="1:8" x14ac:dyDescent="0.2">
      <c r="A59" s="2" t="s">
        <v>35</v>
      </c>
      <c r="B59" s="2" t="s">
        <v>36</v>
      </c>
      <c r="C59" s="2" t="s">
        <v>10</v>
      </c>
      <c r="E59" s="6">
        <v>34</v>
      </c>
      <c r="G59" s="6">
        <f>E59-F59</f>
        <v>34</v>
      </c>
      <c r="H59" s="6">
        <f>IF(E59&lt;&gt;0, ((E59-F59)/E59)*100, 0)</f>
        <v>100</v>
      </c>
    </row>
    <row r="60" spans="1:8" x14ac:dyDescent="0.2">
      <c r="A60" s="2" t="s">
        <v>35</v>
      </c>
      <c r="B60" s="2" t="s">
        <v>36</v>
      </c>
      <c r="C60" s="2" t="s">
        <v>10</v>
      </c>
      <c r="E60" s="6">
        <v>-34</v>
      </c>
      <c r="G60" s="6">
        <f>E60-F60</f>
        <v>-34</v>
      </c>
      <c r="H60" s="6">
        <f>IF(E60&lt;&gt;0, ((E60-F60)/E60)*100, 0)</f>
        <v>100</v>
      </c>
    </row>
    <row r="61" spans="1:8" x14ac:dyDescent="0.2">
      <c r="A61" s="2" t="s">
        <v>35</v>
      </c>
      <c r="B61" s="2" t="s">
        <v>36</v>
      </c>
      <c r="C61" s="2" t="s">
        <v>10</v>
      </c>
      <c r="G61" s="6">
        <f>E61-F61</f>
        <v>0</v>
      </c>
      <c r="H61" s="6">
        <f>IF(E61&lt;&gt;0, ((E61-F61)/E61)*100, 0)</f>
        <v>0</v>
      </c>
    </row>
    <row r="62" spans="1:8" x14ac:dyDescent="0.2">
      <c r="A62" s="2" t="s">
        <v>35</v>
      </c>
      <c r="B62" s="2" t="s">
        <v>36</v>
      </c>
      <c r="C62" s="2" t="s">
        <v>10</v>
      </c>
      <c r="G62" s="6">
        <f>E62-F62</f>
        <v>0</v>
      </c>
      <c r="H62" s="6">
        <f>IF(E62&lt;&gt;0, ((E62-F62)/E62)*100, 0)</f>
        <v>0</v>
      </c>
    </row>
    <row r="63" spans="1:8" x14ac:dyDescent="0.2">
      <c r="A63" s="2" t="s">
        <v>35</v>
      </c>
      <c r="B63" s="2" t="s">
        <v>36</v>
      </c>
      <c r="C63" s="2" t="s">
        <v>10</v>
      </c>
      <c r="G63" s="6">
        <f>E63-F63</f>
        <v>0</v>
      </c>
      <c r="H63" s="6">
        <f>IF(E63&lt;&gt;0, ((E63-F63)/E63)*100, 0)</f>
        <v>0</v>
      </c>
    </row>
    <row r="64" spans="1:8" x14ac:dyDescent="0.2">
      <c r="A64" s="2" t="s">
        <v>35</v>
      </c>
      <c r="B64" s="2" t="s">
        <v>36</v>
      </c>
      <c r="C64" s="2" t="s">
        <v>37</v>
      </c>
      <c r="D64" s="6">
        <v>20</v>
      </c>
      <c r="E64" s="6">
        <v>100</v>
      </c>
      <c r="F64" s="6">
        <v>40.6</v>
      </c>
      <c r="G64" s="6">
        <f>E64-F64</f>
        <v>59.4</v>
      </c>
      <c r="H64" s="6">
        <f>IF(E64&lt;&gt;0, ((E64-F64)/E64)*100, 0)</f>
        <v>59.4</v>
      </c>
    </row>
    <row r="65" spans="1:8" x14ac:dyDescent="0.2">
      <c r="A65" s="2" t="s">
        <v>35</v>
      </c>
      <c r="B65" s="2" t="s">
        <v>36</v>
      </c>
      <c r="C65" s="2" t="s">
        <v>38</v>
      </c>
      <c r="D65" s="6">
        <v>20</v>
      </c>
      <c r="E65" s="6">
        <v>100</v>
      </c>
      <c r="F65" s="6">
        <v>42</v>
      </c>
      <c r="G65" s="6">
        <f>E65-F65</f>
        <v>58</v>
      </c>
      <c r="H65" s="6">
        <f>IF(E65&lt;&gt;0, ((E65-F65)/E65)*100, 0)</f>
        <v>57.999999999999993</v>
      </c>
    </row>
    <row r="66" spans="1:8" x14ac:dyDescent="0.2">
      <c r="A66" s="2" t="s">
        <v>35</v>
      </c>
      <c r="B66" s="2" t="s">
        <v>36</v>
      </c>
      <c r="C66" s="2" t="s">
        <v>39</v>
      </c>
      <c r="D66" s="6">
        <v>20</v>
      </c>
      <c r="E66" s="6">
        <v>100</v>
      </c>
      <c r="F66" s="6">
        <v>40.6</v>
      </c>
      <c r="G66" s="6">
        <f>E66-F66</f>
        <v>59.4</v>
      </c>
      <c r="H66" s="6">
        <f>IF(E66&lt;&gt;0, ((E66-F66)/E66)*100, 0)</f>
        <v>59.4</v>
      </c>
    </row>
    <row r="67" spans="1:8" x14ac:dyDescent="0.2">
      <c r="A67" s="2" t="s">
        <v>35</v>
      </c>
      <c r="B67" s="2" t="s">
        <v>36</v>
      </c>
      <c r="C67" s="2" t="s">
        <v>40</v>
      </c>
      <c r="D67" s="6">
        <v>40</v>
      </c>
      <c r="E67" s="6">
        <v>158</v>
      </c>
      <c r="F67" s="6">
        <v>77</v>
      </c>
      <c r="G67" s="6">
        <f>E67-F67</f>
        <v>81</v>
      </c>
      <c r="H67" s="6">
        <f>IF(E67&lt;&gt;0, ((E67-F67)/E67)*100, 0)</f>
        <v>51.265822784810119</v>
      </c>
    </row>
    <row r="68" spans="1:8" x14ac:dyDescent="0.2">
      <c r="A68" s="2" t="s">
        <v>35</v>
      </c>
      <c r="B68" s="2" t="s">
        <v>36</v>
      </c>
      <c r="C68" s="2" t="s">
        <v>41</v>
      </c>
      <c r="D68" s="6">
        <v>20</v>
      </c>
      <c r="E68" s="6">
        <v>79</v>
      </c>
      <c r="F68" s="6">
        <v>39.200000000000003</v>
      </c>
      <c r="G68" s="6">
        <f>E68-F68</f>
        <v>39.799999999999997</v>
      </c>
      <c r="H68" s="6">
        <f>IF(E68&lt;&gt;0, ((E68-F68)/E68)*100, 0)</f>
        <v>50.379746835443029</v>
      </c>
    </row>
    <row r="69" spans="1:8" x14ac:dyDescent="0.2">
      <c r="A69" s="2" t="s">
        <v>35</v>
      </c>
      <c r="B69" s="2" t="s">
        <v>36</v>
      </c>
      <c r="C69" s="2" t="s">
        <v>42</v>
      </c>
      <c r="D69" s="6">
        <v>40</v>
      </c>
      <c r="E69" s="6">
        <v>158</v>
      </c>
      <c r="F69" s="6">
        <v>77</v>
      </c>
      <c r="G69" s="6">
        <f>E69-F69</f>
        <v>81</v>
      </c>
      <c r="H69" s="6">
        <f>IF(E69&lt;&gt;0, ((E69-F69)/E69)*100, 0)</f>
        <v>51.265822784810119</v>
      </c>
    </row>
    <row r="70" spans="1:8" x14ac:dyDescent="0.2">
      <c r="A70" s="2" t="s">
        <v>35</v>
      </c>
      <c r="B70" s="2" t="s">
        <v>36</v>
      </c>
      <c r="C70" s="2" t="s">
        <v>28</v>
      </c>
      <c r="D70" s="6">
        <v>10</v>
      </c>
      <c r="E70" s="6">
        <v>87.5</v>
      </c>
      <c r="F70" s="6">
        <v>42</v>
      </c>
      <c r="G70" s="6">
        <f>E70-F70</f>
        <v>45.5</v>
      </c>
      <c r="H70" s="6">
        <f>IF(E70&lt;&gt;0, ((E70-F70)/E70)*100, 0)</f>
        <v>52</v>
      </c>
    </row>
    <row r="71" spans="1:8" x14ac:dyDescent="0.2">
      <c r="A71" s="2" t="s">
        <v>35</v>
      </c>
      <c r="B71" s="2" t="s">
        <v>36</v>
      </c>
      <c r="C71" s="2" t="s">
        <v>43</v>
      </c>
      <c r="D71" s="6">
        <v>40</v>
      </c>
      <c r="E71" s="6">
        <v>158</v>
      </c>
      <c r="F71" s="6">
        <v>76.3</v>
      </c>
      <c r="G71" s="6">
        <f>E71-F71</f>
        <v>81.7</v>
      </c>
      <c r="H71" s="6">
        <f>IF(E71&lt;&gt;0, ((E71-F71)/E71)*100, 0)</f>
        <v>51.708860759493668</v>
      </c>
    </row>
    <row r="72" spans="1:8" customFormat="1" ht="15" x14ac:dyDescent="0.25">
      <c r="D72" s="10"/>
      <c r="E72" s="10"/>
      <c r="F72" s="10"/>
      <c r="G72" s="10"/>
      <c r="H72" s="10"/>
    </row>
    <row r="73" spans="1:8" s="4" customFormat="1" x14ac:dyDescent="0.2">
      <c r="A73" s="3" t="s">
        <v>10</v>
      </c>
      <c r="B73" s="3" t="s">
        <v>10</v>
      </c>
      <c r="C73" s="3" t="s">
        <v>10</v>
      </c>
      <c r="D73" s="5">
        <f>SUBTOTAL(9, D54:D72)</f>
        <v>210</v>
      </c>
      <c r="E73" s="5">
        <f>SUBTOTAL(9, E54:E72)</f>
        <v>930.5</v>
      </c>
      <c r="F73" s="5">
        <f>SUBTOTAL(9, F54:F72)</f>
        <v>434.7</v>
      </c>
      <c r="G73" s="5">
        <f>SUBTOTAL(9, G54:G72)</f>
        <v>495.8</v>
      </c>
      <c r="H73" s="5">
        <f>IF(E73&lt;&gt;0, ((E73-F73)/E73)*100, 0)</f>
        <v>53.283181085437938</v>
      </c>
    </row>
    <row r="74" spans="1:8" customFormat="1" ht="15" x14ac:dyDescent="0.25">
      <c r="D74" s="10"/>
      <c r="E74" s="10"/>
      <c r="F74" s="10"/>
      <c r="G74" s="10"/>
      <c r="H74" s="10"/>
    </row>
    <row r="75" spans="1:8" x14ac:dyDescent="0.2">
      <c r="A75" s="2" t="s">
        <v>44</v>
      </c>
      <c r="B75" s="2" t="s">
        <v>45</v>
      </c>
      <c r="C75" s="2" t="s">
        <v>10</v>
      </c>
      <c r="G75" s="6">
        <f>E75-F75</f>
        <v>0</v>
      </c>
      <c r="H75" s="6">
        <f>IF(E75&lt;&gt;0, ((E75-F75)/E75)*100, 0)</f>
        <v>0</v>
      </c>
    </row>
    <row r="76" spans="1:8" x14ac:dyDescent="0.2">
      <c r="A76" s="2" t="s">
        <v>44</v>
      </c>
      <c r="B76" s="2" t="s">
        <v>45</v>
      </c>
      <c r="C76" s="2" t="s">
        <v>10</v>
      </c>
      <c r="G76" s="6">
        <f>E76-F76</f>
        <v>0</v>
      </c>
      <c r="H76" s="6">
        <f>IF(E76&lt;&gt;0, ((E76-F76)/E76)*100, 0)</f>
        <v>0</v>
      </c>
    </row>
    <row r="77" spans="1:8" x14ac:dyDescent="0.2">
      <c r="A77" s="2" t="s">
        <v>44</v>
      </c>
      <c r="B77" s="2" t="s">
        <v>45</v>
      </c>
      <c r="C77" s="2" t="s">
        <v>10</v>
      </c>
      <c r="G77" s="6">
        <f>E77-F77</f>
        <v>0</v>
      </c>
      <c r="H77" s="6">
        <f>IF(E77&lt;&gt;0, ((E77-F77)/E77)*100, 0)</f>
        <v>0</v>
      </c>
    </row>
    <row r="78" spans="1:8" x14ac:dyDescent="0.2">
      <c r="A78" s="2" t="s">
        <v>44</v>
      </c>
      <c r="B78" s="2" t="s">
        <v>45</v>
      </c>
      <c r="C78" s="2" t="s">
        <v>10</v>
      </c>
      <c r="G78" s="6">
        <f>E78-F78</f>
        <v>0</v>
      </c>
      <c r="H78" s="6">
        <f>IF(E78&lt;&gt;0, ((E78-F78)/E78)*100, 0)</f>
        <v>0</v>
      </c>
    </row>
    <row r="79" spans="1:8" x14ac:dyDescent="0.2">
      <c r="A79" s="2" t="s">
        <v>44</v>
      </c>
      <c r="B79" s="2" t="s">
        <v>45</v>
      </c>
      <c r="C79" s="2" t="s">
        <v>10</v>
      </c>
      <c r="E79" s="6">
        <v>60</v>
      </c>
      <c r="G79" s="6">
        <f>E79-F79</f>
        <v>60</v>
      </c>
      <c r="H79" s="6">
        <f>IF(E79&lt;&gt;0, ((E79-F79)/E79)*100, 0)</f>
        <v>100</v>
      </c>
    </row>
    <row r="80" spans="1:8" x14ac:dyDescent="0.2">
      <c r="A80" s="2" t="s">
        <v>44</v>
      </c>
      <c r="B80" s="2" t="s">
        <v>45</v>
      </c>
      <c r="C80" s="2" t="s">
        <v>10</v>
      </c>
      <c r="E80" s="6">
        <v>-60</v>
      </c>
      <c r="G80" s="6">
        <f>E80-F80</f>
        <v>-60</v>
      </c>
      <c r="H80" s="6">
        <f>IF(E80&lt;&gt;0, ((E80-F80)/E80)*100, 0)</f>
        <v>100</v>
      </c>
    </row>
    <row r="81" spans="1:8" x14ac:dyDescent="0.2">
      <c r="A81" s="2" t="s">
        <v>44</v>
      </c>
      <c r="B81" s="2" t="s">
        <v>45</v>
      </c>
      <c r="C81" s="2" t="s">
        <v>10</v>
      </c>
      <c r="G81" s="6">
        <f>E81-F81</f>
        <v>0</v>
      </c>
      <c r="H81" s="6">
        <f>IF(E81&lt;&gt;0, ((E81-F81)/E81)*100, 0)</f>
        <v>0</v>
      </c>
    </row>
    <row r="82" spans="1:8" x14ac:dyDescent="0.2">
      <c r="A82" s="2" t="s">
        <v>44</v>
      </c>
      <c r="B82" s="2" t="s">
        <v>45</v>
      </c>
      <c r="C82" s="2" t="s">
        <v>10</v>
      </c>
      <c r="G82" s="6">
        <f>E82-F82</f>
        <v>0</v>
      </c>
      <c r="H82" s="6">
        <f>IF(E82&lt;&gt;0, ((E82-F82)/E82)*100, 0)</f>
        <v>0</v>
      </c>
    </row>
    <row r="83" spans="1:8" x14ac:dyDescent="0.2">
      <c r="A83" s="2" t="s">
        <v>44</v>
      </c>
      <c r="B83" s="2" t="s">
        <v>45</v>
      </c>
      <c r="C83" s="2" t="s">
        <v>46</v>
      </c>
      <c r="D83" s="6">
        <v>40</v>
      </c>
      <c r="E83" s="6">
        <v>176</v>
      </c>
      <c r="F83" s="6">
        <v>71.599999999999994</v>
      </c>
      <c r="G83" s="6">
        <f>E83-F83</f>
        <v>104.4</v>
      </c>
      <c r="H83" s="6">
        <f>IF(E83&lt;&gt;0, ((E83-F83)/E83)*100, 0)</f>
        <v>59.318181818181827</v>
      </c>
    </row>
    <row r="84" spans="1:8" x14ac:dyDescent="0.2">
      <c r="A84" s="2" t="s">
        <v>44</v>
      </c>
      <c r="B84" s="2" t="s">
        <v>45</v>
      </c>
      <c r="C84" s="2" t="s">
        <v>14</v>
      </c>
      <c r="D84" s="6">
        <v>96</v>
      </c>
      <c r="E84" s="6">
        <v>187.2</v>
      </c>
      <c r="F84" s="6">
        <v>40.32</v>
      </c>
      <c r="G84" s="6">
        <f>E84-F84</f>
        <v>146.88</v>
      </c>
      <c r="H84" s="6">
        <f>IF(E84&lt;&gt;0, ((E84-F84)/E84)*100, 0)</f>
        <v>78.461538461538467</v>
      </c>
    </row>
    <row r="85" spans="1:8" x14ac:dyDescent="0.2">
      <c r="A85" s="2" t="s">
        <v>44</v>
      </c>
      <c r="B85" s="2" t="s">
        <v>45</v>
      </c>
      <c r="C85" s="2" t="s">
        <v>15</v>
      </c>
      <c r="D85" s="6">
        <v>12</v>
      </c>
      <c r="E85" s="6">
        <v>23.4</v>
      </c>
      <c r="F85" s="6">
        <v>5.04</v>
      </c>
      <c r="G85" s="6">
        <f>E85-F85</f>
        <v>18.36</v>
      </c>
      <c r="H85" s="6">
        <f>IF(E85&lt;&gt;0, ((E85-F85)/E85)*100, 0)</f>
        <v>78.461538461538467</v>
      </c>
    </row>
    <row r="86" spans="1:8" x14ac:dyDescent="0.2">
      <c r="A86" s="2" t="s">
        <v>44</v>
      </c>
      <c r="B86" s="2" t="s">
        <v>45</v>
      </c>
      <c r="C86" s="2" t="s">
        <v>25</v>
      </c>
      <c r="D86" s="6">
        <v>46</v>
      </c>
      <c r="E86" s="6">
        <v>2288.5</v>
      </c>
      <c r="F86" s="6">
        <v>1932</v>
      </c>
      <c r="G86" s="6">
        <f>E86-F86</f>
        <v>356.5</v>
      </c>
      <c r="H86" s="6">
        <f>IF(E86&lt;&gt;0, ((E86-F86)/E86)*100, 0)</f>
        <v>15.577889447236181</v>
      </c>
    </row>
    <row r="87" spans="1:8" x14ac:dyDescent="0.2">
      <c r="A87" s="2" t="s">
        <v>44</v>
      </c>
      <c r="B87" s="2" t="s">
        <v>45</v>
      </c>
      <c r="C87" s="2" t="s">
        <v>47</v>
      </c>
      <c r="D87" s="6">
        <v>40</v>
      </c>
      <c r="E87" s="6">
        <v>240</v>
      </c>
      <c r="F87" s="6">
        <v>84</v>
      </c>
      <c r="G87" s="6">
        <f>E87-F87</f>
        <v>156</v>
      </c>
      <c r="H87" s="6">
        <f>IF(E87&lt;&gt;0, ((E87-F87)/E87)*100, 0)</f>
        <v>65</v>
      </c>
    </row>
    <row r="88" spans="1:8" customFormat="1" ht="15" x14ac:dyDescent="0.25">
      <c r="D88" s="10"/>
      <c r="E88" s="10"/>
      <c r="F88" s="10"/>
      <c r="G88" s="10"/>
      <c r="H88" s="10"/>
    </row>
    <row r="89" spans="1:8" s="4" customFormat="1" x14ac:dyDescent="0.2">
      <c r="A89" s="3" t="s">
        <v>10</v>
      </c>
      <c r="B89" s="3" t="s">
        <v>10</v>
      </c>
      <c r="C89" s="3" t="s">
        <v>10</v>
      </c>
      <c r="D89" s="5">
        <f>SUBTOTAL(9, D75:D88)</f>
        <v>234</v>
      </c>
      <c r="E89" s="5">
        <f>SUBTOTAL(9, E75:E88)</f>
        <v>2915.1</v>
      </c>
      <c r="F89" s="5">
        <f>SUBTOTAL(9, F75:F88)</f>
        <v>2132.96</v>
      </c>
      <c r="G89" s="5">
        <f>SUBTOTAL(9, G75:G88)</f>
        <v>782.14</v>
      </c>
      <c r="H89" s="5">
        <f>IF(E89&lt;&gt;0, ((E89-F89)/E89)*100, 0)</f>
        <v>26.830640458303311</v>
      </c>
    </row>
    <row r="90" spans="1:8" customFormat="1" ht="15" x14ac:dyDescent="0.25">
      <c r="D90" s="10"/>
      <c r="E90" s="10"/>
      <c r="F90" s="10"/>
      <c r="G90" s="10"/>
      <c r="H90" s="10"/>
    </row>
    <row r="91" spans="1:8" x14ac:dyDescent="0.2">
      <c r="A91" s="2" t="s">
        <v>48</v>
      </c>
      <c r="B91" s="2" t="s">
        <v>49</v>
      </c>
      <c r="C91" s="2" t="s">
        <v>10</v>
      </c>
      <c r="G91" s="6">
        <f>E91-F91</f>
        <v>0</v>
      </c>
      <c r="H91" s="6">
        <f>IF(E91&lt;&gt;0, ((E91-F91)/E91)*100, 0)</f>
        <v>0</v>
      </c>
    </row>
    <row r="92" spans="1:8" x14ac:dyDescent="0.2">
      <c r="A92" s="2" t="s">
        <v>48</v>
      </c>
      <c r="B92" s="2" t="s">
        <v>49</v>
      </c>
      <c r="C92" s="2" t="s">
        <v>10</v>
      </c>
      <c r="E92" s="6">
        <v>326</v>
      </c>
      <c r="G92" s="6">
        <f>E92-F92</f>
        <v>326</v>
      </c>
      <c r="H92" s="6">
        <f>IF(E92&lt;&gt;0, ((E92-F92)/E92)*100, 0)</f>
        <v>100</v>
      </c>
    </row>
    <row r="93" spans="1:8" x14ac:dyDescent="0.2">
      <c r="A93" s="2" t="s">
        <v>48</v>
      </c>
      <c r="B93" s="2" t="s">
        <v>49</v>
      </c>
      <c r="C93" s="2" t="s">
        <v>10</v>
      </c>
      <c r="G93" s="6">
        <f>E93-F93</f>
        <v>0</v>
      </c>
      <c r="H93" s="6">
        <f>IF(E93&lt;&gt;0, ((E93-F93)/E93)*100, 0)</f>
        <v>0</v>
      </c>
    </row>
    <row r="94" spans="1:8" x14ac:dyDescent="0.2">
      <c r="A94" s="2" t="s">
        <v>48</v>
      </c>
      <c r="B94" s="2" t="s">
        <v>49</v>
      </c>
      <c r="C94" s="2" t="s">
        <v>10</v>
      </c>
      <c r="G94" s="6">
        <f>E94-F94</f>
        <v>0</v>
      </c>
      <c r="H94" s="6">
        <f>IF(E94&lt;&gt;0, ((E94-F94)/E94)*100, 0)</f>
        <v>0</v>
      </c>
    </row>
    <row r="95" spans="1:8" x14ac:dyDescent="0.2">
      <c r="A95" s="2" t="s">
        <v>48</v>
      </c>
      <c r="B95" s="2" t="s">
        <v>49</v>
      </c>
      <c r="C95" s="2" t="s">
        <v>11</v>
      </c>
      <c r="D95" s="6">
        <v>12</v>
      </c>
      <c r="E95" s="6">
        <v>171</v>
      </c>
      <c r="F95" s="6">
        <v>109.2</v>
      </c>
      <c r="G95" s="6">
        <f>E95-F95</f>
        <v>61.8</v>
      </c>
      <c r="H95" s="6">
        <f>IF(E95&lt;&gt;0, ((E95-F95)/E95)*100, 0)</f>
        <v>36.140350877192979</v>
      </c>
    </row>
    <row r="96" spans="1:8" x14ac:dyDescent="0.2">
      <c r="A96" s="2" t="s">
        <v>48</v>
      </c>
      <c r="B96" s="2" t="s">
        <v>49</v>
      </c>
      <c r="C96" s="2" t="s">
        <v>14</v>
      </c>
      <c r="D96" s="6">
        <v>24</v>
      </c>
      <c r="E96" s="6">
        <v>46.8</v>
      </c>
      <c r="F96" s="6">
        <v>10.08</v>
      </c>
      <c r="G96" s="6">
        <f>E96-F96</f>
        <v>36.72</v>
      </c>
      <c r="H96" s="6">
        <f>IF(E96&lt;&gt;0, ((E96-F96)/E96)*100, 0)</f>
        <v>78.461538461538467</v>
      </c>
    </row>
    <row r="97" spans="1:8" x14ac:dyDescent="0.2">
      <c r="A97" s="2" t="s">
        <v>48</v>
      </c>
      <c r="B97" s="2" t="s">
        <v>49</v>
      </c>
      <c r="C97" s="2" t="s">
        <v>50</v>
      </c>
      <c r="D97" s="6">
        <v>24</v>
      </c>
      <c r="E97" s="6">
        <v>132</v>
      </c>
      <c r="F97" s="6">
        <v>67.2</v>
      </c>
      <c r="G97" s="6">
        <f>E97-F97</f>
        <v>64.8</v>
      </c>
      <c r="H97" s="6">
        <f>IF(E97&lt;&gt;0, ((E97-F97)/E97)*100, 0)</f>
        <v>49.090909090909093</v>
      </c>
    </row>
    <row r="98" spans="1:8" x14ac:dyDescent="0.2">
      <c r="A98" s="2" t="s">
        <v>48</v>
      </c>
      <c r="B98" s="2" t="s">
        <v>49</v>
      </c>
      <c r="C98" s="2" t="s">
        <v>51</v>
      </c>
      <c r="D98" s="6">
        <v>16</v>
      </c>
      <c r="E98" s="6">
        <v>172</v>
      </c>
      <c r="F98" s="6">
        <v>112</v>
      </c>
      <c r="G98" s="6">
        <f>E98-F98</f>
        <v>60</v>
      </c>
      <c r="H98" s="6">
        <f>IF(E98&lt;&gt;0, ((E98-F98)/E98)*100, 0)</f>
        <v>34.883720930232556</v>
      </c>
    </row>
    <row r="99" spans="1:8" x14ac:dyDescent="0.2">
      <c r="A99" s="2" t="s">
        <v>48</v>
      </c>
      <c r="B99" s="2" t="s">
        <v>49</v>
      </c>
      <c r="C99" s="2" t="s">
        <v>52</v>
      </c>
      <c r="D99" s="6">
        <v>24</v>
      </c>
      <c r="E99" s="6">
        <v>300</v>
      </c>
      <c r="F99" s="6">
        <v>184.8</v>
      </c>
      <c r="G99" s="6">
        <f>E99-F99</f>
        <v>115.19999999999999</v>
      </c>
      <c r="H99" s="6">
        <f>IF(E99&lt;&gt;0, ((E99-F99)/E99)*100, 0)</f>
        <v>38.4</v>
      </c>
    </row>
    <row r="100" spans="1:8" x14ac:dyDescent="0.2">
      <c r="A100" s="2" t="s">
        <v>48</v>
      </c>
      <c r="B100" s="2" t="s">
        <v>49</v>
      </c>
      <c r="C100" s="2" t="s">
        <v>53</v>
      </c>
      <c r="D100" s="6">
        <v>6</v>
      </c>
      <c r="E100" s="6">
        <v>87</v>
      </c>
      <c r="F100" s="6">
        <v>53.7</v>
      </c>
      <c r="G100" s="6">
        <f>E100-F100</f>
        <v>33.299999999999997</v>
      </c>
      <c r="H100" s="6">
        <f>IF(E100&lt;&gt;0, ((E100-F100)/E100)*100, 0)</f>
        <v>38.275862068965516</v>
      </c>
    </row>
    <row r="101" spans="1:8" x14ac:dyDescent="0.2">
      <c r="A101" s="2" t="s">
        <v>48</v>
      </c>
      <c r="B101" s="2" t="s">
        <v>49</v>
      </c>
      <c r="C101" s="2" t="s">
        <v>54</v>
      </c>
      <c r="D101" s="6">
        <v>24</v>
      </c>
      <c r="E101" s="6">
        <v>186</v>
      </c>
      <c r="F101" s="6">
        <v>85.92</v>
      </c>
      <c r="G101" s="6">
        <f>E101-F101</f>
        <v>100.08</v>
      </c>
      <c r="H101" s="6">
        <f>IF(E101&lt;&gt;0, ((E101-F101)/E101)*100, 0)</f>
        <v>53.806451612903231</v>
      </c>
    </row>
    <row r="102" spans="1:8" x14ac:dyDescent="0.2">
      <c r="A102" s="2" t="s">
        <v>48</v>
      </c>
      <c r="B102" s="2" t="s">
        <v>49</v>
      </c>
      <c r="C102" s="2" t="s">
        <v>55</v>
      </c>
      <c r="D102" s="6">
        <v>24</v>
      </c>
      <c r="E102" s="6">
        <v>210</v>
      </c>
      <c r="F102" s="6">
        <v>91.2</v>
      </c>
      <c r="G102" s="6">
        <f>E102-F102</f>
        <v>118.8</v>
      </c>
      <c r="H102" s="6">
        <f>IF(E102&lt;&gt;0, ((E102-F102)/E102)*100, 0)</f>
        <v>56.571428571428569</v>
      </c>
    </row>
    <row r="103" spans="1:8" x14ac:dyDescent="0.2">
      <c r="A103" s="2" t="s">
        <v>48</v>
      </c>
      <c r="B103" s="2" t="s">
        <v>49</v>
      </c>
      <c r="C103" s="2" t="s">
        <v>56</v>
      </c>
      <c r="D103" s="6">
        <v>6</v>
      </c>
      <c r="E103" s="6">
        <v>100.5</v>
      </c>
      <c r="F103" s="6">
        <v>56.7</v>
      </c>
      <c r="G103" s="6">
        <f>E103-F103</f>
        <v>43.8</v>
      </c>
      <c r="H103" s="6">
        <f>IF(E103&lt;&gt;0, ((E103-F103)/E103)*100, 0)</f>
        <v>43.582089552238799</v>
      </c>
    </row>
    <row r="104" spans="1:8" x14ac:dyDescent="0.2">
      <c r="A104" s="2" t="s">
        <v>48</v>
      </c>
      <c r="B104" s="2" t="s">
        <v>49</v>
      </c>
      <c r="C104" s="2" t="s">
        <v>57</v>
      </c>
      <c r="D104" s="6">
        <v>6</v>
      </c>
      <c r="E104" s="6">
        <v>100.5</v>
      </c>
      <c r="F104" s="6">
        <v>56.7</v>
      </c>
      <c r="G104" s="6">
        <f>E104-F104</f>
        <v>43.8</v>
      </c>
      <c r="H104" s="6">
        <f>IF(E104&lt;&gt;0, ((E104-F104)/E104)*100, 0)</f>
        <v>43.582089552238799</v>
      </c>
    </row>
    <row r="105" spans="1:8" x14ac:dyDescent="0.2">
      <c r="A105" s="2" t="s">
        <v>48</v>
      </c>
      <c r="B105" s="2" t="s">
        <v>49</v>
      </c>
      <c r="C105" s="2" t="s">
        <v>58</v>
      </c>
      <c r="D105" s="6">
        <v>24</v>
      </c>
      <c r="E105" s="6">
        <v>234</v>
      </c>
      <c r="F105" s="6">
        <v>141.12</v>
      </c>
      <c r="G105" s="6">
        <f>E105-F105</f>
        <v>92.88</v>
      </c>
      <c r="H105" s="6">
        <f>IF(E105&lt;&gt;0, ((E105-F105)/E105)*100, 0)</f>
        <v>39.692307692307686</v>
      </c>
    </row>
    <row r="106" spans="1:8" x14ac:dyDescent="0.2">
      <c r="A106" s="2" t="s">
        <v>48</v>
      </c>
      <c r="B106" s="2" t="s">
        <v>49</v>
      </c>
      <c r="C106" s="2" t="s">
        <v>59</v>
      </c>
      <c r="D106" s="6">
        <v>24</v>
      </c>
      <c r="E106" s="6">
        <v>228</v>
      </c>
      <c r="F106" s="6">
        <v>117.6</v>
      </c>
      <c r="G106" s="6">
        <f>E106-F106</f>
        <v>110.4</v>
      </c>
      <c r="H106" s="6">
        <f>IF(E106&lt;&gt;0, ((E106-F106)/E106)*100, 0)</f>
        <v>48.421052631578945</v>
      </c>
    </row>
    <row r="107" spans="1:8" x14ac:dyDescent="0.2">
      <c r="A107" s="2" t="s">
        <v>48</v>
      </c>
      <c r="B107" s="2" t="s">
        <v>49</v>
      </c>
      <c r="C107" s="2" t="s">
        <v>60</v>
      </c>
      <c r="D107" s="6">
        <v>12</v>
      </c>
      <c r="E107" s="6">
        <v>258</v>
      </c>
      <c r="F107" s="6">
        <v>147</v>
      </c>
      <c r="G107" s="6">
        <f>E107-F107</f>
        <v>111</v>
      </c>
      <c r="H107" s="6">
        <f>IF(E107&lt;&gt;0, ((E107-F107)/E107)*100, 0)</f>
        <v>43.02325581395349</v>
      </c>
    </row>
    <row r="108" spans="1:8" x14ac:dyDescent="0.2">
      <c r="A108" s="2" t="s">
        <v>48</v>
      </c>
      <c r="B108" s="2" t="s">
        <v>49</v>
      </c>
      <c r="C108" s="2" t="s">
        <v>34</v>
      </c>
      <c r="D108" s="6">
        <v>4</v>
      </c>
      <c r="E108" s="6">
        <v>279</v>
      </c>
      <c r="F108" s="6">
        <v>165.2</v>
      </c>
      <c r="G108" s="6">
        <f>E108-F108</f>
        <v>113.80000000000001</v>
      </c>
      <c r="H108" s="6">
        <f>IF(E108&lt;&gt;0, ((E108-F108)/E108)*100, 0)</f>
        <v>40.788530465949826</v>
      </c>
    </row>
    <row r="109" spans="1:8" x14ac:dyDescent="0.2">
      <c r="A109" s="2" t="s">
        <v>48</v>
      </c>
      <c r="B109" s="2" t="s">
        <v>49</v>
      </c>
      <c r="C109" s="2" t="s">
        <v>47</v>
      </c>
      <c r="D109" s="6">
        <v>40</v>
      </c>
      <c r="E109" s="6">
        <v>240</v>
      </c>
      <c r="F109" s="6">
        <v>84</v>
      </c>
      <c r="G109" s="6">
        <f>E109-F109</f>
        <v>156</v>
      </c>
      <c r="H109" s="6">
        <f>IF(E109&lt;&gt;0, ((E109-F109)/E109)*100, 0)</f>
        <v>65</v>
      </c>
    </row>
    <row r="110" spans="1:8" x14ac:dyDescent="0.2">
      <c r="A110" s="2" t="s">
        <v>48</v>
      </c>
      <c r="B110" s="2" t="s">
        <v>49</v>
      </c>
      <c r="C110" s="2" t="s">
        <v>61</v>
      </c>
      <c r="D110" s="6">
        <v>40</v>
      </c>
      <c r="E110" s="6">
        <v>240</v>
      </c>
      <c r="F110" s="6">
        <v>84</v>
      </c>
      <c r="G110" s="6">
        <f>E110-F110</f>
        <v>156</v>
      </c>
      <c r="H110" s="6">
        <f>IF(E110&lt;&gt;0, ((E110-F110)/E110)*100, 0)</f>
        <v>65</v>
      </c>
    </row>
    <row r="111" spans="1:8" x14ac:dyDescent="0.2">
      <c r="A111" s="2" t="s">
        <v>48</v>
      </c>
      <c r="B111" s="2" t="s">
        <v>49</v>
      </c>
      <c r="C111" s="2" t="s">
        <v>37</v>
      </c>
      <c r="D111" s="6">
        <v>40</v>
      </c>
      <c r="E111" s="6">
        <v>200</v>
      </c>
      <c r="F111" s="6">
        <v>81.2</v>
      </c>
      <c r="G111" s="6">
        <f>E111-F111</f>
        <v>118.8</v>
      </c>
      <c r="H111" s="6">
        <f>IF(E111&lt;&gt;0, ((E111-F111)/E111)*100, 0)</f>
        <v>59.4</v>
      </c>
    </row>
    <row r="112" spans="1:8" x14ac:dyDescent="0.2">
      <c r="A112" s="2" t="s">
        <v>48</v>
      </c>
      <c r="B112" s="2" t="s">
        <v>49</v>
      </c>
      <c r="C112" s="2" t="s">
        <v>38</v>
      </c>
      <c r="D112" s="6">
        <v>40</v>
      </c>
      <c r="E112" s="6">
        <v>200</v>
      </c>
      <c r="F112" s="6">
        <v>84</v>
      </c>
      <c r="G112" s="6">
        <f>E112-F112</f>
        <v>116</v>
      </c>
      <c r="H112" s="6">
        <f>IF(E112&lt;&gt;0, ((E112-F112)/E112)*100, 0)</f>
        <v>57.999999999999993</v>
      </c>
    </row>
    <row r="113" spans="1:8" x14ac:dyDescent="0.2">
      <c r="A113" s="2" t="s">
        <v>48</v>
      </c>
      <c r="B113" s="2" t="s">
        <v>49</v>
      </c>
      <c r="C113" s="2" t="s">
        <v>39</v>
      </c>
      <c r="D113" s="6">
        <v>40</v>
      </c>
      <c r="E113" s="6">
        <v>200</v>
      </c>
      <c r="F113" s="6">
        <v>81.2</v>
      </c>
      <c r="G113" s="6">
        <f>E113-F113</f>
        <v>118.8</v>
      </c>
      <c r="H113" s="6">
        <f>IF(E113&lt;&gt;0, ((E113-F113)/E113)*100, 0)</f>
        <v>59.4</v>
      </c>
    </row>
    <row r="114" spans="1:8" x14ac:dyDescent="0.2">
      <c r="A114" s="2" t="s">
        <v>48</v>
      </c>
      <c r="B114" s="2" t="s">
        <v>49</v>
      </c>
      <c r="C114" s="2" t="s">
        <v>41</v>
      </c>
      <c r="D114" s="6">
        <v>20</v>
      </c>
      <c r="E114" s="6">
        <v>79</v>
      </c>
      <c r="F114" s="6">
        <v>39.200000000000003</v>
      </c>
      <c r="G114" s="6">
        <f>E114-F114</f>
        <v>39.799999999999997</v>
      </c>
      <c r="H114" s="6">
        <f>IF(E114&lt;&gt;0, ((E114-F114)/E114)*100, 0)</f>
        <v>50.379746835443029</v>
      </c>
    </row>
    <row r="115" spans="1:8" x14ac:dyDescent="0.2">
      <c r="A115" s="2" t="s">
        <v>48</v>
      </c>
      <c r="B115" s="2" t="s">
        <v>49</v>
      </c>
      <c r="C115" s="2" t="s">
        <v>28</v>
      </c>
      <c r="D115" s="6">
        <v>30</v>
      </c>
      <c r="E115" s="6">
        <v>262.5</v>
      </c>
      <c r="F115" s="6">
        <v>126</v>
      </c>
      <c r="G115" s="6">
        <f>E115-F115</f>
        <v>136.5</v>
      </c>
      <c r="H115" s="6">
        <f>IF(E115&lt;&gt;0, ((E115-F115)/E115)*100, 0)</f>
        <v>52</v>
      </c>
    </row>
    <row r="116" spans="1:8" x14ac:dyDescent="0.2">
      <c r="A116" s="2" t="s">
        <v>48</v>
      </c>
      <c r="B116" s="2" t="s">
        <v>49</v>
      </c>
      <c r="C116" s="2" t="s">
        <v>62</v>
      </c>
      <c r="D116" s="6">
        <v>40</v>
      </c>
      <c r="E116" s="6">
        <v>220</v>
      </c>
      <c r="F116" s="6">
        <v>98</v>
      </c>
      <c r="G116" s="6">
        <f>E116-F116</f>
        <v>122</v>
      </c>
      <c r="H116" s="6">
        <f>IF(E116&lt;&gt;0, ((E116-F116)/E116)*100, 0)</f>
        <v>55.454545454545453</v>
      </c>
    </row>
    <row r="117" spans="1:8" x14ac:dyDescent="0.2">
      <c r="A117" s="2" t="s">
        <v>48</v>
      </c>
      <c r="B117" s="2" t="s">
        <v>49</v>
      </c>
      <c r="C117" s="2" t="s">
        <v>63</v>
      </c>
      <c r="D117" s="6">
        <v>20</v>
      </c>
      <c r="E117" s="6">
        <v>195</v>
      </c>
      <c r="F117" s="6">
        <v>101.6</v>
      </c>
      <c r="G117" s="6">
        <f>E117-F117</f>
        <v>93.4</v>
      </c>
      <c r="H117" s="6">
        <f>IF(E117&lt;&gt;0, ((E117-F117)/E117)*100, 0)</f>
        <v>47.897435897435905</v>
      </c>
    </row>
    <row r="118" spans="1:8" customFormat="1" ht="15" x14ac:dyDescent="0.25">
      <c r="D118" s="10"/>
      <c r="E118" s="10"/>
      <c r="F118" s="10"/>
      <c r="G118" s="10"/>
      <c r="H118" s="10"/>
    </row>
    <row r="119" spans="1:8" s="4" customFormat="1" x14ac:dyDescent="0.2">
      <c r="A119" s="3" t="s">
        <v>10</v>
      </c>
      <c r="B119" s="3" t="s">
        <v>10</v>
      </c>
      <c r="C119" s="3" t="s">
        <v>10</v>
      </c>
      <c r="D119" s="5">
        <f>SUBTOTAL(9, D91:D118)</f>
        <v>540</v>
      </c>
      <c r="E119" s="5">
        <f>SUBTOTAL(9, E91:E118)</f>
        <v>4667.3</v>
      </c>
      <c r="F119" s="5">
        <f>SUBTOTAL(9, F91:F118)</f>
        <v>2177.6200000000003</v>
      </c>
      <c r="G119" s="5">
        <f>SUBTOTAL(9, G91:G118)</f>
        <v>2489.6800000000003</v>
      </c>
      <c r="H119" s="5">
        <f>IF(E119&lt;&gt;0, ((E119-F119)/E119)*100, 0)</f>
        <v>53.343046300859164</v>
      </c>
    </row>
    <row r="120" spans="1:8" customFormat="1" ht="15" x14ac:dyDescent="0.25">
      <c r="D120" s="10"/>
      <c r="E120" s="10"/>
      <c r="F120" s="10"/>
      <c r="G120" s="10"/>
      <c r="H120" s="10"/>
    </row>
    <row r="121" spans="1:8" x14ac:dyDescent="0.2">
      <c r="A121" s="2" t="s">
        <v>64</v>
      </c>
      <c r="B121" s="2" t="s">
        <v>65</v>
      </c>
      <c r="C121" s="2" t="s">
        <v>10</v>
      </c>
      <c r="G121" s="6">
        <f>E121-F121</f>
        <v>0</v>
      </c>
      <c r="H121" s="6">
        <f>IF(E121&lt;&gt;0, ((E121-F121)/E121)*100, 0)</f>
        <v>0</v>
      </c>
    </row>
    <row r="122" spans="1:8" x14ac:dyDescent="0.2">
      <c r="A122" s="2" t="s">
        <v>64</v>
      </c>
      <c r="B122" s="2" t="s">
        <v>65</v>
      </c>
      <c r="C122" s="2" t="s">
        <v>10</v>
      </c>
      <c r="G122" s="6">
        <f>E122-F122</f>
        <v>0</v>
      </c>
      <c r="H122" s="6">
        <f>IF(E122&lt;&gt;0, ((E122-F122)/E122)*100, 0)</f>
        <v>0</v>
      </c>
    </row>
    <row r="123" spans="1:8" x14ac:dyDescent="0.2">
      <c r="A123" s="2" t="s">
        <v>64</v>
      </c>
      <c r="B123" s="2" t="s">
        <v>65</v>
      </c>
      <c r="C123" s="2" t="s">
        <v>10</v>
      </c>
      <c r="E123" s="6">
        <v>45</v>
      </c>
      <c r="G123" s="6">
        <f>E123-F123</f>
        <v>45</v>
      </c>
      <c r="H123" s="6">
        <f>IF(E123&lt;&gt;0, ((E123-F123)/E123)*100, 0)</f>
        <v>100</v>
      </c>
    </row>
    <row r="124" spans="1:8" x14ac:dyDescent="0.2">
      <c r="A124" s="2" t="s">
        <v>64</v>
      </c>
      <c r="B124" s="2" t="s">
        <v>65</v>
      </c>
      <c r="C124" s="2" t="s">
        <v>10</v>
      </c>
      <c r="E124" s="6">
        <v>-45</v>
      </c>
      <c r="G124" s="6">
        <f>E124-F124</f>
        <v>-45</v>
      </c>
      <c r="H124" s="6">
        <f>IF(E124&lt;&gt;0, ((E124-F124)/E124)*100, 0)</f>
        <v>100</v>
      </c>
    </row>
    <row r="125" spans="1:8" x14ac:dyDescent="0.2">
      <c r="A125" s="2" t="s">
        <v>64</v>
      </c>
      <c r="B125" s="2" t="s">
        <v>65</v>
      </c>
      <c r="C125" s="2" t="s">
        <v>10</v>
      </c>
      <c r="G125" s="6">
        <f>E125-F125</f>
        <v>0</v>
      </c>
      <c r="H125" s="6">
        <f>IF(E125&lt;&gt;0, ((E125-F125)/E125)*100, 0)</f>
        <v>0</v>
      </c>
    </row>
    <row r="126" spans="1:8" x14ac:dyDescent="0.2">
      <c r="A126" s="2" t="s">
        <v>64</v>
      </c>
      <c r="B126" s="2" t="s">
        <v>65</v>
      </c>
      <c r="C126" s="2" t="s">
        <v>10</v>
      </c>
      <c r="G126" s="6">
        <f>E126-F126</f>
        <v>0</v>
      </c>
      <c r="H126" s="6">
        <f>IF(E126&lt;&gt;0, ((E126-F126)/E126)*100, 0)</f>
        <v>0</v>
      </c>
    </row>
    <row r="127" spans="1:8" x14ac:dyDescent="0.2">
      <c r="A127" s="2" t="s">
        <v>64</v>
      </c>
      <c r="B127" s="2" t="s">
        <v>65</v>
      </c>
      <c r="C127" s="2" t="s">
        <v>10</v>
      </c>
      <c r="G127" s="6">
        <f>E127-F127</f>
        <v>0</v>
      </c>
      <c r="H127" s="6">
        <f>IF(E127&lt;&gt;0, ((E127-F127)/E127)*100, 0)</f>
        <v>0</v>
      </c>
    </row>
    <row r="128" spans="1:8" x14ac:dyDescent="0.2">
      <c r="A128" s="2" t="s">
        <v>64</v>
      </c>
      <c r="B128" s="2" t="s">
        <v>65</v>
      </c>
      <c r="C128" s="2" t="s">
        <v>10</v>
      </c>
      <c r="G128" s="6">
        <f>E128-F128</f>
        <v>0</v>
      </c>
      <c r="H128" s="6">
        <f>IF(E128&lt;&gt;0, ((E128-F128)/E128)*100, 0)</f>
        <v>0</v>
      </c>
    </row>
    <row r="129" spans="1:8" x14ac:dyDescent="0.2">
      <c r="A129" s="2" t="s">
        <v>64</v>
      </c>
      <c r="B129" s="2" t="s">
        <v>65</v>
      </c>
      <c r="C129" s="2" t="s">
        <v>66</v>
      </c>
      <c r="D129" s="6">
        <v>60</v>
      </c>
      <c r="E129" s="6">
        <v>345</v>
      </c>
      <c r="F129" s="6">
        <v>197.4</v>
      </c>
      <c r="G129" s="6">
        <f>E129-F129</f>
        <v>147.6</v>
      </c>
      <c r="H129" s="6">
        <f>IF(E129&lt;&gt;0, ((E129-F129)/E129)*100, 0)</f>
        <v>42.782608695652172</v>
      </c>
    </row>
    <row r="130" spans="1:8" x14ac:dyDescent="0.2">
      <c r="A130" s="2" t="s">
        <v>64</v>
      </c>
      <c r="B130" s="2" t="s">
        <v>65</v>
      </c>
      <c r="C130" s="2" t="s">
        <v>67</v>
      </c>
      <c r="D130" s="6">
        <v>84</v>
      </c>
      <c r="E130" s="6">
        <v>1071</v>
      </c>
      <c r="F130" s="6">
        <v>588</v>
      </c>
      <c r="G130" s="6">
        <f>E130-F130</f>
        <v>483</v>
      </c>
      <c r="H130" s="6">
        <f>IF(E130&lt;&gt;0, ((E130-F130)/E130)*100, 0)</f>
        <v>45.098039215686278</v>
      </c>
    </row>
    <row r="131" spans="1:8" customFormat="1" ht="15" x14ac:dyDescent="0.25">
      <c r="D131" s="10"/>
      <c r="E131" s="10"/>
      <c r="F131" s="10"/>
      <c r="G131" s="10"/>
      <c r="H131" s="10"/>
    </row>
    <row r="132" spans="1:8" s="4" customFormat="1" x14ac:dyDescent="0.2">
      <c r="A132" s="3" t="s">
        <v>10</v>
      </c>
      <c r="B132" s="3" t="s">
        <v>10</v>
      </c>
      <c r="C132" s="3" t="s">
        <v>10</v>
      </c>
      <c r="D132" s="5">
        <f>SUBTOTAL(9, D121:D131)</f>
        <v>144</v>
      </c>
      <c r="E132" s="5">
        <f>SUBTOTAL(9, E121:E131)</f>
        <v>1416</v>
      </c>
      <c r="F132" s="5">
        <f>SUBTOTAL(9, F121:F131)</f>
        <v>785.4</v>
      </c>
      <c r="G132" s="5">
        <f>SUBTOTAL(9, G121:G131)</f>
        <v>630.6</v>
      </c>
      <c r="H132" s="5">
        <f>IF(E132&lt;&gt;0, ((E132-F132)/E132)*100, 0)</f>
        <v>44.533898305084747</v>
      </c>
    </row>
    <row r="133" spans="1:8" customFormat="1" ht="15" x14ac:dyDescent="0.25">
      <c r="D133" s="10"/>
      <c r="E133" s="10"/>
      <c r="F133" s="10"/>
      <c r="G133" s="10"/>
      <c r="H133" s="10"/>
    </row>
    <row r="134" spans="1:8" x14ac:dyDescent="0.2">
      <c r="A134" s="2" t="s">
        <v>68</v>
      </c>
      <c r="B134" s="2" t="s">
        <v>69</v>
      </c>
      <c r="C134" s="2" t="s">
        <v>10</v>
      </c>
      <c r="G134" s="6">
        <f>E134-F134</f>
        <v>0</v>
      </c>
      <c r="H134" s="6">
        <f>IF(E134&lt;&gt;0, ((E134-F134)/E134)*100, 0)</f>
        <v>0</v>
      </c>
    </row>
    <row r="135" spans="1:8" x14ac:dyDescent="0.2">
      <c r="A135" s="2" t="s">
        <v>68</v>
      </c>
      <c r="B135" s="2" t="s">
        <v>69</v>
      </c>
      <c r="C135" s="2" t="s">
        <v>10</v>
      </c>
      <c r="G135" s="6">
        <f>E135-F135</f>
        <v>0</v>
      </c>
      <c r="H135" s="6">
        <f>IF(E135&lt;&gt;0, ((E135-F135)/E135)*100, 0)</f>
        <v>0</v>
      </c>
    </row>
    <row r="136" spans="1:8" x14ac:dyDescent="0.2">
      <c r="A136" s="2" t="s">
        <v>68</v>
      </c>
      <c r="B136" s="2" t="s">
        <v>69</v>
      </c>
      <c r="C136" s="2" t="s">
        <v>10</v>
      </c>
      <c r="G136" s="6">
        <f>E136-F136</f>
        <v>0</v>
      </c>
      <c r="H136" s="6">
        <f>IF(E136&lt;&gt;0, ((E136-F136)/E136)*100, 0)</f>
        <v>0</v>
      </c>
    </row>
    <row r="137" spans="1:8" x14ac:dyDescent="0.2">
      <c r="A137" s="2" t="s">
        <v>68</v>
      </c>
      <c r="B137" s="2" t="s">
        <v>69</v>
      </c>
      <c r="C137" s="2" t="s">
        <v>10</v>
      </c>
      <c r="G137" s="6">
        <f>E137-F137</f>
        <v>0</v>
      </c>
      <c r="H137" s="6">
        <f>IF(E137&lt;&gt;0, ((E137-F137)/E137)*100, 0)</f>
        <v>0</v>
      </c>
    </row>
    <row r="138" spans="1:8" x14ac:dyDescent="0.2">
      <c r="A138" s="2" t="s">
        <v>68</v>
      </c>
      <c r="B138" s="2" t="s">
        <v>69</v>
      </c>
      <c r="C138" s="2" t="s">
        <v>10</v>
      </c>
      <c r="G138" s="6">
        <f>E138-F138</f>
        <v>0</v>
      </c>
      <c r="H138" s="6">
        <f>IF(E138&lt;&gt;0, ((E138-F138)/E138)*100, 0)</f>
        <v>0</v>
      </c>
    </row>
    <row r="139" spans="1:8" x14ac:dyDescent="0.2">
      <c r="A139" s="2" t="s">
        <v>68</v>
      </c>
      <c r="B139" s="2" t="s">
        <v>69</v>
      </c>
      <c r="C139" s="2" t="s">
        <v>10</v>
      </c>
      <c r="E139" s="6">
        <v>14.17</v>
      </c>
      <c r="G139" s="6">
        <f>E139-F139</f>
        <v>14.17</v>
      </c>
      <c r="H139" s="6">
        <f>IF(E139&lt;&gt;0, ((E139-F139)/E139)*100, 0)</f>
        <v>100</v>
      </c>
    </row>
    <row r="140" spans="1:8" x14ac:dyDescent="0.2">
      <c r="A140" s="2" t="s">
        <v>68</v>
      </c>
      <c r="B140" s="2" t="s">
        <v>69</v>
      </c>
      <c r="C140" s="2" t="s">
        <v>70</v>
      </c>
      <c r="D140" s="6">
        <v>90</v>
      </c>
      <c r="E140" s="6">
        <v>715.5</v>
      </c>
      <c r="F140" s="6">
        <v>462.6</v>
      </c>
      <c r="G140" s="6">
        <f>E140-F140</f>
        <v>252.89999999999998</v>
      </c>
      <c r="H140" s="6">
        <f>IF(E140&lt;&gt;0, ((E140-F140)/E140)*100, 0)</f>
        <v>35.345911949685529</v>
      </c>
    </row>
    <row r="141" spans="1:8" x14ac:dyDescent="0.2">
      <c r="A141" s="2" t="s">
        <v>68</v>
      </c>
      <c r="B141" s="2" t="s">
        <v>69</v>
      </c>
      <c r="C141" s="2" t="s">
        <v>71</v>
      </c>
      <c r="D141" s="6">
        <v>60</v>
      </c>
      <c r="E141" s="6">
        <v>825</v>
      </c>
      <c r="F141" s="6">
        <v>504</v>
      </c>
      <c r="G141" s="6">
        <f>E141-F141</f>
        <v>321</v>
      </c>
      <c r="H141" s="6">
        <f>IF(E141&lt;&gt;0, ((E141-F141)/E141)*100, 0)</f>
        <v>38.909090909090907</v>
      </c>
    </row>
    <row r="142" spans="1:8" x14ac:dyDescent="0.2">
      <c r="A142" s="2" t="s">
        <v>68</v>
      </c>
      <c r="B142" s="2" t="s">
        <v>69</v>
      </c>
      <c r="C142" s="2" t="s">
        <v>67</v>
      </c>
      <c r="D142" s="6">
        <v>120</v>
      </c>
      <c r="E142" s="6">
        <v>1530</v>
      </c>
      <c r="F142" s="6">
        <v>840</v>
      </c>
      <c r="G142" s="6">
        <f>E142-F142</f>
        <v>690</v>
      </c>
      <c r="H142" s="6">
        <f>IF(E142&lt;&gt;0, ((E142-F142)/E142)*100, 0)</f>
        <v>45.098039215686278</v>
      </c>
    </row>
    <row r="143" spans="1:8" x14ac:dyDescent="0.2">
      <c r="A143" s="2" t="s">
        <v>68</v>
      </c>
      <c r="B143" s="2" t="s">
        <v>69</v>
      </c>
      <c r="C143" s="2" t="s">
        <v>25</v>
      </c>
      <c r="D143" s="6">
        <v>24</v>
      </c>
      <c r="E143" s="6">
        <v>1194</v>
      </c>
      <c r="F143" s="6">
        <v>1008</v>
      </c>
      <c r="G143" s="6">
        <f>E143-F143</f>
        <v>186</v>
      </c>
      <c r="H143" s="6">
        <f>IF(E143&lt;&gt;0, ((E143-F143)/E143)*100, 0)</f>
        <v>15.577889447236181</v>
      </c>
    </row>
    <row r="144" spans="1:8" x14ac:dyDescent="0.2">
      <c r="A144" s="2" t="s">
        <v>68</v>
      </c>
      <c r="B144" s="2" t="s">
        <v>69</v>
      </c>
      <c r="C144" s="2" t="s">
        <v>60</v>
      </c>
      <c r="D144" s="6">
        <v>1</v>
      </c>
      <c r="E144" s="6">
        <v>21.5</v>
      </c>
      <c r="F144" s="6">
        <v>12.25</v>
      </c>
      <c r="G144" s="6">
        <f>E144-F144</f>
        <v>9.25</v>
      </c>
      <c r="H144" s="6">
        <f>IF(E144&lt;&gt;0, ((E144-F144)/E144)*100, 0)</f>
        <v>43.02325581395349</v>
      </c>
    </row>
    <row r="145" spans="1:8" x14ac:dyDescent="0.2">
      <c r="A145" s="2" t="s">
        <v>68</v>
      </c>
      <c r="B145" s="2" t="s">
        <v>69</v>
      </c>
      <c r="C145" s="2" t="s">
        <v>72</v>
      </c>
      <c r="D145" s="6">
        <v>1</v>
      </c>
      <c r="E145" s="6">
        <v>19.5</v>
      </c>
      <c r="F145" s="6">
        <v>11</v>
      </c>
      <c r="G145" s="6">
        <f>E145-F145</f>
        <v>8.5</v>
      </c>
      <c r="H145" s="6">
        <f>IF(E145&lt;&gt;0, ((E145-F145)/E145)*100, 0)</f>
        <v>43.589743589743591</v>
      </c>
    </row>
    <row r="146" spans="1:8" customFormat="1" ht="15" x14ac:dyDescent="0.25">
      <c r="D146" s="10"/>
      <c r="E146" s="10"/>
      <c r="F146" s="10"/>
      <c r="G146" s="10"/>
      <c r="H146" s="10"/>
    </row>
    <row r="147" spans="1:8" s="4" customFormat="1" x14ac:dyDescent="0.2">
      <c r="A147" s="3" t="s">
        <v>10</v>
      </c>
      <c r="B147" s="3" t="s">
        <v>10</v>
      </c>
      <c r="C147" s="3" t="s">
        <v>10</v>
      </c>
      <c r="D147" s="5">
        <f>SUBTOTAL(9, D134:D146)</f>
        <v>296</v>
      </c>
      <c r="E147" s="5">
        <f>SUBTOTAL(9, E134:E146)</f>
        <v>4319.67</v>
      </c>
      <c r="F147" s="5">
        <f>SUBTOTAL(9, F134:F146)</f>
        <v>2837.85</v>
      </c>
      <c r="G147" s="5">
        <f>SUBTOTAL(9, G134:G146)</f>
        <v>1481.82</v>
      </c>
      <c r="H147" s="5">
        <f>IF(E147&lt;&gt;0, ((E147-F147)/E147)*100, 0)</f>
        <v>34.304009334046356</v>
      </c>
    </row>
    <row r="148" spans="1:8" customFormat="1" ht="15" x14ac:dyDescent="0.25">
      <c r="D148" s="10"/>
      <c r="E148" s="10"/>
      <c r="F148" s="10"/>
      <c r="G148" s="10"/>
      <c r="H148" s="10"/>
    </row>
    <row r="149" spans="1:8" x14ac:dyDescent="0.2">
      <c r="A149" s="2" t="s">
        <v>73</v>
      </c>
      <c r="B149" s="2" t="s">
        <v>74</v>
      </c>
      <c r="C149" s="2" t="s">
        <v>10</v>
      </c>
      <c r="G149" s="6">
        <f>E149-F149</f>
        <v>0</v>
      </c>
      <c r="H149" s="6">
        <f>IF(E149&lt;&gt;0, ((E149-F149)/E149)*100, 0)</f>
        <v>0</v>
      </c>
    </row>
    <row r="150" spans="1:8" x14ac:dyDescent="0.2">
      <c r="A150" s="2" t="s">
        <v>73</v>
      </c>
      <c r="B150" s="2" t="s">
        <v>74</v>
      </c>
      <c r="C150" s="2" t="s">
        <v>10</v>
      </c>
      <c r="G150" s="6">
        <f>E150-F150</f>
        <v>0</v>
      </c>
      <c r="H150" s="6">
        <f>IF(E150&lt;&gt;0, ((E150-F150)/E150)*100, 0)</f>
        <v>0</v>
      </c>
    </row>
    <row r="151" spans="1:8" x14ac:dyDescent="0.2">
      <c r="A151" s="2" t="s">
        <v>73</v>
      </c>
      <c r="B151" s="2" t="s">
        <v>74</v>
      </c>
      <c r="C151" s="2" t="s">
        <v>10</v>
      </c>
      <c r="G151" s="6">
        <f>E151-F151</f>
        <v>0</v>
      </c>
      <c r="H151" s="6">
        <f>IF(E151&lt;&gt;0, ((E151-F151)/E151)*100, 0)</f>
        <v>0</v>
      </c>
    </row>
    <row r="152" spans="1:8" x14ac:dyDescent="0.2">
      <c r="A152" s="2" t="s">
        <v>73</v>
      </c>
      <c r="B152" s="2" t="s">
        <v>74</v>
      </c>
      <c r="C152" s="2" t="s">
        <v>10</v>
      </c>
      <c r="E152" s="6">
        <v>-59.95</v>
      </c>
      <c r="G152" s="6">
        <f>E152-F152</f>
        <v>-59.95</v>
      </c>
      <c r="H152" s="6">
        <f>IF(E152&lt;&gt;0, ((E152-F152)/E152)*100, 0)</f>
        <v>100</v>
      </c>
    </row>
    <row r="153" spans="1:8" x14ac:dyDescent="0.2">
      <c r="A153" s="2" t="s">
        <v>73</v>
      </c>
      <c r="B153" s="2" t="s">
        <v>74</v>
      </c>
      <c r="C153" s="2" t="s">
        <v>10</v>
      </c>
      <c r="G153" s="6">
        <f>E153-F153</f>
        <v>0</v>
      </c>
      <c r="H153" s="6">
        <f>IF(E153&lt;&gt;0, ((E153-F153)/E153)*100, 0)</f>
        <v>0</v>
      </c>
    </row>
    <row r="154" spans="1:8" x14ac:dyDescent="0.2">
      <c r="A154" s="2" t="s">
        <v>73</v>
      </c>
      <c r="B154" s="2" t="s">
        <v>74</v>
      </c>
      <c r="C154" s="2" t="s">
        <v>15</v>
      </c>
      <c r="D154" s="6">
        <v>1</v>
      </c>
      <c r="E154" s="6">
        <v>3.5</v>
      </c>
      <c r="F154" s="6">
        <v>0.42</v>
      </c>
      <c r="G154" s="6">
        <f>E154-F154</f>
        <v>3.08</v>
      </c>
      <c r="H154" s="6">
        <f>IF(E154&lt;&gt;0, ((E154-F154)/E154)*100, 0)</f>
        <v>88</v>
      </c>
    </row>
    <row r="155" spans="1:8" x14ac:dyDescent="0.2">
      <c r="A155" s="2" t="s">
        <v>73</v>
      </c>
      <c r="B155" s="2" t="s">
        <v>74</v>
      </c>
      <c r="C155" s="2" t="s">
        <v>51</v>
      </c>
      <c r="D155" s="6">
        <v>1</v>
      </c>
      <c r="E155" s="6">
        <v>18.5</v>
      </c>
      <c r="F155" s="6">
        <v>5.88</v>
      </c>
      <c r="G155" s="6">
        <f>E155-F155</f>
        <v>12.620000000000001</v>
      </c>
      <c r="H155" s="6">
        <f>IF(E155&lt;&gt;0, ((E155-F155)/E155)*100, 0)</f>
        <v>68.216216216216225</v>
      </c>
    </row>
    <row r="156" spans="1:8" x14ac:dyDescent="0.2">
      <c r="A156" s="2" t="s">
        <v>73</v>
      </c>
      <c r="B156" s="2" t="s">
        <v>74</v>
      </c>
      <c r="C156" s="2" t="s">
        <v>75</v>
      </c>
      <c r="D156" s="6">
        <v>12</v>
      </c>
      <c r="E156" s="6">
        <v>82.8</v>
      </c>
      <c r="F156" s="6">
        <v>26.88</v>
      </c>
      <c r="G156" s="6">
        <f>E156-F156</f>
        <v>55.92</v>
      </c>
      <c r="H156" s="6">
        <f>IF(E156&lt;&gt;0, ((E156-F156)/E156)*100, 0)</f>
        <v>67.536231884057969</v>
      </c>
    </row>
    <row r="157" spans="1:8" x14ac:dyDescent="0.2">
      <c r="A157" s="2" t="s">
        <v>73</v>
      </c>
      <c r="B157" s="2" t="s">
        <v>74</v>
      </c>
      <c r="C157" s="2" t="s">
        <v>76</v>
      </c>
      <c r="D157" s="6">
        <v>1</v>
      </c>
      <c r="E157" s="6">
        <v>2</v>
      </c>
      <c r="F157" s="6">
        <v>0.55000000000000004</v>
      </c>
      <c r="G157" s="6">
        <f>E157-F157</f>
        <v>1.45</v>
      </c>
      <c r="H157" s="6">
        <f>IF(E157&lt;&gt;0, ((E157-F157)/E157)*100, 0)</f>
        <v>72.5</v>
      </c>
    </row>
    <row r="158" spans="1:8" x14ac:dyDescent="0.2">
      <c r="A158" s="2" t="s">
        <v>73</v>
      </c>
      <c r="B158" s="2" t="s">
        <v>74</v>
      </c>
      <c r="C158" s="2" t="s">
        <v>77</v>
      </c>
      <c r="D158" s="6">
        <v>1</v>
      </c>
      <c r="E158" s="6">
        <v>10.95</v>
      </c>
      <c r="F158" s="6">
        <v>2.95</v>
      </c>
      <c r="G158" s="6">
        <f>E158-F158</f>
        <v>7.9999999999999991</v>
      </c>
      <c r="H158" s="6">
        <f>IF(E158&lt;&gt;0, ((E158-F158)/E158)*100, 0)</f>
        <v>73.059360730593596</v>
      </c>
    </row>
    <row r="159" spans="1:8" x14ac:dyDescent="0.2">
      <c r="A159" s="2" t="s">
        <v>73</v>
      </c>
      <c r="B159" s="2" t="s">
        <v>74</v>
      </c>
      <c r="C159" s="2" t="s">
        <v>18</v>
      </c>
      <c r="D159" s="6">
        <v>1</v>
      </c>
      <c r="E159" s="6">
        <v>39.5</v>
      </c>
      <c r="F159" s="6">
        <v>11.14</v>
      </c>
      <c r="G159" s="6">
        <f>E159-F159</f>
        <v>28.36</v>
      </c>
      <c r="H159" s="6">
        <f>IF(E159&lt;&gt;0, ((E159-F159)/E159)*100, 0)</f>
        <v>71.797468354430379</v>
      </c>
    </row>
    <row r="160" spans="1:8" x14ac:dyDescent="0.2">
      <c r="A160" s="2" t="s">
        <v>73</v>
      </c>
      <c r="B160" s="2" t="s">
        <v>74</v>
      </c>
      <c r="C160" s="2" t="s">
        <v>78</v>
      </c>
      <c r="D160" s="6">
        <v>1</v>
      </c>
      <c r="E160" s="6">
        <v>13.5</v>
      </c>
      <c r="F160" s="6">
        <v>4.9000000000000004</v>
      </c>
      <c r="G160" s="6">
        <f>E160-F160</f>
        <v>8.6</v>
      </c>
      <c r="H160" s="6">
        <f>IF(E160&lt;&gt;0, ((E160-F160)/E160)*100, 0)</f>
        <v>63.703703703703695</v>
      </c>
    </row>
    <row r="161" spans="1:8" x14ac:dyDescent="0.2">
      <c r="A161" s="2" t="s">
        <v>73</v>
      </c>
      <c r="B161" s="2" t="s">
        <v>74</v>
      </c>
      <c r="C161" s="2" t="s">
        <v>79</v>
      </c>
      <c r="D161" s="6">
        <v>1</v>
      </c>
      <c r="E161" s="6">
        <v>7.5</v>
      </c>
      <c r="F161" s="6">
        <v>1.68</v>
      </c>
      <c r="G161" s="6">
        <f>E161-F161</f>
        <v>5.82</v>
      </c>
      <c r="H161" s="6">
        <f>IF(E161&lt;&gt;0, ((E161-F161)/E161)*100, 0)</f>
        <v>77.600000000000009</v>
      </c>
    </row>
    <row r="162" spans="1:8" customFormat="1" ht="15" x14ac:dyDescent="0.25">
      <c r="D162" s="10"/>
      <c r="E162" s="10"/>
      <c r="F162" s="10"/>
      <c r="G162" s="10"/>
      <c r="H162" s="10"/>
    </row>
    <row r="163" spans="1:8" s="4" customFormat="1" x14ac:dyDescent="0.2">
      <c r="A163" s="3" t="s">
        <v>10</v>
      </c>
      <c r="B163" s="3" t="s">
        <v>10</v>
      </c>
      <c r="C163" s="3" t="s">
        <v>10</v>
      </c>
      <c r="D163" s="5">
        <f>SUBTOTAL(9, D149:D162)</f>
        <v>19</v>
      </c>
      <c r="E163" s="5">
        <f>SUBTOTAL(9, E149:E162)</f>
        <v>118.3</v>
      </c>
      <c r="F163" s="5">
        <f>SUBTOTAL(9, F149:F162)</f>
        <v>54.4</v>
      </c>
      <c r="G163" s="5">
        <f>SUBTOTAL(9, G149:G162)</f>
        <v>63.900000000000006</v>
      </c>
      <c r="H163" s="5">
        <f>IF(E163&lt;&gt;0, ((E163-F163)/E163)*100, 0)</f>
        <v>54.015215553677088</v>
      </c>
    </row>
    <row r="164" spans="1:8" customFormat="1" ht="15" x14ac:dyDescent="0.25">
      <c r="D164" s="10"/>
      <c r="E164" s="10"/>
      <c r="F164" s="10"/>
      <c r="G164" s="10"/>
      <c r="H164" s="10"/>
    </row>
    <row r="165" spans="1:8" x14ac:dyDescent="0.2">
      <c r="A165" s="2" t="s">
        <v>80</v>
      </c>
      <c r="B165" s="2" t="s">
        <v>81</v>
      </c>
      <c r="C165" s="2" t="s">
        <v>10</v>
      </c>
      <c r="G165" s="6">
        <f>E165-F165</f>
        <v>0</v>
      </c>
      <c r="H165" s="6">
        <f>IF(E165&lt;&gt;0, ((E165-F165)/E165)*100, 0)</f>
        <v>0</v>
      </c>
    </row>
    <row r="166" spans="1:8" x14ac:dyDescent="0.2">
      <c r="A166" s="2" t="s">
        <v>80</v>
      </c>
      <c r="B166" s="2" t="s">
        <v>81</v>
      </c>
      <c r="C166" s="2" t="s">
        <v>10</v>
      </c>
      <c r="E166" s="6">
        <v>17</v>
      </c>
      <c r="G166" s="6">
        <f>E166-F166</f>
        <v>17</v>
      </c>
      <c r="H166" s="6">
        <f>IF(E166&lt;&gt;0, ((E166-F166)/E166)*100, 0)</f>
        <v>100</v>
      </c>
    </row>
    <row r="167" spans="1:8" x14ac:dyDescent="0.2">
      <c r="A167" s="2" t="s">
        <v>80</v>
      </c>
      <c r="B167" s="2" t="s">
        <v>81</v>
      </c>
      <c r="C167" s="2" t="s">
        <v>10</v>
      </c>
      <c r="E167" s="6">
        <v>-17</v>
      </c>
      <c r="G167" s="6">
        <f>E167-F167</f>
        <v>-17</v>
      </c>
      <c r="H167" s="6">
        <f>IF(E167&lt;&gt;0, ((E167-F167)/E167)*100, 0)</f>
        <v>100</v>
      </c>
    </row>
    <row r="168" spans="1:8" x14ac:dyDescent="0.2">
      <c r="A168" s="2" t="s">
        <v>80</v>
      </c>
      <c r="B168" s="2" t="s">
        <v>81</v>
      </c>
      <c r="C168" s="2" t="s">
        <v>10</v>
      </c>
      <c r="G168" s="6">
        <f>E168-F168</f>
        <v>0</v>
      </c>
      <c r="H168" s="6">
        <f>IF(E168&lt;&gt;0, ((E168-F168)/E168)*100, 0)</f>
        <v>0</v>
      </c>
    </row>
    <row r="169" spans="1:8" x14ac:dyDescent="0.2">
      <c r="A169" s="2" t="s">
        <v>80</v>
      </c>
      <c r="B169" s="2" t="s">
        <v>81</v>
      </c>
      <c r="C169" s="2" t="s">
        <v>10</v>
      </c>
      <c r="G169" s="6">
        <f>E169-F169</f>
        <v>0</v>
      </c>
      <c r="H169" s="6">
        <f>IF(E169&lt;&gt;0, ((E169-F169)/E169)*100, 0)</f>
        <v>0</v>
      </c>
    </row>
    <row r="170" spans="1:8" x14ac:dyDescent="0.2">
      <c r="A170" s="2" t="s">
        <v>80</v>
      </c>
      <c r="B170" s="2" t="s">
        <v>81</v>
      </c>
      <c r="C170" s="2" t="s">
        <v>82</v>
      </c>
      <c r="D170" s="6">
        <v>20</v>
      </c>
      <c r="E170" s="6">
        <v>79</v>
      </c>
      <c r="F170" s="6">
        <v>39.979999999999997</v>
      </c>
      <c r="G170" s="6">
        <f>E170-F170</f>
        <v>39.020000000000003</v>
      </c>
      <c r="H170" s="6">
        <f>IF(E170&lt;&gt;0, ((E170-F170)/E170)*100, 0)</f>
        <v>49.392405063291143</v>
      </c>
    </row>
    <row r="171" spans="1:8" x14ac:dyDescent="0.2">
      <c r="A171" s="2" t="s">
        <v>80</v>
      </c>
      <c r="B171" s="2" t="s">
        <v>81</v>
      </c>
      <c r="C171" s="2" t="s">
        <v>70</v>
      </c>
      <c r="D171" s="6">
        <v>18</v>
      </c>
      <c r="E171" s="6">
        <v>179.1</v>
      </c>
      <c r="F171" s="6">
        <v>92.52</v>
      </c>
      <c r="G171" s="6">
        <f>E171-F171</f>
        <v>86.58</v>
      </c>
      <c r="H171" s="6">
        <f>IF(E171&lt;&gt;0, ((E171-F171)/E171)*100, 0)</f>
        <v>48.341708542713569</v>
      </c>
    </row>
    <row r="172" spans="1:8" customFormat="1" ht="15" x14ac:dyDescent="0.25">
      <c r="D172" s="10"/>
      <c r="E172" s="10"/>
      <c r="F172" s="10"/>
      <c r="G172" s="10"/>
      <c r="H172" s="10"/>
    </row>
    <row r="173" spans="1:8" s="4" customFormat="1" x14ac:dyDescent="0.2">
      <c r="A173" s="3" t="s">
        <v>10</v>
      </c>
      <c r="B173" s="3" t="s">
        <v>10</v>
      </c>
      <c r="C173" s="3" t="s">
        <v>10</v>
      </c>
      <c r="D173" s="5">
        <f>SUBTOTAL(9, D165:D172)</f>
        <v>38</v>
      </c>
      <c r="E173" s="5">
        <f>SUBTOTAL(9, E165:E172)</f>
        <v>258.10000000000002</v>
      </c>
      <c r="F173" s="5">
        <f>SUBTOTAL(9, F165:F172)</f>
        <v>132.5</v>
      </c>
      <c r="G173" s="5">
        <f>SUBTOTAL(9, G165:G172)</f>
        <v>125.6</v>
      </c>
      <c r="H173" s="5">
        <f>IF(E173&lt;&gt;0, ((E173-F173)/E173)*100, 0)</f>
        <v>48.663308795040692</v>
      </c>
    </row>
    <row r="174" spans="1:8" customFormat="1" ht="15" x14ac:dyDescent="0.25">
      <c r="D174" s="10"/>
      <c r="E174" s="10"/>
      <c r="F174" s="10"/>
      <c r="G174" s="10"/>
      <c r="H174" s="10"/>
    </row>
    <row r="175" spans="1:8" x14ac:dyDescent="0.2">
      <c r="A175" s="2" t="s">
        <v>83</v>
      </c>
      <c r="B175" s="2" t="s">
        <v>84</v>
      </c>
      <c r="C175" s="2" t="s">
        <v>10</v>
      </c>
      <c r="G175" s="6">
        <f>E175-F175</f>
        <v>0</v>
      </c>
      <c r="H175" s="6">
        <f>IF(E175&lt;&gt;0, ((E175-F175)/E175)*100, 0)</f>
        <v>0</v>
      </c>
    </row>
    <row r="176" spans="1:8" x14ac:dyDescent="0.2">
      <c r="A176" s="2" t="s">
        <v>83</v>
      </c>
      <c r="B176" s="2" t="s">
        <v>84</v>
      </c>
      <c r="C176" s="2" t="s">
        <v>10</v>
      </c>
      <c r="E176" s="6">
        <v>-3.75</v>
      </c>
      <c r="G176" s="6">
        <f>E176-F176</f>
        <v>-3.75</v>
      </c>
      <c r="H176" s="6">
        <f>IF(E176&lt;&gt;0, ((E176-F176)/E176)*100, 0)</f>
        <v>100</v>
      </c>
    </row>
    <row r="177" spans="1:8" x14ac:dyDescent="0.2">
      <c r="A177" s="2" t="s">
        <v>83</v>
      </c>
      <c r="B177" s="2" t="s">
        <v>84</v>
      </c>
      <c r="C177" s="2" t="s">
        <v>12</v>
      </c>
      <c r="D177" s="6">
        <v>1</v>
      </c>
      <c r="E177" s="6">
        <v>29.5</v>
      </c>
      <c r="F177" s="6">
        <v>16.8</v>
      </c>
      <c r="G177" s="6">
        <f>E177-F177</f>
        <v>12.7</v>
      </c>
      <c r="H177" s="6">
        <f>IF(E177&lt;&gt;0, ((E177-F177)/E177)*100, 0)</f>
        <v>43.050847457627114</v>
      </c>
    </row>
    <row r="178" spans="1:8" x14ac:dyDescent="0.2">
      <c r="A178" s="2" t="s">
        <v>83</v>
      </c>
      <c r="B178" s="2" t="s">
        <v>84</v>
      </c>
      <c r="C178" s="2" t="s">
        <v>82</v>
      </c>
      <c r="D178" s="6">
        <v>20</v>
      </c>
      <c r="E178" s="6">
        <v>79</v>
      </c>
      <c r="F178" s="6">
        <v>39.979999999999997</v>
      </c>
      <c r="G178" s="6">
        <f>E178-F178</f>
        <v>39.020000000000003</v>
      </c>
      <c r="H178" s="6">
        <f>IF(E178&lt;&gt;0, ((E178-F178)/E178)*100, 0)</f>
        <v>49.392405063291143</v>
      </c>
    </row>
    <row r="179" spans="1:8" x14ac:dyDescent="0.2">
      <c r="A179" s="2" t="s">
        <v>83</v>
      </c>
      <c r="B179" s="2" t="s">
        <v>84</v>
      </c>
      <c r="C179" s="2" t="s">
        <v>66</v>
      </c>
      <c r="D179" s="6">
        <v>2</v>
      </c>
      <c r="E179" s="6">
        <v>11.5</v>
      </c>
      <c r="F179" s="6">
        <v>6.58</v>
      </c>
      <c r="G179" s="6">
        <f>E179-F179</f>
        <v>4.92</v>
      </c>
      <c r="H179" s="6">
        <f>IF(E179&lt;&gt;0, ((E179-F179)/E179)*100, 0)</f>
        <v>42.782608695652172</v>
      </c>
    </row>
    <row r="180" spans="1:8" x14ac:dyDescent="0.2">
      <c r="A180" s="2" t="s">
        <v>83</v>
      </c>
      <c r="B180" s="2" t="s">
        <v>84</v>
      </c>
      <c r="C180" s="2" t="s">
        <v>85</v>
      </c>
      <c r="D180" s="6">
        <v>1</v>
      </c>
      <c r="E180" s="6">
        <v>9.75</v>
      </c>
      <c r="F180" s="6">
        <v>6.65</v>
      </c>
      <c r="G180" s="6">
        <f>E180-F180</f>
        <v>3.0999999999999996</v>
      </c>
      <c r="H180" s="6">
        <f>IF(E180&lt;&gt;0, ((E180-F180)/E180)*100, 0)</f>
        <v>31.794871794871792</v>
      </c>
    </row>
    <row r="181" spans="1:8" x14ac:dyDescent="0.2">
      <c r="A181" s="2" t="s">
        <v>83</v>
      </c>
      <c r="B181" s="2" t="s">
        <v>84</v>
      </c>
      <c r="C181" s="2" t="s">
        <v>21</v>
      </c>
      <c r="D181" s="6">
        <v>1</v>
      </c>
      <c r="E181" s="6">
        <v>14.5</v>
      </c>
      <c r="F181" s="6">
        <v>8.93</v>
      </c>
      <c r="G181" s="6">
        <f>E181-F181</f>
        <v>5.57</v>
      </c>
      <c r="H181" s="6">
        <f>IF(E181&lt;&gt;0, ((E181-F181)/E181)*100, 0)</f>
        <v>38.413793103448278</v>
      </c>
    </row>
    <row r="182" spans="1:8" x14ac:dyDescent="0.2">
      <c r="A182" s="2" t="s">
        <v>83</v>
      </c>
      <c r="B182" s="2" t="s">
        <v>84</v>
      </c>
      <c r="C182" s="2" t="s">
        <v>25</v>
      </c>
      <c r="D182" s="6">
        <v>2</v>
      </c>
      <c r="E182" s="6">
        <v>139.5</v>
      </c>
      <c r="F182" s="6">
        <v>84</v>
      </c>
      <c r="G182" s="6">
        <f>E182-F182</f>
        <v>55.5</v>
      </c>
      <c r="H182" s="6">
        <f>IF(E182&lt;&gt;0, ((E182-F182)/E182)*100, 0)</f>
        <v>39.784946236559136</v>
      </c>
    </row>
    <row r="183" spans="1:8" x14ac:dyDescent="0.2">
      <c r="A183" s="2" t="s">
        <v>83</v>
      </c>
      <c r="B183" s="2" t="s">
        <v>84</v>
      </c>
      <c r="C183" s="2" t="s">
        <v>34</v>
      </c>
      <c r="D183" s="6">
        <v>4</v>
      </c>
      <c r="E183" s="6">
        <v>279</v>
      </c>
      <c r="F183" s="6">
        <v>165.2</v>
      </c>
      <c r="G183" s="6">
        <f>E183-F183</f>
        <v>113.80000000000001</v>
      </c>
      <c r="H183" s="6">
        <f>IF(E183&lt;&gt;0, ((E183-F183)/E183)*100, 0)</f>
        <v>40.788530465949826</v>
      </c>
    </row>
    <row r="184" spans="1:8" x14ac:dyDescent="0.2">
      <c r="A184" s="2" t="s">
        <v>83</v>
      </c>
      <c r="B184" s="2" t="s">
        <v>84</v>
      </c>
      <c r="C184" s="2" t="s">
        <v>79</v>
      </c>
      <c r="D184" s="6">
        <v>1</v>
      </c>
      <c r="E184" s="6">
        <v>3.75</v>
      </c>
      <c r="F184" s="6">
        <v>1.68</v>
      </c>
      <c r="G184" s="6">
        <f>E184-F184</f>
        <v>2.0700000000000003</v>
      </c>
      <c r="H184" s="6">
        <f>IF(E184&lt;&gt;0, ((E184-F184)/E184)*100, 0)</f>
        <v>55.2</v>
      </c>
    </row>
    <row r="185" spans="1:8" x14ac:dyDescent="0.2">
      <c r="A185" s="2" t="s">
        <v>83</v>
      </c>
      <c r="B185" s="2" t="s">
        <v>84</v>
      </c>
      <c r="C185" s="2" t="s">
        <v>86</v>
      </c>
      <c r="D185" s="6">
        <v>1</v>
      </c>
      <c r="E185" s="6">
        <v>8</v>
      </c>
      <c r="F185" s="6">
        <v>3.5</v>
      </c>
      <c r="G185" s="6">
        <f>E185-F185</f>
        <v>4.5</v>
      </c>
      <c r="H185" s="6">
        <f>IF(E185&lt;&gt;0, ((E185-F185)/E185)*100, 0)</f>
        <v>56.25</v>
      </c>
    </row>
    <row r="186" spans="1:8" x14ac:dyDescent="0.2">
      <c r="A186" s="2" t="s">
        <v>83</v>
      </c>
      <c r="B186" s="2" t="s">
        <v>84</v>
      </c>
      <c r="C186" s="2" t="s">
        <v>37</v>
      </c>
      <c r="D186" s="6">
        <v>40</v>
      </c>
      <c r="E186" s="6">
        <v>200</v>
      </c>
      <c r="F186" s="6">
        <v>81.2</v>
      </c>
      <c r="G186" s="6">
        <f>E186-F186</f>
        <v>118.8</v>
      </c>
      <c r="H186" s="6">
        <f>IF(E186&lt;&gt;0, ((E186-F186)/E186)*100, 0)</f>
        <v>59.4</v>
      </c>
    </row>
    <row r="187" spans="1:8" x14ac:dyDescent="0.2">
      <c r="A187" s="2" t="s">
        <v>83</v>
      </c>
      <c r="B187" s="2" t="s">
        <v>84</v>
      </c>
      <c r="C187" s="2" t="s">
        <v>41</v>
      </c>
      <c r="D187" s="6">
        <v>20</v>
      </c>
      <c r="E187" s="6">
        <v>79</v>
      </c>
      <c r="F187" s="6">
        <v>39.200000000000003</v>
      </c>
      <c r="G187" s="6">
        <f>E187-F187</f>
        <v>39.799999999999997</v>
      </c>
      <c r="H187" s="6">
        <f>IF(E187&lt;&gt;0, ((E187-F187)/E187)*100, 0)</f>
        <v>50.379746835443029</v>
      </c>
    </row>
    <row r="188" spans="1:8" x14ac:dyDescent="0.2">
      <c r="A188" s="2" t="s">
        <v>83</v>
      </c>
      <c r="B188" s="2" t="s">
        <v>84</v>
      </c>
      <c r="C188" s="2" t="s">
        <v>62</v>
      </c>
      <c r="D188" s="6">
        <v>2</v>
      </c>
      <c r="E188" s="6">
        <v>11</v>
      </c>
      <c r="F188" s="6">
        <v>4.9000000000000004</v>
      </c>
      <c r="G188" s="6">
        <f>E188-F188</f>
        <v>6.1</v>
      </c>
      <c r="H188" s="6">
        <f>IF(E188&lt;&gt;0, ((E188-F188)/E188)*100, 0)</f>
        <v>55.454545454545453</v>
      </c>
    </row>
    <row r="189" spans="1:8" x14ac:dyDescent="0.2">
      <c r="A189" s="2" t="s">
        <v>83</v>
      </c>
      <c r="B189" s="2" t="s">
        <v>84</v>
      </c>
      <c r="C189" s="2" t="s">
        <v>87</v>
      </c>
      <c r="D189" s="6">
        <v>2</v>
      </c>
      <c r="E189" s="6">
        <v>7.9</v>
      </c>
      <c r="F189" s="6">
        <v>3.85</v>
      </c>
      <c r="G189" s="6">
        <f>E189-F189</f>
        <v>4.0500000000000007</v>
      </c>
      <c r="H189" s="6">
        <f>IF(E189&lt;&gt;0, ((E189-F189)/E189)*100, 0)</f>
        <v>51.265822784810133</v>
      </c>
    </row>
    <row r="190" spans="1:8" customFormat="1" ht="15" x14ac:dyDescent="0.25">
      <c r="D190" s="10"/>
      <c r="E190" s="10"/>
      <c r="F190" s="10"/>
      <c r="G190" s="10"/>
      <c r="H190" s="10"/>
    </row>
    <row r="191" spans="1:8" s="4" customFormat="1" x14ac:dyDescent="0.2">
      <c r="A191" s="3" t="s">
        <v>10</v>
      </c>
      <c r="B191" s="3" t="s">
        <v>10</v>
      </c>
      <c r="C191" s="3" t="s">
        <v>10</v>
      </c>
      <c r="D191" s="5">
        <f>SUBTOTAL(9, D175:D190)</f>
        <v>97</v>
      </c>
      <c r="E191" s="5">
        <f>SUBTOTAL(9, E175:E190)</f>
        <v>868.65</v>
      </c>
      <c r="F191" s="5">
        <f>SUBTOTAL(9, F175:F190)</f>
        <v>462.46999999999997</v>
      </c>
      <c r="G191" s="5">
        <f>SUBTOTAL(9, G175:G190)</f>
        <v>406.18000000000006</v>
      </c>
      <c r="H191" s="5">
        <f>IF(E191&lt;&gt;0, ((E191-F191)/E191)*100, 0)</f>
        <v>46.759914810337882</v>
      </c>
    </row>
    <row r="192" spans="1:8" customFormat="1" ht="15" x14ac:dyDescent="0.25">
      <c r="D192" s="10"/>
      <c r="E192" s="10"/>
      <c r="F192" s="10"/>
      <c r="G192" s="10"/>
      <c r="H192" s="10"/>
    </row>
    <row r="193" spans="1:8" x14ac:dyDescent="0.2">
      <c r="A193" s="2" t="s">
        <v>88</v>
      </c>
      <c r="B193" s="2" t="s">
        <v>89</v>
      </c>
      <c r="C193" s="2" t="s">
        <v>10</v>
      </c>
      <c r="G193" s="6">
        <f>E193-F193</f>
        <v>0</v>
      </c>
      <c r="H193" s="6">
        <f>IF(E193&lt;&gt;0, ((E193-F193)/E193)*100, 0)</f>
        <v>0</v>
      </c>
    </row>
    <row r="194" spans="1:8" x14ac:dyDescent="0.2">
      <c r="A194" s="2" t="s">
        <v>88</v>
      </c>
      <c r="B194" s="2" t="s">
        <v>89</v>
      </c>
      <c r="C194" s="2" t="s">
        <v>10</v>
      </c>
      <c r="G194" s="6">
        <f>E194-F194</f>
        <v>0</v>
      </c>
      <c r="H194" s="6">
        <f>IF(E194&lt;&gt;0, ((E194-F194)/E194)*100, 0)</f>
        <v>0</v>
      </c>
    </row>
    <row r="195" spans="1:8" x14ac:dyDescent="0.2">
      <c r="A195" s="2" t="s">
        <v>88</v>
      </c>
      <c r="B195" s="2" t="s">
        <v>89</v>
      </c>
      <c r="C195" s="2" t="s">
        <v>10</v>
      </c>
      <c r="E195" s="6">
        <v>52</v>
      </c>
      <c r="G195" s="6">
        <f>E195-F195</f>
        <v>52</v>
      </c>
      <c r="H195" s="6">
        <f>IF(E195&lt;&gt;0, ((E195-F195)/E195)*100, 0)</f>
        <v>100</v>
      </c>
    </row>
    <row r="196" spans="1:8" x14ac:dyDescent="0.2">
      <c r="A196" s="2" t="s">
        <v>88</v>
      </c>
      <c r="B196" s="2" t="s">
        <v>89</v>
      </c>
      <c r="C196" s="2" t="s">
        <v>10</v>
      </c>
      <c r="E196" s="6">
        <v>-52</v>
      </c>
      <c r="G196" s="6">
        <f>E196-F196</f>
        <v>-52</v>
      </c>
      <c r="H196" s="6">
        <f>IF(E196&lt;&gt;0, ((E196-F196)/E196)*100, 0)</f>
        <v>100</v>
      </c>
    </row>
    <row r="197" spans="1:8" x14ac:dyDescent="0.2">
      <c r="A197" s="2" t="s">
        <v>88</v>
      </c>
      <c r="B197" s="2" t="s">
        <v>89</v>
      </c>
      <c r="C197" s="2" t="s">
        <v>10</v>
      </c>
      <c r="G197" s="6">
        <f>E197-F197</f>
        <v>0</v>
      </c>
      <c r="H197" s="6">
        <f>IF(E197&lt;&gt;0, ((E197-F197)/E197)*100, 0)</f>
        <v>0</v>
      </c>
    </row>
    <row r="198" spans="1:8" x14ac:dyDescent="0.2">
      <c r="A198" s="2" t="s">
        <v>88</v>
      </c>
      <c r="B198" s="2" t="s">
        <v>89</v>
      </c>
      <c r="C198" s="2" t="s">
        <v>10</v>
      </c>
      <c r="G198" s="6">
        <f>E198-F198</f>
        <v>0</v>
      </c>
      <c r="H198" s="6">
        <f>IF(E198&lt;&gt;0, ((E198-F198)/E198)*100, 0)</f>
        <v>0</v>
      </c>
    </row>
    <row r="199" spans="1:8" x14ac:dyDescent="0.2">
      <c r="A199" s="2" t="s">
        <v>88</v>
      </c>
      <c r="B199" s="2" t="s">
        <v>89</v>
      </c>
      <c r="C199" s="2" t="s">
        <v>10</v>
      </c>
      <c r="G199" s="6">
        <f>E199-F199</f>
        <v>0</v>
      </c>
      <c r="H199" s="6">
        <f>IF(E199&lt;&gt;0, ((E199-F199)/E199)*100, 0)</f>
        <v>0</v>
      </c>
    </row>
    <row r="200" spans="1:8" x14ac:dyDescent="0.2">
      <c r="A200" s="2" t="s">
        <v>88</v>
      </c>
      <c r="B200" s="2" t="s">
        <v>89</v>
      </c>
      <c r="C200" s="2" t="s">
        <v>10</v>
      </c>
      <c r="G200" s="6">
        <f>E200-F200</f>
        <v>0</v>
      </c>
      <c r="H200" s="6">
        <f>IF(E200&lt;&gt;0, ((E200-F200)/E200)*100, 0)</f>
        <v>0</v>
      </c>
    </row>
    <row r="201" spans="1:8" x14ac:dyDescent="0.2">
      <c r="A201" s="2" t="s">
        <v>88</v>
      </c>
      <c r="B201" s="2" t="s">
        <v>89</v>
      </c>
      <c r="C201" s="2" t="s">
        <v>90</v>
      </c>
      <c r="D201" s="6">
        <v>20</v>
      </c>
      <c r="E201" s="6">
        <v>104</v>
      </c>
      <c r="F201" s="6">
        <v>58.8</v>
      </c>
      <c r="G201" s="6">
        <f>E201-F201</f>
        <v>45.2</v>
      </c>
      <c r="H201" s="6">
        <f>IF(E201&lt;&gt;0, ((E201-F201)/E201)*100, 0)</f>
        <v>43.46153846153846</v>
      </c>
    </row>
    <row r="202" spans="1:8" x14ac:dyDescent="0.2">
      <c r="A202" s="2" t="s">
        <v>88</v>
      </c>
      <c r="B202" s="2" t="s">
        <v>89</v>
      </c>
      <c r="C202" s="2" t="s">
        <v>70</v>
      </c>
      <c r="D202" s="6">
        <v>132</v>
      </c>
      <c r="E202" s="6">
        <v>1049.4000000000001</v>
      </c>
      <c r="F202" s="6">
        <v>703.68</v>
      </c>
      <c r="G202" s="6">
        <f>E202-F202</f>
        <v>345.72000000000014</v>
      </c>
      <c r="H202" s="6">
        <f>IF(E202&lt;&gt;0, ((E202-F202)/E202)*100, 0)</f>
        <v>32.944539736992581</v>
      </c>
    </row>
    <row r="203" spans="1:8" x14ac:dyDescent="0.2">
      <c r="A203" s="2" t="s">
        <v>88</v>
      </c>
      <c r="B203" s="2" t="s">
        <v>89</v>
      </c>
      <c r="C203" s="2" t="s">
        <v>25</v>
      </c>
      <c r="D203" s="6">
        <v>5</v>
      </c>
      <c r="E203" s="6">
        <v>248.75</v>
      </c>
      <c r="F203" s="6">
        <v>210</v>
      </c>
      <c r="G203" s="6">
        <f>E203-F203</f>
        <v>38.75</v>
      </c>
      <c r="H203" s="6">
        <f>IF(E203&lt;&gt;0, ((E203-F203)/E203)*100, 0)</f>
        <v>15.577889447236181</v>
      </c>
    </row>
    <row r="204" spans="1:8" x14ac:dyDescent="0.2">
      <c r="A204" s="2" t="s">
        <v>88</v>
      </c>
      <c r="B204" s="2" t="s">
        <v>89</v>
      </c>
      <c r="C204" s="2" t="s">
        <v>34</v>
      </c>
      <c r="D204" s="6">
        <v>1</v>
      </c>
      <c r="E204" s="6">
        <v>49.75</v>
      </c>
      <c r="F204" s="6">
        <v>41.3</v>
      </c>
      <c r="G204" s="6">
        <f>E204-F204</f>
        <v>8.4500000000000028</v>
      </c>
      <c r="H204" s="6">
        <f>IF(E204&lt;&gt;0, ((E204-F204)/E204)*100, 0)</f>
        <v>16.984924623115582</v>
      </c>
    </row>
    <row r="205" spans="1:8" customFormat="1" ht="15" x14ac:dyDescent="0.25">
      <c r="D205" s="10"/>
      <c r="E205" s="10"/>
      <c r="F205" s="10"/>
      <c r="G205" s="10"/>
      <c r="H205" s="10"/>
    </row>
    <row r="206" spans="1:8" s="4" customFormat="1" x14ac:dyDescent="0.2">
      <c r="A206" s="3" t="s">
        <v>10</v>
      </c>
      <c r="B206" s="3" t="s">
        <v>10</v>
      </c>
      <c r="C206" s="3" t="s">
        <v>10</v>
      </c>
      <c r="D206" s="5">
        <f>SUBTOTAL(9, D193:D205)</f>
        <v>158</v>
      </c>
      <c r="E206" s="5">
        <f>SUBTOTAL(9, E193:E205)</f>
        <v>1451.9</v>
      </c>
      <c r="F206" s="5">
        <f>SUBTOTAL(9, F193:F205)</f>
        <v>1013.7799999999999</v>
      </c>
      <c r="G206" s="5">
        <f>SUBTOTAL(9, G193:G205)</f>
        <v>438.12000000000012</v>
      </c>
      <c r="H206" s="5">
        <f>IF(E206&lt;&gt;0, ((E206-F206)/E206)*100, 0)</f>
        <v>30.175631930573743</v>
      </c>
    </row>
    <row r="207" spans="1:8" customFormat="1" ht="15" x14ac:dyDescent="0.25">
      <c r="D207" s="10"/>
      <c r="E207" s="10"/>
      <c r="F207" s="10"/>
      <c r="G207" s="10"/>
      <c r="H207" s="10"/>
    </row>
    <row r="208" spans="1:8" x14ac:dyDescent="0.2">
      <c r="A208" s="2" t="s">
        <v>91</v>
      </c>
      <c r="B208" s="2" t="s">
        <v>92</v>
      </c>
      <c r="C208" s="2" t="s">
        <v>10</v>
      </c>
      <c r="G208" s="6">
        <f>E208-F208</f>
        <v>0</v>
      </c>
      <c r="H208" s="6">
        <f>IF(E208&lt;&gt;0, ((E208-F208)/E208)*100, 0)</f>
        <v>0</v>
      </c>
    </row>
    <row r="209" spans="1:8" x14ac:dyDescent="0.2">
      <c r="A209" s="2" t="s">
        <v>91</v>
      </c>
      <c r="B209" s="2" t="s">
        <v>92</v>
      </c>
      <c r="C209" s="2" t="s">
        <v>10</v>
      </c>
      <c r="G209" s="6">
        <f>E209-F209</f>
        <v>0</v>
      </c>
      <c r="H209" s="6">
        <f>IF(E209&lt;&gt;0, ((E209-F209)/E209)*100, 0)</f>
        <v>0</v>
      </c>
    </row>
    <row r="210" spans="1:8" x14ac:dyDescent="0.2">
      <c r="A210" s="2" t="s">
        <v>91</v>
      </c>
      <c r="B210" s="2" t="s">
        <v>92</v>
      </c>
      <c r="C210" s="2" t="s">
        <v>10</v>
      </c>
      <c r="G210" s="6">
        <f>E210-F210</f>
        <v>0</v>
      </c>
      <c r="H210" s="6">
        <f>IF(E210&lt;&gt;0, ((E210-F210)/E210)*100, 0)</f>
        <v>0</v>
      </c>
    </row>
    <row r="211" spans="1:8" x14ac:dyDescent="0.2">
      <c r="A211" s="2" t="s">
        <v>91</v>
      </c>
      <c r="B211" s="2" t="s">
        <v>92</v>
      </c>
      <c r="C211" s="2" t="s">
        <v>10</v>
      </c>
      <c r="G211" s="6">
        <f>E211-F211</f>
        <v>0</v>
      </c>
      <c r="H211" s="6">
        <f>IF(E211&lt;&gt;0, ((E211-F211)/E211)*100, 0)</f>
        <v>0</v>
      </c>
    </row>
    <row r="212" spans="1:8" x14ac:dyDescent="0.2">
      <c r="A212" s="2" t="s">
        <v>91</v>
      </c>
      <c r="B212" s="2" t="s">
        <v>92</v>
      </c>
      <c r="C212" s="2" t="s">
        <v>10</v>
      </c>
      <c r="G212" s="6">
        <f>E212-F212</f>
        <v>0</v>
      </c>
      <c r="H212" s="6">
        <f>IF(E212&lt;&gt;0, ((E212-F212)/E212)*100, 0)</f>
        <v>0</v>
      </c>
    </row>
    <row r="213" spans="1:8" x14ac:dyDescent="0.2">
      <c r="A213" s="2" t="s">
        <v>91</v>
      </c>
      <c r="B213" s="2" t="s">
        <v>92</v>
      </c>
      <c r="C213" s="2" t="s">
        <v>10</v>
      </c>
      <c r="E213" s="6">
        <v>45</v>
      </c>
      <c r="G213" s="6">
        <f>E213-F213</f>
        <v>45</v>
      </c>
      <c r="H213" s="6">
        <f>IF(E213&lt;&gt;0, ((E213-F213)/E213)*100, 0)</f>
        <v>100</v>
      </c>
    </row>
    <row r="214" spans="1:8" x14ac:dyDescent="0.2">
      <c r="A214" s="2" t="s">
        <v>91</v>
      </c>
      <c r="B214" s="2" t="s">
        <v>92</v>
      </c>
      <c r="C214" s="2" t="s">
        <v>10</v>
      </c>
      <c r="E214" s="6">
        <v>-45</v>
      </c>
      <c r="G214" s="6">
        <f>E214-F214</f>
        <v>-45</v>
      </c>
      <c r="H214" s="6">
        <f>IF(E214&lt;&gt;0, ((E214-F214)/E214)*100, 0)</f>
        <v>100</v>
      </c>
    </row>
    <row r="215" spans="1:8" x14ac:dyDescent="0.2">
      <c r="A215" s="2" t="s">
        <v>91</v>
      </c>
      <c r="B215" s="2" t="s">
        <v>92</v>
      </c>
      <c r="C215" s="2" t="s">
        <v>10</v>
      </c>
      <c r="G215" s="6">
        <f>E215-F215</f>
        <v>0</v>
      </c>
      <c r="H215" s="6">
        <f>IF(E215&lt;&gt;0, ((E215-F215)/E215)*100, 0)</f>
        <v>0</v>
      </c>
    </row>
    <row r="216" spans="1:8" x14ac:dyDescent="0.2">
      <c r="A216" s="2" t="s">
        <v>91</v>
      </c>
      <c r="B216" s="2" t="s">
        <v>92</v>
      </c>
      <c r="C216" s="2" t="s">
        <v>10</v>
      </c>
      <c r="G216" s="6">
        <f>E216-F216</f>
        <v>0</v>
      </c>
      <c r="H216" s="6">
        <f>IF(E216&lt;&gt;0, ((E216-F216)/E216)*100, 0)</f>
        <v>0</v>
      </c>
    </row>
    <row r="217" spans="1:8" x14ac:dyDescent="0.2">
      <c r="A217" s="2" t="s">
        <v>91</v>
      </c>
      <c r="B217" s="2" t="s">
        <v>92</v>
      </c>
      <c r="C217" s="2" t="s">
        <v>10</v>
      </c>
      <c r="G217" s="6">
        <f>E217-F217</f>
        <v>0</v>
      </c>
      <c r="H217" s="6">
        <f>IF(E217&lt;&gt;0, ((E217-F217)/E217)*100, 0)</f>
        <v>0</v>
      </c>
    </row>
    <row r="218" spans="1:8" x14ac:dyDescent="0.2">
      <c r="A218" s="2" t="s">
        <v>91</v>
      </c>
      <c r="B218" s="2" t="s">
        <v>92</v>
      </c>
      <c r="C218" s="2" t="s">
        <v>10</v>
      </c>
      <c r="G218" s="6">
        <f>E218-F218</f>
        <v>0</v>
      </c>
      <c r="H218" s="6">
        <f>IF(E218&lt;&gt;0, ((E218-F218)/E218)*100, 0)</f>
        <v>0</v>
      </c>
    </row>
    <row r="219" spans="1:8" x14ac:dyDescent="0.2">
      <c r="A219" s="2" t="s">
        <v>91</v>
      </c>
      <c r="B219" s="2" t="s">
        <v>92</v>
      </c>
      <c r="C219" s="2" t="s">
        <v>93</v>
      </c>
      <c r="D219" s="6">
        <v>20</v>
      </c>
      <c r="E219" s="6">
        <v>93</v>
      </c>
      <c r="F219" s="6">
        <v>45.8</v>
      </c>
      <c r="G219" s="6">
        <f>E219-F219</f>
        <v>47.2</v>
      </c>
      <c r="H219" s="6">
        <f>IF(E219&lt;&gt;0, ((E219-F219)/E219)*100, 0)</f>
        <v>50.752688172043015</v>
      </c>
    </row>
    <row r="220" spans="1:8" x14ac:dyDescent="0.2">
      <c r="A220" s="2" t="s">
        <v>91</v>
      </c>
      <c r="B220" s="2" t="s">
        <v>92</v>
      </c>
      <c r="C220" s="2" t="s">
        <v>94</v>
      </c>
      <c r="D220" s="6">
        <v>12</v>
      </c>
      <c r="E220" s="6">
        <v>66</v>
      </c>
      <c r="F220" s="6">
        <v>26.76</v>
      </c>
      <c r="G220" s="6">
        <f>E220-F220</f>
        <v>39.239999999999995</v>
      </c>
      <c r="H220" s="6">
        <f>IF(E220&lt;&gt;0, ((E220-F220)/E220)*100, 0)</f>
        <v>59.454545454545446</v>
      </c>
    </row>
    <row r="221" spans="1:8" x14ac:dyDescent="0.2">
      <c r="A221" s="2" t="s">
        <v>91</v>
      </c>
      <c r="B221" s="2" t="s">
        <v>92</v>
      </c>
      <c r="C221" s="2" t="s">
        <v>95</v>
      </c>
      <c r="D221" s="6">
        <v>6</v>
      </c>
      <c r="E221" s="6">
        <v>101.7</v>
      </c>
      <c r="F221" s="6">
        <v>57.12</v>
      </c>
      <c r="G221" s="6">
        <f>E221-F221</f>
        <v>44.580000000000005</v>
      </c>
      <c r="H221" s="6">
        <f>IF(E221&lt;&gt;0, ((E221-F221)/E221)*100, 0)</f>
        <v>43.834808259587028</v>
      </c>
    </row>
    <row r="222" spans="1:8" x14ac:dyDescent="0.2">
      <c r="A222" s="2" t="s">
        <v>91</v>
      </c>
      <c r="B222" s="2" t="s">
        <v>92</v>
      </c>
      <c r="C222" s="2" t="s">
        <v>25</v>
      </c>
      <c r="D222" s="6">
        <v>24</v>
      </c>
      <c r="E222" s="6">
        <v>1194</v>
      </c>
      <c r="F222" s="6">
        <v>1008</v>
      </c>
      <c r="G222" s="6">
        <f>E222-F222</f>
        <v>186</v>
      </c>
      <c r="H222" s="6">
        <f>IF(E222&lt;&gt;0, ((E222-F222)/E222)*100, 0)</f>
        <v>15.577889447236181</v>
      </c>
    </row>
    <row r="223" spans="1:8" customFormat="1" ht="15" x14ac:dyDescent="0.25">
      <c r="D223" s="10"/>
      <c r="E223" s="10"/>
      <c r="F223" s="10"/>
      <c r="G223" s="10"/>
      <c r="H223" s="10"/>
    </row>
    <row r="224" spans="1:8" s="4" customFormat="1" x14ac:dyDescent="0.2">
      <c r="A224" s="3" t="s">
        <v>10</v>
      </c>
      <c r="B224" s="3" t="s">
        <v>10</v>
      </c>
      <c r="C224" s="3" t="s">
        <v>10</v>
      </c>
      <c r="D224" s="5">
        <f>SUBTOTAL(9, D208:D223)</f>
        <v>62</v>
      </c>
      <c r="E224" s="5">
        <f>SUBTOTAL(9, E208:E223)</f>
        <v>1454.7</v>
      </c>
      <c r="F224" s="5">
        <f>SUBTOTAL(9, F208:F223)</f>
        <v>1137.68</v>
      </c>
      <c r="G224" s="5">
        <f>SUBTOTAL(9, G208:G223)</f>
        <v>317.02</v>
      </c>
      <c r="H224" s="5">
        <f>IF(E224&lt;&gt;0, ((E224-F224)/E224)*100, 0)</f>
        <v>21.792809513989138</v>
      </c>
    </row>
    <row r="225" spans="1:8" customFormat="1" ht="15" x14ac:dyDescent="0.25">
      <c r="D225" s="10"/>
      <c r="E225" s="10"/>
      <c r="F225" s="10"/>
      <c r="G225" s="10"/>
      <c r="H225" s="10"/>
    </row>
    <row r="226" spans="1:8" x14ac:dyDescent="0.2">
      <c r="A226" s="2" t="s">
        <v>96</v>
      </c>
      <c r="B226" s="2" t="s">
        <v>97</v>
      </c>
      <c r="C226" s="2" t="s">
        <v>10</v>
      </c>
      <c r="G226" s="6">
        <f>E226-F226</f>
        <v>0</v>
      </c>
      <c r="H226" s="6">
        <f>IF(E226&lt;&gt;0, ((E226-F226)/E226)*100, 0)</f>
        <v>0</v>
      </c>
    </row>
    <row r="227" spans="1:8" x14ac:dyDescent="0.2">
      <c r="A227" s="2" t="s">
        <v>96</v>
      </c>
      <c r="B227" s="2" t="s">
        <v>97</v>
      </c>
      <c r="C227" s="2" t="s">
        <v>10</v>
      </c>
      <c r="G227" s="6">
        <f>E227-F227</f>
        <v>0</v>
      </c>
      <c r="H227" s="6">
        <f>IF(E227&lt;&gt;0, ((E227-F227)/E227)*100, 0)</f>
        <v>0</v>
      </c>
    </row>
    <row r="228" spans="1:8" x14ac:dyDescent="0.2">
      <c r="A228" s="2" t="s">
        <v>96</v>
      </c>
      <c r="B228" s="2" t="s">
        <v>97</v>
      </c>
      <c r="C228" s="2" t="s">
        <v>10</v>
      </c>
      <c r="G228" s="6">
        <f>E228-F228</f>
        <v>0</v>
      </c>
      <c r="H228" s="6">
        <f>IF(E228&lt;&gt;0, ((E228-F228)/E228)*100, 0)</f>
        <v>0</v>
      </c>
    </row>
    <row r="229" spans="1:8" x14ac:dyDescent="0.2">
      <c r="A229" s="2" t="s">
        <v>96</v>
      </c>
      <c r="B229" s="2" t="s">
        <v>97</v>
      </c>
      <c r="C229" s="2" t="s">
        <v>10</v>
      </c>
      <c r="G229" s="6">
        <f>E229-F229</f>
        <v>0</v>
      </c>
      <c r="H229" s="6">
        <f>IF(E229&lt;&gt;0, ((E229-F229)/E229)*100, 0)</f>
        <v>0</v>
      </c>
    </row>
    <row r="230" spans="1:8" x14ac:dyDescent="0.2">
      <c r="A230" s="2" t="s">
        <v>96</v>
      </c>
      <c r="B230" s="2" t="s">
        <v>97</v>
      </c>
      <c r="C230" s="2" t="s">
        <v>10</v>
      </c>
      <c r="E230" s="6">
        <v>-185</v>
      </c>
      <c r="G230" s="6">
        <f>E230-F230</f>
        <v>-185</v>
      </c>
      <c r="H230" s="6">
        <f>IF(E230&lt;&gt;0, ((E230-F230)/E230)*100, 0)</f>
        <v>100</v>
      </c>
    </row>
    <row r="231" spans="1:8" x14ac:dyDescent="0.2">
      <c r="A231" s="2" t="s">
        <v>96</v>
      </c>
      <c r="B231" s="2" t="s">
        <v>97</v>
      </c>
      <c r="C231" s="2" t="s">
        <v>10</v>
      </c>
      <c r="G231" s="6">
        <f>E231-F231</f>
        <v>0</v>
      </c>
      <c r="H231" s="6">
        <f>IF(E231&lt;&gt;0, ((E231-F231)/E231)*100, 0)</f>
        <v>0</v>
      </c>
    </row>
    <row r="232" spans="1:8" x14ac:dyDescent="0.2">
      <c r="A232" s="2" t="s">
        <v>96</v>
      </c>
      <c r="B232" s="2" t="s">
        <v>97</v>
      </c>
      <c r="C232" s="2" t="s">
        <v>10</v>
      </c>
      <c r="E232" s="6">
        <v>-18.03</v>
      </c>
      <c r="G232" s="6">
        <f>E232-F232</f>
        <v>-18.03</v>
      </c>
      <c r="H232" s="6">
        <f>IF(E232&lt;&gt;0, ((E232-F232)/E232)*100, 0)</f>
        <v>100</v>
      </c>
    </row>
    <row r="233" spans="1:8" x14ac:dyDescent="0.2">
      <c r="A233" s="2" t="s">
        <v>96</v>
      </c>
      <c r="B233" s="2" t="s">
        <v>97</v>
      </c>
      <c r="C233" s="2" t="s">
        <v>10</v>
      </c>
      <c r="E233" s="6">
        <v>18.03</v>
      </c>
      <c r="G233" s="6">
        <f>E233-F233</f>
        <v>18.03</v>
      </c>
      <c r="H233" s="6">
        <f>IF(E233&lt;&gt;0, ((E233-F233)/E233)*100, 0)</f>
        <v>100</v>
      </c>
    </row>
    <row r="234" spans="1:8" x14ac:dyDescent="0.2">
      <c r="A234" s="2" t="s">
        <v>96</v>
      </c>
      <c r="B234" s="2" t="s">
        <v>97</v>
      </c>
      <c r="C234" s="2" t="s">
        <v>98</v>
      </c>
      <c r="D234" s="6">
        <v>16</v>
      </c>
      <c r="E234" s="6">
        <v>156</v>
      </c>
      <c r="F234" s="6">
        <v>94.56</v>
      </c>
      <c r="G234" s="6">
        <f>E234-F234</f>
        <v>61.44</v>
      </c>
      <c r="H234" s="6">
        <f>IF(E234&lt;&gt;0, ((E234-F234)/E234)*100, 0)</f>
        <v>39.384615384615387</v>
      </c>
    </row>
    <row r="235" spans="1:8" x14ac:dyDescent="0.2">
      <c r="A235" s="2" t="s">
        <v>96</v>
      </c>
      <c r="B235" s="2" t="s">
        <v>97</v>
      </c>
      <c r="C235" s="2" t="s">
        <v>13</v>
      </c>
      <c r="D235" s="6">
        <v>20</v>
      </c>
      <c r="E235" s="6">
        <v>62</v>
      </c>
      <c r="F235" s="6">
        <v>45.8</v>
      </c>
      <c r="G235" s="6">
        <f>E235-F235</f>
        <v>16.200000000000003</v>
      </c>
      <c r="H235" s="6">
        <f>IF(E235&lt;&gt;0, ((E235-F235)/E235)*100, 0)</f>
        <v>26.129032258064523</v>
      </c>
    </row>
    <row r="236" spans="1:8" x14ac:dyDescent="0.2">
      <c r="A236" s="2" t="s">
        <v>96</v>
      </c>
      <c r="B236" s="2" t="s">
        <v>97</v>
      </c>
      <c r="C236" s="2" t="s">
        <v>52</v>
      </c>
      <c r="D236" s="6">
        <v>2</v>
      </c>
      <c r="E236" s="6">
        <v>25</v>
      </c>
      <c r="F236" s="6">
        <v>15.4</v>
      </c>
      <c r="G236" s="6">
        <f>E236-F236</f>
        <v>9.6</v>
      </c>
      <c r="H236" s="6">
        <f>IF(E236&lt;&gt;0, ((E236-F236)/E236)*100, 0)</f>
        <v>38.4</v>
      </c>
    </row>
    <row r="237" spans="1:8" x14ac:dyDescent="0.2">
      <c r="A237" s="2" t="s">
        <v>96</v>
      </c>
      <c r="B237" s="2" t="s">
        <v>97</v>
      </c>
      <c r="C237" s="2" t="s">
        <v>94</v>
      </c>
      <c r="D237" s="6">
        <v>12</v>
      </c>
      <c r="E237" s="6">
        <v>66</v>
      </c>
      <c r="F237" s="6">
        <v>26.76</v>
      </c>
      <c r="G237" s="6">
        <f>E237-F237</f>
        <v>39.239999999999995</v>
      </c>
      <c r="H237" s="6">
        <f>IF(E237&lt;&gt;0, ((E237-F237)/E237)*100, 0)</f>
        <v>59.454545454545446</v>
      </c>
    </row>
    <row r="238" spans="1:8" x14ac:dyDescent="0.2">
      <c r="A238" s="2" t="s">
        <v>96</v>
      </c>
      <c r="B238" s="2" t="s">
        <v>97</v>
      </c>
      <c r="C238" s="2" t="s">
        <v>99</v>
      </c>
      <c r="D238" s="6">
        <v>2</v>
      </c>
      <c r="E238" s="6">
        <v>16.5</v>
      </c>
      <c r="F238" s="6">
        <v>9.75</v>
      </c>
      <c r="G238" s="6">
        <f>E238-F238</f>
        <v>6.75</v>
      </c>
      <c r="H238" s="6">
        <f>IF(E238&lt;&gt;0, ((E238-F238)/E238)*100, 0)</f>
        <v>40.909090909090914</v>
      </c>
    </row>
    <row r="239" spans="1:8" x14ac:dyDescent="0.2">
      <c r="A239" s="2" t="s">
        <v>96</v>
      </c>
      <c r="B239" s="2" t="s">
        <v>97</v>
      </c>
      <c r="C239" s="2" t="s">
        <v>95</v>
      </c>
      <c r="D239" s="6">
        <v>1</v>
      </c>
      <c r="E239" s="6">
        <v>16.95</v>
      </c>
      <c r="F239" s="6">
        <v>9.52</v>
      </c>
      <c r="G239" s="6">
        <f>E239-F239</f>
        <v>7.43</v>
      </c>
      <c r="H239" s="6">
        <f>IF(E239&lt;&gt;0, ((E239-F239)/E239)*100, 0)</f>
        <v>43.834808259587021</v>
      </c>
    </row>
    <row r="240" spans="1:8" x14ac:dyDescent="0.2">
      <c r="A240" s="2" t="s">
        <v>96</v>
      </c>
      <c r="B240" s="2" t="s">
        <v>97</v>
      </c>
      <c r="C240" s="2" t="s">
        <v>100</v>
      </c>
      <c r="D240" s="6">
        <v>6</v>
      </c>
      <c r="E240" s="6">
        <v>118.5</v>
      </c>
      <c r="F240" s="6">
        <v>58.8</v>
      </c>
      <c r="G240" s="6">
        <f>E240-F240</f>
        <v>59.7</v>
      </c>
      <c r="H240" s="6">
        <f>IF(E240&lt;&gt;0, ((E240-F240)/E240)*100, 0)</f>
        <v>50.379746835443044</v>
      </c>
    </row>
    <row r="241" spans="1:8" x14ac:dyDescent="0.2">
      <c r="A241" s="2" t="s">
        <v>96</v>
      </c>
      <c r="B241" s="2" t="s">
        <v>97</v>
      </c>
      <c r="C241" s="2" t="s">
        <v>101</v>
      </c>
      <c r="D241" s="6">
        <v>6</v>
      </c>
      <c r="E241" s="6">
        <v>87</v>
      </c>
      <c r="F241" s="6">
        <v>47.58</v>
      </c>
      <c r="G241" s="6">
        <f>E241-F241</f>
        <v>39.42</v>
      </c>
      <c r="H241" s="6">
        <f>IF(E241&lt;&gt;0, ((E241-F241)/E241)*100, 0)</f>
        <v>45.310344827586206</v>
      </c>
    </row>
    <row r="242" spans="1:8" x14ac:dyDescent="0.2">
      <c r="A242" s="2" t="s">
        <v>96</v>
      </c>
      <c r="B242" s="2" t="s">
        <v>97</v>
      </c>
      <c r="C242" s="2" t="s">
        <v>102</v>
      </c>
      <c r="D242" s="6">
        <v>20</v>
      </c>
      <c r="E242" s="6">
        <v>79</v>
      </c>
      <c r="F242" s="6">
        <v>39.200000000000003</v>
      </c>
      <c r="G242" s="6">
        <f>E242-F242</f>
        <v>39.799999999999997</v>
      </c>
      <c r="H242" s="6">
        <f>IF(E242&lt;&gt;0, ((E242-F242)/E242)*100, 0)</f>
        <v>50.379746835443029</v>
      </c>
    </row>
    <row r="243" spans="1:8" x14ac:dyDescent="0.2">
      <c r="A243" s="2" t="s">
        <v>96</v>
      </c>
      <c r="B243" s="2" t="s">
        <v>97</v>
      </c>
      <c r="C243" s="2" t="s">
        <v>103</v>
      </c>
      <c r="D243" s="6">
        <v>20</v>
      </c>
      <c r="E243" s="6">
        <v>110</v>
      </c>
      <c r="F243" s="6">
        <v>51.8</v>
      </c>
      <c r="G243" s="6">
        <f>E243-F243</f>
        <v>58.2</v>
      </c>
      <c r="H243" s="6">
        <f>IF(E243&lt;&gt;0, ((E243-F243)/E243)*100, 0)</f>
        <v>52.909090909090914</v>
      </c>
    </row>
    <row r="244" spans="1:8" x14ac:dyDescent="0.2">
      <c r="A244" s="2" t="s">
        <v>96</v>
      </c>
      <c r="B244" s="2" t="s">
        <v>97</v>
      </c>
      <c r="C244" s="2" t="s">
        <v>62</v>
      </c>
      <c r="D244" s="6">
        <v>20</v>
      </c>
      <c r="E244" s="6">
        <v>110</v>
      </c>
      <c r="F244" s="6">
        <v>49</v>
      </c>
      <c r="G244" s="6">
        <f>E244-F244</f>
        <v>61</v>
      </c>
      <c r="H244" s="6">
        <f>IF(E244&lt;&gt;0, ((E244-F244)/E244)*100, 0)</f>
        <v>55.454545454545453</v>
      </c>
    </row>
    <row r="245" spans="1:8" customFormat="1" ht="15" x14ac:dyDescent="0.25">
      <c r="D245" s="10"/>
      <c r="E245" s="10"/>
      <c r="F245" s="10"/>
      <c r="G245" s="10"/>
      <c r="H245" s="10"/>
    </row>
    <row r="246" spans="1:8" s="4" customFormat="1" x14ac:dyDescent="0.2">
      <c r="A246" s="3" t="s">
        <v>10</v>
      </c>
      <c r="B246" s="3" t="s">
        <v>10</v>
      </c>
      <c r="C246" s="3" t="s">
        <v>10</v>
      </c>
      <c r="D246" s="5">
        <f>SUBTOTAL(9, D226:D245)</f>
        <v>125</v>
      </c>
      <c r="E246" s="5">
        <f>SUBTOTAL(9, E226:E245)</f>
        <v>661.95</v>
      </c>
      <c r="F246" s="5">
        <f>SUBTOTAL(9, F226:F245)</f>
        <v>448.17</v>
      </c>
      <c r="G246" s="5">
        <f>SUBTOTAL(9, G226:G245)</f>
        <v>213.77999999999997</v>
      </c>
      <c r="H246" s="5">
        <f>IF(E246&lt;&gt;0, ((E246-F246)/E246)*100, 0)</f>
        <v>32.295490595966463</v>
      </c>
    </row>
    <row r="247" spans="1:8" customFormat="1" ht="15" x14ac:dyDescent="0.25">
      <c r="D247" s="10"/>
      <c r="E247" s="10"/>
      <c r="F247" s="10"/>
      <c r="G247" s="10"/>
      <c r="H247" s="10"/>
    </row>
    <row r="248" spans="1:8" x14ac:dyDescent="0.2">
      <c r="A248" s="2" t="s">
        <v>104</v>
      </c>
      <c r="B248" s="2" t="s">
        <v>105</v>
      </c>
      <c r="C248" s="2" t="s">
        <v>10</v>
      </c>
      <c r="E248" s="6">
        <v>-17</v>
      </c>
      <c r="G248" s="6">
        <f>E248-F248</f>
        <v>-17</v>
      </c>
      <c r="H248" s="6">
        <f>IF(E248&lt;&gt;0, ((E248-F248)/E248)*100, 0)</f>
        <v>100</v>
      </c>
    </row>
    <row r="249" spans="1:8" x14ac:dyDescent="0.2">
      <c r="A249" s="2" t="s">
        <v>104</v>
      </c>
      <c r="B249" s="2" t="s">
        <v>105</v>
      </c>
      <c r="C249" s="2" t="s">
        <v>10</v>
      </c>
      <c r="G249" s="6">
        <f>E249-F249</f>
        <v>0</v>
      </c>
      <c r="H249" s="6">
        <f>IF(E249&lt;&gt;0, ((E249-F249)/E249)*100, 0)</f>
        <v>0</v>
      </c>
    </row>
    <row r="250" spans="1:8" x14ac:dyDescent="0.2">
      <c r="A250" s="2" t="s">
        <v>104</v>
      </c>
      <c r="B250" s="2" t="s">
        <v>105</v>
      </c>
      <c r="C250" s="2" t="s">
        <v>10</v>
      </c>
      <c r="G250" s="6">
        <f>E250-F250</f>
        <v>0</v>
      </c>
      <c r="H250" s="6">
        <f>IF(E250&lt;&gt;0, ((E250-F250)/E250)*100, 0)</f>
        <v>0</v>
      </c>
    </row>
    <row r="251" spans="1:8" x14ac:dyDescent="0.2">
      <c r="A251" s="2" t="s">
        <v>104</v>
      </c>
      <c r="B251" s="2" t="s">
        <v>105</v>
      </c>
      <c r="C251" s="2" t="s">
        <v>10</v>
      </c>
      <c r="G251" s="6">
        <f>E251-F251</f>
        <v>0</v>
      </c>
      <c r="H251" s="6">
        <f>IF(E251&lt;&gt;0, ((E251-F251)/E251)*100, 0)</f>
        <v>0</v>
      </c>
    </row>
    <row r="252" spans="1:8" x14ac:dyDescent="0.2">
      <c r="A252" s="2" t="s">
        <v>104</v>
      </c>
      <c r="B252" s="2" t="s">
        <v>105</v>
      </c>
      <c r="C252" s="2" t="s">
        <v>10</v>
      </c>
      <c r="G252" s="6">
        <f>E252-F252</f>
        <v>0</v>
      </c>
      <c r="H252" s="6">
        <f>IF(E252&lt;&gt;0, ((E252-F252)/E252)*100, 0)</f>
        <v>0</v>
      </c>
    </row>
    <row r="253" spans="1:8" x14ac:dyDescent="0.2">
      <c r="A253" s="2" t="s">
        <v>104</v>
      </c>
      <c r="B253" s="2" t="s">
        <v>105</v>
      </c>
      <c r="C253" s="2" t="s">
        <v>10</v>
      </c>
      <c r="E253" s="6">
        <v>-1192.5</v>
      </c>
      <c r="G253" s="6">
        <f>E253-F253</f>
        <v>-1192.5</v>
      </c>
      <c r="H253" s="6">
        <f>IF(E253&lt;&gt;0, ((E253-F253)/E253)*100, 0)</f>
        <v>100</v>
      </c>
    </row>
    <row r="254" spans="1:8" x14ac:dyDescent="0.2">
      <c r="A254" s="2" t="s">
        <v>104</v>
      </c>
      <c r="B254" s="2" t="s">
        <v>105</v>
      </c>
      <c r="C254" s="2" t="s">
        <v>10</v>
      </c>
      <c r="E254" s="6">
        <v>68</v>
      </c>
      <c r="G254" s="6">
        <f>E254-F254</f>
        <v>68</v>
      </c>
      <c r="H254" s="6">
        <f>IF(E254&lt;&gt;0, ((E254-F254)/E254)*100, 0)</f>
        <v>100</v>
      </c>
    </row>
    <row r="255" spans="1:8" x14ac:dyDescent="0.2">
      <c r="A255" s="2" t="s">
        <v>104</v>
      </c>
      <c r="B255" s="2" t="s">
        <v>105</v>
      </c>
      <c r="C255" s="2" t="s">
        <v>10</v>
      </c>
      <c r="E255" s="6">
        <v>-51</v>
      </c>
      <c r="G255" s="6">
        <f>E255-F255</f>
        <v>-51</v>
      </c>
      <c r="H255" s="6">
        <f>IF(E255&lt;&gt;0, ((E255-F255)/E255)*100, 0)</f>
        <v>100</v>
      </c>
    </row>
    <row r="256" spans="1:8" x14ac:dyDescent="0.2">
      <c r="A256" s="2" t="s">
        <v>104</v>
      </c>
      <c r="B256" s="2" t="s">
        <v>105</v>
      </c>
      <c r="C256" s="2" t="s">
        <v>10</v>
      </c>
      <c r="G256" s="6">
        <f>E256-F256</f>
        <v>0</v>
      </c>
      <c r="H256" s="6">
        <f>IF(E256&lt;&gt;0, ((E256-F256)/E256)*100, 0)</f>
        <v>0</v>
      </c>
    </row>
    <row r="257" spans="1:8" x14ac:dyDescent="0.2">
      <c r="A257" s="2" t="s">
        <v>104</v>
      </c>
      <c r="B257" s="2" t="s">
        <v>105</v>
      </c>
      <c r="C257" s="2" t="s">
        <v>10</v>
      </c>
      <c r="G257" s="6">
        <f>E257-F257</f>
        <v>0</v>
      </c>
      <c r="H257" s="6">
        <f>IF(E257&lt;&gt;0, ((E257-F257)/E257)*100, 0)</f>
        <v>0</v>
      </c>
    </row>
    <row r="258" spans="1:8" x14ac:dyDescent="0.2">
      <c r="A258" s="2" t="s">
        <v>104</v>
      </c>
      <c r="B258" s="2" t="s">
        <v>105</v>
      </c>
      <c r="C258" s="2" t="s">
        <v>10</v>
      </c>
      <c r="G258" s="6">
        <f>E258-F258</f>
        <v>0</v>
      </c>
      <c r="H258" s="6">
        <f>IF(E258&lt;&gt;0, ((E258-F258)/E258)*100, 0)</f>
        <v>0</v>
      </c>
    </row>
    <row r="259" spans="1:8" x14ac:dyDescent="0.2">
      <c r="A259" s="2" t="s">
        <v>104</v>
      </c>
      <c r="B259" s="2" t="s">
        <v>105</v>
      </c>
      <c r="C259" s="2" t="s">
        <v>10</v>
      </c>
      <c r="E259" s="6">
        <v>-954</v>
      </c>
      <c r="G259" s="6">
        <f>E259-F259</f>
        <v>-954</v>
      </c>
      <c r="H259" s="6">
        <f>IF(E259&lt;&gt;0, ((E259-F259)/E259)*100, 0)</f>
        <v>100</v>
      </c>
    </row>
    <row r="260" spans="1:8" x14ac:dyDescent="0.2">
      <c r="A260" s="2" t="s">
        <v>104</v>
      </c>
      <c r="B260" s="2" t="s">
        <v>105</v>
      </c>
      <c r="C260" s="2" t="s">
        <v>10</v>
      </c>
      <c r="E260" s="6">
        <v>-1192.5</v>
      </c>
      <c r="G260" s="6">
        <f>E260-F260</f>
        <v>-1192.5</v>
      </c>
      <c r="H260" s="6">
        <f>IF(E260&lt;&gt;0, ((E260-F260)/E260)*100, 0)</f>
        <v>100</v>
      </c>
    </row>
    <row r="261" spans="1:8" x14ac:dyDescent="0.2">
      <c r="A261" s="2" t="s">
        <v>104</v>
      </c>
      <c r="B261" s="2" t="s">
        <v>105</v>
      </c>
      <c r="C261" s="2" t="s">
        <v>10</v>
      </c>
      <c r="E261" s="6">
        <v>-954</v>
      </c>
      <c r="G261" s="6">
        <f>E261-F261</f>
        <v>-954</v>
      </c>
      <c r="H261" s="6">
        <f>IF(E261&lt;&gt;0, ((E261-F261)/E261)*100, 0)</f>
        <v>100</v>
      </c>
    </row>
    <row r="262" spans="1:8" x14ac:dyDescent="0.2">
      <c r="A262" s="2" t="s">
        <v>104</v>
      </c>
      <c r="B262" s="2" t="s">
        <v>105</v>
      </c>
      <c r="C262" s="2" t="s">
        <v>70</v>
      </c>
      <c r="D262" s="6">
        <v>540</v>
      </c>
      <c r="E262" s="6">
        <v>4293</v>
      </c>
      <c r="F262" s="6">
        <v>2889</v>
      </c>
      <c r="G262" s="6">
        <f>E262-F262</f>
        <v>1404</v>
      </c>
      <c r="H262" s="6">
        <f>IF(E262&lt;&gt;0, ((E262-F262)/E262)*100, 0)</f>
        <v>32.704402515723267</v>
      </c>
    </row>
    <row r="263" spans="1:8" x14ac:dyDescent="0.2">
      <c r="A263" s="2" t="s">
        <v>104</v>
      </c>
      <c r="B263" s="2" t="s">
        <v>105</v>
      </c>
      <c r="C263" s="2" t="s">
        <v>25</v>
      </c>
      <c r="D263" s="6">
        <v>2</v>
      </c>
      <c r="E263" s="6">
        <v>99.5</v>
      </c>
      <c r="F263" s="6">
        <v>84</v>
      </c>
      <c r="G263" s="6">
        <f>E263-F263</f>
        <v>15.5</v>
      </c>
      <c r="H263" s="6">
        <f>IF(E263&lt;&gt;0, ((E263-F263)/E263)*100, 0)</f>
        <v>15.577889447236181</v>
      </c>
    </row>
    <row r="264" spans="1:8" customFormat="1" ht="15" x14ac:dyDescent="0.25">
      <c r="D264" s="10"/>
      <c r="E264" s="10"/>
      <c r="F264" s="10"/>
      <c r="G264" s="10"/>
      <c r="H264" s="10"/>
    </row>
    <row r="265" spans="1:8" s="4" customFormat="1" x14ac:dyDescent="0.2">
      <c r="A265" s="3" t="s">
        <v>10</v>
      </c>
      <c r="B265" s="3" t="s">
        <v>10</v>
      </c>
      <c r="C265" s="3" t="s">
        <v>10</v>
      </c>
      <c r="D265" s="5">
        <f>SUBTOTAL(9, D248:D264)</f>
        <v>542</v>
      </c>
      <c r="E265" s="5">
        <f>SUBTOTAL(9, E248:E264)</f>
        <v>99.5</v>
      </c>
      <c r="F265" s="5">
        <f>SUBTOTAL(9, F248:F264)</f>
        <v>2973</v>
      </c>
      <c r="G265" s="5">
        <f>SUBTOTAL(9, G248:G264)</f>
        <v>-2873.5</v>
      </c>
      <c r="H265" s="5">
        <f>IF(E265&lt;&gt;0, ((E265-F265)/E265)*100, 0)</f>
        <v>-2887.939698492462</v>
      </c>
    </row>
    <row r="266" spans="1:8" customFormat="1" ht="15" x14ac:dyDescent="0.25">
      <c r="D266" s="10"/>
      <c r="E266" s="10"/>
      <c r="F266" s="10"/>
      <c r="G266" s="10"/>
      <c r="H266" s="10"/>
    </row>
    <row r="267" spans="1:8" x14ac:dyDescent="0.2">
      <c r="A267" s="2" t="s">
        <v>106</v>
      </c>
      <c r="B267" s="2" t="s">
        <v>107</v>
      </c>
      <c r="C267" s="2" t="s">
        <v>10</v>
      </c>
      <c r="G267" s="6">
        <f>E267-F267</f>
        <v>0</v>
      </c>
      <c r="H267" s="6">
        <f>IF(E267&lt;&gt;0, ((E267-F267)/E267)*100, 0)</f>
        <v>0</v>
      </c>
    </row>
    <row r="268" spans="1:8" x14ac:dyDescent="0.2">
      <c r="A268" s="2" t="s">
        <v>106</v>
      </c>
      <c r="B268" s="2" t="s">
        <v>107</v>
      </c>
      <c r="C268" s="2" t="s">
        <v>10</v>
      </c>
      <c r="E268" s="6">
        <v>51</v>
      </c>
      <c r="G268" s="6">
        <f>E268-F268</f>
        <v>51</v>
      </c>
      <c r="H268" s="6">
        <f>IF(E268&lt;&gt;0, ((E268-F268)/E268)*100, 0)</f>
        <v>100</v>
      </c>
    </row>
    <row r="269" spans="1:8" x14ac:dyDescent="0.2">
      <c r="A269" s="2" t="s">
        <v>106</v>
      </c>
      <c r="B269" s="2" t="s">
        <v>107</v>
      </c>
      <c r="C269" s="2" t="s">
        <v>10</v>
      </c>
      <c r="E269" s="6">
        <v>-51</v>
      </c>
      <c r="G269" s="6">
        <f>E269-F269</f>
        <v>-51</v>
      </c>
      <c r="H269" s="6">
        <f>IF(E269&lt;&gt;0, ((E269-F269)/E269)*100, 0)</f>
        <v>100</v>
      </c>
    </row>
    <row r="270" spans="1:8" x14ac:dyDescent="0.2">
      <c r="A270" s="2" t="s">
        <v>106</v>
      </c>
      <c r="B270" s="2" t="s">
        <v>107</v>
      </c>
      <c r="C270" s="2" t="s">
        <v>10</v>
      </c>
      <c r="G270" s="6">
        <f>E270-F270</f>
        <v>0</v>
      </c>
      <c r="H270" s="6">
        <f>IF(E270&lt;&gt;0, ((E270-F270)/E270)*100, 0)</f>
        <v>0</v>
      </c>
    </row>
    <row r="271" spans="1:8" x14ac:dyDescent="0.2">
      <c r="A271" s="2" t="s">
        <v>106</v>
      </c>
      <c r="B271" s="2" t="s">
        <v>107</v>
      </c>
      <c r="C271" s="2" t="s">
        <v>10</v>
      </c>
      <c r="G271" s="6">
        <f>E271-F271</f>
        <v>0</v>
      </c>
      <c r="H271" s="6">
        <f>IF(E271&lt;&gt;0, ((E271-F271)/E271)*100, 0)</f>
        <v>0</v>
      </c>
    </row>
    <row r="272" spans="1:8" x14ac:dyDescent="0.2">
      <c r="A272" s="2" t="s">
        <v>106</v>
      </c>
      <c r="B272" s="2" t="s">
        <v>107</v>
      </c>
      <c r="C272" s="2" t="s">
        <v>10</v>
      </c>
      <c r="G272" s="6">
        <f>E272-F272</f>
        <v>0</v>
      </c>
      <c r="H272" s="6">
        <f>IF(E272&lt;&gt;0, ((E272-F272)/E272)*100, 0)</f>
        <v>0</v>
      </c>
    </row>
    <row r="273" spans="1:8" x14ac:dyDescent="0.2">
      <c r="A273" s="2" t="s">
        <v>106</v>
      </c>
      <c r="B273" s="2" t="s">
        <v>107</v>
      </c>
      <c r="C273" s="2" t="s">
        <v>108</v>
      </c>
      <c r="D273" s="6">
        <v>4</v>
      </c>
      <c r="E273" s="6">
        <v>35</v>
      </c>
      <c r="F273" s="6">
        <v>21</v>
      </c>
      <c r="G273" s="6">
        <f>E273-F273</f>
        <v>14</v>
      </c>
      <c r="H273" s="6">
        <f>IF(E273&lt;&gt;0, ((E273-F273)/E273)*100, 0)</f>
        <v>40</v>
      </c>
    </row>
    <row r="274" spans="1:8" x14ac:dyDescent="0.2">
      <c r="A274" s="2" t="s">
        <v>106</v>
      </c>
      <c r="B274" s="2" t="s">
        <v>107</v>
      </c>
      <c r="C274" s="2" t="s">
        <v>11</v>
      </c>
      <c r="D274" s="6">
        <v>1</v>
      </c>
      <c r="E274" s="6">
        <v>14.25</v>
      </c>
      <c r="F274" s="6">
        <v>9.1</v>
      </c>
      <c r="G274" s="6">
        <f>E274-F274</f>
        <v>5.15</v>
      </c>
      <c r="H274" s="6">
        <f>IF(E274&lt;&gt;0, ((E274-F274)/E274)*100, 0)</f>
        <v>36.140350877192986</v>
      </c>
    </row>
    <row r="275" spans="1:8" x14ac:dyDescent="0.2">
      <c r="A275" s="2" t="s">
        <v>106</v>
      </c>
      <c r="B275" s="2" t="s">
        <v>107</v>
      </c>
      <c r="C275" s="2" t="s">
        <v>15</v>
      </c>
      <c r="D275" s="6">
        <v>1</v>
      </c>
      <c r="E275" s="6">
        <v>1.95</v>
      </c>
      <c r="F275" s="6">
        <v>0.42</v>
      </c>
      <c r="G275" s="6">
        <f>E275-F275</f>
        <v>1.53</v>
      </c>
      <c r="H275" s="6">
        <f>IF(E275&lt;&gt;0, ((E275-F275)/E275)*100, 0)</f>
        <v>78.461538461538467</v>
      </c>
    </row>
    <row r="276" spans="1:8" x14ac:dyDescent="0.2">
      <c r="A276" s="2" t="s">
        <v>106</v>
      </c>
      <c r="B276" s="2" t="s">
        <v>107</v>
      </c>
      <c r="C276" s="2" t="s">
        <v>109</v>
      </c>
      <c r="D276" s="6">
        <v>2</v>
      </c>
      <c r="E276" s="6">
        <v>77</v>
      </c>
      <c r="F276" s="6">
        <v>14</v>
      </c>
      <c r="G276" s="6">
        <f>E276-F276</f>
        <v>63</v>
      </c>
      <c r="H276" s="6">
        <f>IF(E276&lt;&gt;0, ((E276-F276)/E276)*100, 0)</f>
        <v>81.818181818181827</v>
      </c>
    </row>
    <row r="277" spans="1:8" x14ac:dyDescent="0.2">
      <c r="A277" s="2" t="s">
        <v>106</v>
      </c>
      <c r="B277" s="2" t="s">
        <v>107</v>
      </c>
      <c r="C277" s="2" t="s">
        <v>51</v>
      </c>
      <c r="D277" s="6">
        <v>7</v>
      </c>
      <c r="E277" s="6">
        <v>75.25</v>
      </c>
      <c r="F277" s="6">
        <v>45.64</v>
      </c>
      <c r="G277" s="6">
        <f>E277-F277</f>
        <v>29.61</v>
      </c>
      <c r="H277" s="6">
        <f>IF(E277&lt;&gt;0, ((E277-F277)/E277)*100, 0)</f>
        <v>39.348837209302324</v>
      </c>
    </row>
    <row r="278" spans="1:8" x14ac:dyDescent="0.2">
      <c r="A278" s="2" t="s">
        <v>106</v>
      </c>
      <c r="B278" s="2" t="s">
        <v>107</v>
      </c>
      <c r="C278" s="2" t="s">
        <v>94</v>
      </c>
      <c r="D278" s="6">
        <v>60</v>
      </c>
      <c r="E278" s="6">
        <v>330</v>
      </c>
      <c r="F278" s="6">
        <v>133.80000000000001</v>
      </c>
      <c r="G278" s="6">
        <f>E278-F278</f>
        <v>196.2</v>
      </c>
      <c r="H278" s="6">
        <f>IF(E278&lt;&gt;0, ((E278-F278)/E278)*100, 0)</f>
        <v>59.454545454545446</v>
      </c>
    </row>
    <row r="279" spans="1:8" x14ac:dyDescent="0.2">
      <c r="A279" s="2" t="s">
        <v>106</v>
      </c>
      <c r="B279" s="2" t="s">
        <v>107</v>
      </c>
      <c r="C279" s="2" t="s">
        <v>18</v>
      </c>
      <c r="D279" s="6">
        <v>3</v>
      </c>
      <c r="E279" s="6">
        <v>58.5</v>
      </c>
      <c r="F279" s="6">
        <v>34.58</v>
      </c>
      <c r="G279" s="6">
        <f>E279-F279</f>
        <v>23.92</v>
      </c>
      <c r="H279" s="6">
        <f>IF(E279&lt;&gt;0, ((E279-F279)/E279)*100, 0)</f>
        <v>40.888888888888893</v>
      </c>
    </row>
    <row r="280" spans="1:8" x14ac:dyDescent="0.2">
      <c r="A280" s="2" t="s">
        <v>106</v>
      </c>
      <c r="B280" s="2" t="s">
        <v>107</v>
      </c>
      <c r="C280" s="2" t="s">
        <v>25</v>
      </c>
      <c r="D280" s="6">
        <v>19</v>
      </c>
      <c r="E280" s="6">
        <v>945.25</v>
      </c>
      <c r="F280" s="6">
        <v>798</v>
      </c>
      <c r="G280" s="6">
        <f>E280-F280</f>
        <v>147.25</v>
      </c>
      <c r="H280" s="6">
        <f>IF(E280&lt;&gt;0, ((E280-F280)/E280)*100, 0)</f>
        <v>15.577889447236181</v>
      </c>
    </row>
    <row r="281" spans="1:8" x14ac:dyDescent="0.2">
      <c r="A281" s="2" t="s">
        <v>106</v>
      </c>
      <c r="B281" s="2" t="s">
        <v>107</v>
      </c>
      <c r="C281" s="2" t="s">
        <v>34</v>
      </c>
      <c r="D281" s="6">
        <v>1</v>
      </c>
      <c r="E281" s="6">
        <v>49.75</v>
      </c>
      <c r="F281" s="6">
        <v>41.3</v>
      </c>
      <c r="G281" s="6">
        <f>E281-F281</f>
        <v>8.4500000000000028</v>
      </c>
      <c r="H281" s="6">
        <f>IF(E281&lt;&gt;0, ((E281-F281)/E281)*100, 0)</f>
        <v>16.984924623115582</v>
      </c>
    </row>
    <row r="282" spans="1:8" customFormat="1" ht="15" x14ac:dyDescent="0.25">
      <c r="D282" s="10"/>
      <c r="E282" s="10"/>
      <c r="F282" s="10"/>
      <c r="G282" s="10"/>
      <c r="H282" s="10"/>
    </row>
    <row r="283" spans="1:8" s="4" customFormat="1" x14ac:dyDescent="0.2">
      <c r="A283" s="3" t="s">
        <v>10</v>
      </c>
      <c r="B283" s="3" t="s">
        <v>10</v>
      </c>
      <c r="C283" s="3" t="s">
        <v>10</v>
      </c>
      <c r="D283" s="5">
        <f>SUBTOTAL(9, D267:D282)</f>
        <v>98</v>
      </c>
      <c r="E283" s="5">
        <f>SUBTOTAL(9, E267:E282)</f>
        <v>1586.95</v>
      </c>
      <c r="F283" s="5">
        <f>SUBTOTAL(9, F267:F282)</f>
        <v>1097.8399999999999</v>
      </c>
      <c r="G283" s="5">
        <f>SUBTOTAL(9, G267:G282)</f>
        <v>489.11</v>
      </c>
      <c r="H283" s="5">
        <f>IF(E283&lt;&gt;0, ((E283-F283)/E283)*100, 0)</f>
        <v>30.820756797630683</v>
      </c>
    </row>
    <row r="284" spans="1:8" customFormat="1" ht="15" x14ac:dyDescent="0.25">
      <c r="D284" s="10"/>
      <c r="E284" s="10"/>
      <c r="F284" s="10"/>
      <c r="G284" s="10"/>
      <c r="H284" s="10"/>
    </row>
    <row r="285" spans="1:8" x14ac:dyDescent="0.2">
      <c r="A285" s="2" t="s">
        <v>110</v>
      </c>
      <c r="B285" s="2" t="s">
        <v>111</v>
      </c>
      <c r="C285" s="2" t="s">
        <v>10</v>
      </c>
      <c r="G285" s="6">
        <f>E285-F285</f>
        <v>0</v>
      </c>
      <c r="H285" s="6">
        <f>IF(E285&lt;&gt;0, ((E285-F285)/E285)*100, 0)</f>
        <v>0</v>
      </c>
    </row>
    <row r="286" spans="1:8" x14ac:dyDescent="0.2">
      <c r="A286" s="2" t="s">
        <v>110</v>
      </c>
      <c r="B286" s="2" t="s">
        <v>111</v>
      </c>
      <c r="C286" s="2" t="s">
        <v>10</v>
      </c>
      <c r="E286" s="6">
        <v>17</v>
      </c>
      <c r="G286" s="6">
        <f>E286-F286</f>
        <v>17</v>
      </c>
      <c r="H286" s="6">
        <f>IF(E286&lt;&gt;0, ((E286-F286)/E286)*100, 0)</f>
        <v>100</v>
      </c>
    </row>
    <row r="287" spans="1:8" x14ac:dyDescent="0.2">
      <c r="A287" s="2" t="s">
        <v>110</v>
      </c>
      <c r="B287" s="2" t="s">
        <v>111</v>
      </c>
      <c r="C287" s="2" t="s">
        <v>10</v>
      </c>
      <c r="E287" s="6">
        <v>-17</v>
      </c>
      <c r="G287" s="6">
        <f>E287-F287</f>
        <v>-17</v>
      </c>
      <c r="H287" s="6">
        <f>IF(E287&lt;&gt;0, ((E287-F287)/E287)*100, 0)</f>
        <v>100</v>
      </c>
    </row>
    <row r="288" spans="1:8" x14ac:dyDescent="0.2">
      <c r="A288" s="2" t="s">
        <v>110</v>
      </c>
      <c r="B288" s="2" t="s">
        <v>111</v>
      </c>
      <c r="C288" s="2" t="s">
        <v>10</v>
      </c>
      <c r="G288" s="6">
        <f>E288-F288</f>
        <v>0</v>
      </c>
      <c r="H288" s="6">
        <f>IF(E288&lt;&gt;0, ((E288-F288)/E288)*100, 0)</f>
        <v>0</v>
      </c>
    </row>
    <row r="289" spans="1:8" x14ac:dyDescent="0.2">
      <c r="A289" s="2" t="s">
        <v>110</v>
      </c>
      <c r="B289" s="2" t="s">
        <v>111</v>
      </c>
      <c r="C289" s="2" t="s">
        <v>46</v>
      </c>
      <c r="D289" s="6">
        <v>20</v>
      </c>
      <c r="E289" s="6">
        <v>88</v>
      </c>
      <c r="F289" s="6">
        <v>35.799999999999997</v>
      </c>
      <c r="G289" s="6">
        <f>E289-F289</f>
        <v>52.2</v>
      </c>
      <c r="H289" s="6">
        <f>IF(E289&lt;&gt;0, ((E289-F289)/E289)*100, 0)</f>
        <v>59.318181818181827</v>
      </c>
    </row>
    <row r="290" spans="1:8" x14ac:dyDescent="0.2">
      <c r="A290" s="2" t="s">
        <v>110</v>
      </c>
      <c r="B290" s="2" t="s">
        <v>111</v>
      </c>
      <c r="C290" s="2" t="s">
        <v>15</v>
      </c>
      <c r="D290" s="6">
        <v>12</v>
      </c>
      <c r="E290" s="6">
        <v>23.4</v>
      </c>
      <c r="F290" s="6">
        <v>5.04</v>
      </c>
      <c r="G290" s="6">
        <f>E290-F290</f>
        <v>18.36</v>
      </c>
      <c r="H290" s="6">
        <f>IF(E290&lt;&gt;0, ((E290-F290)/E290)*100, 0)</f>
        <v>78.461538461538467</v>
      </c>
    </row>
    <row r="291" spans="1:8" x14ac:dyDescent="0.2">
      <c r="A291" s="2" t="s">
        <v>110</v>
      </c>
      <c r="B291" s="2" t="s">
        <v>111</v>
      </c>
      <c r="C291" s="2" t="s">
        <v>17</v>
      </c>
      <c r="D291" s="6">
        <v>24</v>
      </c>
      <c r="E291" s="6">
        <v>48</v>
      </c>
      <c r="F291" s="6">
        <v>20.16</v>
      </c>
      <c r="G291" s="6">
        <f>E291-F291</f>
        <v>27.84</v>
      </c>
      <c r="H291" s="6">
        <f>IF(E291&lt;&gt;0, ((E291-F291)/E291)*100, 0)</f>
        <v>57.999999999999993</v>
      </c>
    </row>
    <row r="292" spans="1:8" x14ac:dyDescent="0.2">
      <c r="A292" s="2" t="s">
        <v>110</v>
      </c>
      <c r="B292" s="2" t="s">
        <v>111</v>
      </c>
      <c r="C292" s="2" t="s">
        <v>112</v>
      </c>
      <c r="D292" s="6">
        <v>24</v>
      </c>
      <c r="E292" s="6">
        <v>210</v>
      </c>
      <c r="F292" s="6">
        <v>119.96</v>
      </c>
      <c r="G292" s="6">
        <f>E292-F292</f>
        <v>90.04</v>
      </c>
      <c r="H292" s="6">
        <f>IF(E292&lt;&gt;0, ((E292-F292)/E292)*100, 0)</f>
        <v>42.87619047619048</v>
      </c>
    </row>
    <row r="293" spans="1:8" x14ac:dyDescent="0.2">
      <c r="A293" s="2" t="s">
        <v>110</v>
      </c>
      <c r="B293" s="2" t="s">
        <v>111</v>
      </c>
      <c r="C293" s="2" t="s">
        <v>113</v>
      </c>
      <c r="D293" s="6">
        <v>10</v>
      </c>
      <c r="E293" s="6">
        <v>92.5</v>
      </c>
      <c r="F293" s="6">
        <v>58.8</v>
      </c>
      <c r="G293" s="6">
        <f>E293-F293</f>
        <v>33.700000000000003</v>
      </c>
      <c r="H293" s="6">
        <f>IF(E293&lt;&gt;0, ((E293-F293)/E293)*100, 0)</f>
        <v>36.432432432432435</v>
      </c>
    </row>
    <row r="294" spans="1:8" x14ac:dyDescent="0.2">
      <c r="A294" s="2" t="s">
        <v>110</v>
      </c>
      <c r="B294" s="2" t="s">
        <v>111</v>
      </c>
      <c r="C294" s="2" t="s">
        <v>100</v>
      </c>
      <c r="D294" s="6">
        <v>6</v>
      </c>
      <c r="E294" s="6">
        <v>118.5</v>
      </c>
      <c r="F294" s="6">
        <v>58.8</v>
      </c>
      <c r="G294" s="6">
        <f>E294-F294</f>
        <v>59.7</v>
      </c>
      <c r="H294" s="6">
        <f>IF(E294&lt;&gt;0, ((E294-F294)/E294)*100, 0)</f>
        <v>50.379746835443044</v>
      </c>
    </row>
    <row r="295" spans="1:8" x14ac:dyDescent="0.2">
      <c r="A295" s="2" t="s">
        <v>110</v>
      </c>
      <c r="B295" s="2" t="s">
        <v>111</v>
      </c>
      <c r="C295" s="2" t="s">
        <v>38</v>
      </c>
      <c r="D295" s="6">
        <v>20</v>
      </c>
      <c r="E295" s="6">
        <v>100</v>
      </c>
      <c r="F295" s="6">
        <v>42</v>
      </c>
      <c r="G295" s="6">
        <f>E295-F295</f>
        <v>58</v>
      </c>
      <c r="H295" s="6">
        <f>IF(E295&lt;&gt;0, ((E295-F295)/E295)*100, 0)</f>
        <v>57.999999999999993</v>
      </c>
    </row>
    <row r="296" spans="1:8" x14ac:dyDescent="0.2">
      <c r="A296" s="2" t="s">
        <v>110</v>
      </c>
      <c r="B296" s="2" t="s">
        <v>111</v>
      </c>
      <c r="C296" s="2" t="s">
        <v>39</v>
      </c>
      <c r="D296" s="6">
        <v>20</v>
      </c>
      <c r="E296" s="6">
        <v>100</v>
      </c>
      <c r="F296" s="6">
        <v>40.6</v>
      </c>
      <c r="G296" s="6">
        <f>E296-F296</f>
        <v>59.4</v>
      </c>
      <c r="H296" s="6">
        <f>IF(E296&lt;&gt;0, ((E296-F296)/E296)*100, 0)</f>
        <v>59.4</v>
      </c>
    </row>
    <row r="297" spans="1:8" x14ac:dyDescent="0.2">
      <c r="A297" s="2" t="s">
        <v>110</v>
      </c>
      <c r="B297" s="2" t="s">
        <v>111</v>
      </c>
      <c r="C297" s="2" t="s">
        <v>114</v>
      </c>
      <c r="D297" s="6">
        <v>20</v>
      </c>
      <c r="E297" s="6">
        <v>79</v>
      </c>
      <c r="F297" s="6">
        <v>38.5</v>
      </c>
      <c r="G297" s="6">
        <f>E297-F297</f>
        <v>40.5</v>
      </c>
      <c r="H297" s="6">
        <f>IF(E297&lt;&gt;0, ((E297-F297)/E297)*100, 0)</f>
        <v>51.265822784810119</v>
      </c>
    </row>
    <row r="298" spans="1:8" customFormat="1" ht="15" x14ac:dyDescent="0.25">
      <c r="D298" s="10"/>
      <c r="E298" s="10"/>
      <c r="F298" s="10"/>
      <c r="G298" s="10"/>
      <c r="H298" s="10"/>
    </row>
    <row r="299" spans="1:8" s="4" customFormat="1" x14ac:dyDescent="0.2">
      <c r="A299" s="3" t="s">
        <v>10</v>
      </c>
      <c r="B299" s="3" t="s">
        <v>10</v>
      </c>
      <c r="C299" s="3" t="s">
        <v>10</v>
      </c>
      <c r="D299" s="5">
        <f>SUBTOTAL(9, D285:D298)</f>
        <v>156</v>
      </c>
      <c r="E299" s="5">
        <f>SUBTOTAL(9, E285:E298)</f>
        <v>859.4</v>
      </c>
      <c r="F299" s="5">
        <f>SUBTOTAL(9, F285:F298)</f>
        <v>419.66</v>
      </c>
      <c r="G299" s="5">
        <f>SUBTOTAL(9, G285:G298)</f>
        <v>439.73999999999995</v>
      </c>
      <c r="H299" s="5">
        <f>IF(E299&lt;&gt;0, ((E299-F299)/E299)*100, 0)</f>
        <v>51.168256923434953</v>
      </c>
    </row>
    <row r="300" spans="1:8" customFormat="1" ht="15" x14ac:dyDescent="0.25">
      <c r="D300" s="10"/>
      <c r="E300" s="10"/>
      <c r="F300" s="10"/>
      <c r="G300" s="10"/>
      <c r="H300" s="10"/>
    </row>
    <row r="301" spans="1:8" x14ac:dyDescent="0.2">
      <c r="A301" s="2" t="s">
        <v>115</v>
      </c>
      <c r="B301" s="2" t="s">
        <v>116</v>
      </c>
      <c r="C301" s="2" t="s">
        <v>10</v>
      </c>
      <c r="G301" s="6">
        <f>E301-F301</f>
        <v>0</v>
      </c>
      <c r="H301" s="6">
        <f>IF(E301&lt;&gt;0, ((E301-F301)/E301)*100, 0)</f>
        <v>0</v>
      </c>
    </row>
    <row r="302" spans="1:8" x14ac:dyDescent="0.2">
      <c r="A302" s="2" t="s">
        <v>115</v>
      </c>
      <c r="B302" s="2" t="s">
        <v>116</v>
      </c>
      <c r="C302" s="2" t="s">
        <v>10</v>
      </c>
      <c r="E302" s="6">
        <v>17</v>
      </c>
      <c r="G302" s="6">
        <f>E302-F302</f>
        <v>17</v>
      </c>
      <c r="H302" s="6">
        <f>IF(E302&lt;&gt;0, ((E302-F302)/E302)*100, 0)</f>
        <v>100</v>
      </c>
    </row>
    <row r="303" spans="1:8" x14ac:dyDescent="0.2">
      <c r="A303" s="2" t="s">
        <v>115</v>
      </c>
      <c r="B303" s="2" t="s">
        <v>116</v>
      </c>
      <c r="C303" s="2" t="s">
        <v>10</v>
      </c>
      <c r="E303" s="6">
        <v>-17</v>
      </c>
      <c r="G303" s="6">
        <f>E303-F303</f>
        <v>-17</v>
      </c>
      <c r="H303" s="6">
        <f>IF(E303&lt;&gt;0, ((E303-F303)/E303)*100, 0)</f>
        <v>100</v>
      </c>
    </row>
    <row r="304" spans="1:8" x14ac:dyDescent="0.2">
      <c r="A304" s="2" t="s">
        <v>115</v>
      </c>
      <c r="B304" s="2" t="s">
        <v>116</v>
      </c>
      <c r="C304" s="2" t="s">
        <v>10</v>
      </c>
      <c r="G304" s="6">
        <f>E304-F304</f>
        <v>0</v>
      </c>
      <c r="H304" s="6">
        <f>IF(E304&lt;&gt;0, ((E304-F304)/E304)*100, 0)</f>
        <v>0</v>
      </c>
    </row>
    <row r="305" spans="1:8" x14ac:dyDescent="0.2">
      <c r="A305" s="2" t="s">
        <v>115</v>
      </c>
      <c r="B305" s="2" t="s">
        <v>116</v>
      </c>
      <c r="C305" s="2" t="s">
        <v>10</v>
      </c>
      <c r="G305" s="6">
        <f>E305-F305</f>
        <v>0</v>
      </c>
      <c r="H305" s="6">
        <f>IF(E305&lt;&gt;0, ((E305-F305)/E305)*100, 0)</f>
        <v>0</v>
      </c>
    </row>
    <row r="306" spans="1:8" x14ac:dyDescent="0.2">
      <c r="A306" s="2" t="s">
        <v>115</v>
      </c>
      <c r="B306" s="2" t="s">
        <v>116</v>
      </c>
      <c r="C306" s="2" t="s">
        <v>10</v>
      </c>
      <c r="G306" s="6">
        <f>E306-F306</f>
        <v>0</v>
      </c>
      <c r="H306" s="6">
        <f>IF(E306&lt;&gt;0, ((E306-F306)/E306)*100, 0)</f>
        <v>0</v>
      </c>
    </row>
    <row r="307" spans="1:8" x14ac:dyDescent="0.2">
      <c r="A307" s="2" t="s">
        <v>115</v>
      </c>
      <c r="B307" s="2" t="s">
        <v>116</v>
      </c>
      <c r="C307" s="2" t="s">
        <v>10</v>
      </c>
      <c r="E307" s="6">
        <v>34</v>
      </c>
      <c r="G307" s="6">
        <f>E307-F307</f>
        <v>34</v>
      </c>
      <c r="H307" s="6">
        <f>IF(E307&lt;&gt;0, ((E307-F307)/E307)*100, 0)</f>
        <v>100</v>
      </c>
    </row>
    <row r="308" spans="1:8" x14ac:dyDescent="0.2">
      <c r="A308" s="2" t="s">
        <v>115</v>
      </c>
      <c r="B308" s="2" t="s">
        <v>116</v>
      </c>
      <c r="C308" s="2" t="s">
        <v>10</v>
      </c>
      <c r="E308" s="6">
        <v>-34</v>
      </c>
      <c r="G308" s="6">
        <f>E308-F308</f>
        <v>-34</v>
      </c>
      <c r="H308" s="6">
        <f>IF(E308&lt;&gt;0, ((E308-F308)/E308)*100, 0)</f>
        <v>100</v>
      </c>
    </row>
    <row r="309" spans="1:8" x14ac:dyDescent="0.2">
      <c r="A309" s="2" t="s">
        <v>115</v>
      </c>
      <c r="B309" s="2" t="s">
        <v>116</v>
      </c>
      <c r="C309" s="2" t="s">
        <v>10</v>
      </c>
      <c r="G309" s="6">
        <f>E309-F309</f>
        <v>0</v>
      </c>
      <c r="H309" s="6">
        <f>IF(E309&lt;&gt;0, ((E309-F309)/E309)*100, 0)</f>
        <v>0</v>
      </c>
    </row>
    <row r="310" spans="1:8" x14ac:dyDescent="0.2">
      <c r="A310" s="2" t="s">
        <v>115</v>
      </c>
      <c r="B310" s="2" t="s">
        <v>116</v>
      </c>
      <c r="C310" s="2" t="s">
        <v>10</v>
      </c>
      <c r="G310" s="6">
        <f>E310-F310</f>
        <v>0</v>
      </c>
      <c r="H310" s="6">
        <f>IF(E310&lt;&gt;0, ((E310-F310)/E310)*100, 0)</f>
        <v>0</v>
      </c>
    </row>
    <row r="311" spans="1:8" x14ac:dyDescent="0.2">
      <c r="A311" s="2" t="s">
        <v>115</v>
      </c>
      <c r="B311" s="2" t="s">
        <v>116</v>
      </c>
      <c r="C311" s="2" t="s">
        <v>10</v>
      </c>
      <c r="G311" s="6">
        <f>E311-F311</f>
        <v>0</v>
      </c>
      <c r="H311" s="6">
        <f>IF(E311&lt;&gt;0, ((E311-F311)/E311)*100, 0)</f>
        <v>0</v>
      </c>
    </row>
    <row r="312" spans="1:8" x14ac:dyDescent="0.2">
      <c r="A312" s="2" t="s">
        <v>115</v>
      </c>
      <c r="B312" s="2" t="s">
        <v>116</v>
      </c>
      <c r="C312" s="2" t="s">
        <v>46</v>
      </c>
      <c r="D312" s="6">
        <v>15</v>
      </c>
      <c r="E312" s="6">
        <v>66</v>
      </c>
      <c r="F312" s="6">
        <v>26.85</v>
      </c>
      <c r="G312" s="6">
        <f>E312-F312</f>
        <v>39.15</v>
      </c>
      <c r="H312" s="6">
        <f>IF(E312&lt;&gt;0, ((E312-F312)/E312)*100, 0)</f>
        <v>59.318181818181813</v>
      </c>
    </row>
    <row r="313" spans="1:8" x14ac:dyDescent="0.2">
      <c r="A313" s="2" t="s">
        <v>115</v>
      </c>
      <c r="B313" s="2" t="s">
        <v>116</v>
      </c>
      <c r="C313" s="2" t="s">
        <v>109</v>
      </c>
      <c r="D313" s="6">
        <v>3</v>
      </c>
      <c r="E313" s="6">
        <v>115.5</v>
      </c>
      <c r="F313" s="6">
        <v>21</v>
      </c>
      <c r="G313" s="6">
        <f>E313-F313</f>
        <v>94.5</v>
      </c>
      <c r="H313" s="6">
        <f>IF(E313&lt;&gt;0, ((E313-F313)/E313)*100, 0)</f>
        <v>81.818181818181827</v>
      </c>
    </row>
    <row r="314" spans="1:8" x14ac:dyDescent="0.2">
      <c r="A314" s="2" t="s">
        <v>115</v>
      </c>
      <c r="B314" s="2" t="s">
        <v>116</v>
      </c>
      <c r="C314" s="2" t="s">
        <v>70</v>
      </c>
      <c r="D314" s="6">
        <v>12</v>
      </c>
      <c r="E314" s="6">
        <v>119.4</v>
      </c>
      <c r="F314" s="6">
        <v>64.2</v>
      </c>
      <c r="G314" s="6">
        <f>E314-F314</f>
        <v>55.2</v>
      </c>
      <c r="H314" s="6">
        <f>IF(E314&lt;&gt;0, ((E314-F314)/E314)*100, 0)</f>
        <v>46.231155778894475</v>
      </c>
    </row>
    <row r="315" spans="1:8" x14ac:dyDescent="0.2">
      <c r="A315" s="2" t="s">
        <v>115</v>
      </c>
      <c r="B315" s="2" t="s">
        <v>116</v>
      </c>
      <c r="C315" s="2" t="s">
        <v>25</v>
      </c>
      <c r="D315" s="6">
        <v>11</v>
      </c>
      <c r="E315" s="6">
        <v>547.25</v>
      </c>
      <c r="F315" s="6">
        <v>462</v>
      </c>
      <c r="G315" s="6">
        <f>E315-F315</f>
        <v>85.25</v>
      </c>
      <c r="H315" s="6">
        <f>IF(E315&lt;&gt;0, ((E315-F315)/E315)*100, 0)</f>
        <v>15.577889447236181</v>
      </c>
    </row>
    <row r="316" spans="1:8" customFormat="1" ht="15" x14ac:dyDescent="0.25">
      <c r="D316" s="10"/>
      <c r="E316" s="10"/>
      <c r="F316" s="10"/>
      <c r="G316" s="10"/>
      <c r="H316" s="10"/>
    </row>
    <row r="317" spans="1:8" s="4" customFormat="1" x14ac:dyDescent="0.2">
      <c r="A317" s="3" t="s">
        <v>10</v>
      </c>
      <c r="B317" s="3" t="s">
        <v>10</v>
      </c>
      <c r="C317" s="3" t="s">
        <v>10</v>
      </c>
      <c r="D317" s="5">
        <f>SUBTOTAL(9, D301:D316)</f>
        <v>41</v>
      </c>
      <c r="E317" s="5">
        <f>SUBTOTAL(9, E301:E316)</f>
        <v>848.15</v>
      </c>
      <c r="F317" s="5">
        <f>SUBTOTAL(9, F301:F316)</f>
        <v>574.04999999999995</v>
      </c>
      <c r="G317" s="5">
        <f>SUBTOTAL(9, G301:G316)</f>
        <v>274.10000000000002</v>
      </c>
      <c r="H317" s="5">
        <f>IF(E317&lt;&gt;0, ((E317-F317)/E317)*100, 0)</f>
        <v>32.317396686906804</v>
      </c>
    </row>
    <row r="318" spans="1:8" customFormat="1" ht="15" x14ac:dyDescent="0.25">
      <c r="D318" s="10"/>
      <c r="E318" s="10"/>
      <c r="F318" s="10"/>
      <c r="G318" s="10"/>
      <c r="H318" s="10"/>
    </row>
    <row r="319" spans="1:8" x14ac:dyDescent="0.2">
      <c r="A319" s="2" t="s">
        <v>117</v>
      </c>
      <c r="B319" s="2" t="s">
        <v>118</v>
      </c>
      <c r="C319" s="2" t="s">
        <v>10</v>
      </c>
      <c r="G319" s="6">
        <f>E319-F319</f>
        <v>0</v>
      </c>
      <c r="H319" s="6">
        <f>IF(E319&lt;&gt;0, ((E319-F319)/E319)*100, 0)</f>
        <v>0</v>
      </c>
    </row>
    <row r="320" spans="1:8" x14ac:dyDescent="0.2">
      <c r="A320" s="2" t="s">
        <v>117</v>
      </c>
      <c r="B320" s="2" t="s">
        <v>118</v>
      </c>
      <c r="C320" s="2" t="s">
        <v>10</v>
      </c>
      <c r="G320" s="6">
        <f>E320-F320</f>
        <v>0</v>
      </c>
      <c r="H320" s="6">
        <f>IF(E320&lt;&gt;0, ((E320-F320)/E320)*100, 0)</f>
        <v>0</v>
      </c>
    </row>
    <row r="321" spans="1:8" x14ac:dyDescent="0.2">
      <c r="A321" s="2" t="s">
        <v>117</v>
      </c>
      <c r="B321" s="2" t="s">
        <v>118</v>
      </c>
      <c r="C321" s="2" t="s">
        <v>10</v>
      </c>
      <c r="E321" s="6">
        <v>-18</v>
      </c>
      <c r="G321" s="6">
        <f>E321-F321</f>
        <v>-18</v>
      </c>
      <c r="H321" s="6">
        <f>IF(E321&lt;&gt;0, ((E321-F321)/E321)*100, 0)</f>
        <v>100</v>
      </c>
    </row>
    <row r="322" spans="1:8" x14ac:dyDescent="0.2">
      <c r="A322" s="2" t="s">
        <v>117</v>
      </c>
      <c r="B322" s="2" t="s">
        <v>118</v>
      </c>
      <c r="C322" s="2" t="s">
        <v>10</v>
      </c>
      <c r="G322" s="6">
        <f>E322-F322</f>
        <v>0</v>
      </c>
      <c r="H322" s="6">
        <f>IF(E322&lt;&gt;0, ((E322-F322)/E322)*100, 0)</f>
        <v>0</v>
      </c>
    </row>
    <row r="323" spans="1:8" x14ac:dyDescent="0.2">
      <c r="A323" s="2" t="s">
        <v>117</v>
      </c>
      <c r="B323" s="2" t="s">
        <v>118</v>
      </c>
      <c r="C323" s="2" t="s">
        <v>10</v>
      </c>
      <c r="G323" s="6">
        <f>E323-F323</f>
        <v>0</v>
      </c>
      <c r="H323" s="6">
        <f>IF(E323&lt;&gt;0, ((E323-F323)/E323)*100, 0)</f>
        <v>0</v>
      </c>
    </row>
    <row r="324" spans="1:8" x14ac:dyDescent="0.2">
      <c r="A324" s="2" t="s">
        <v>117</v>
      </c>
      <c r="B324" s="2" t="s">
        <v>118</v>
      </c>
      <c r="C324" s="2" t="s">
        <v>108</v>
      </c>
      <c r="D324" s="6">
        <v>6</v>
      </c>
      <c r="E324" s="6">
        <v>52.5</v>
      </c>
      <c r="F324" s="6">
        <v>31.5</v>
      </c>
      <c r="G324" s="6">
        <f>E324-F324</f>
        <v>21</v>
      </c>
      <c r="H324" s="6">
        <f>IF(E324&lt;&gt;0, ((E324-F324)/E324)*100, 0)</f>
        <v>40</v>
      </c>
    </row>
    <row r="325" spans="1:8" x14ac:dyDescent="0.2">
      <c r="A325" s="2" t="s">
        <v>117</v>
      </c>
      <c r="B325" s="2" t="s">
        <v>118</v>
      </c>
      <c r="C325" s="2" t="s">
        <v>119</v>
      </c>
      <c r="D325" s="6">
        <v>1</v>
      </c>
      <c r="E325" s="6">
        <v>8.75</v>
      </c>
      <c r="F325" s="6">
        <v>5.42</v>
      </c>
      <c r="G325" s="6">
        <f>E325-F325</f>
        <v>3.33</v>
      </c>
      <c r="H325" s="6">
        <f>IF(E325&lt;&gt;0, ((E325-F325)/E325)*100, 0)</f>
        <v>38.057142857142857</v>
      </c>
    </row>
    <row r="326" spans="1:8" x14ac:dyDescent="0.2">
      <c r="A326" s="2" t="s">
        <v>117</v>
      </c>
      <c r="B326" s="2" t="s">
        <v>118</v>
      </c>
      <c r="C326" s="2" t="s">
        <v>11</v>
      </c>
      <c r="D326" s="6">
        <v>6</v>
      </c>
      <c r="E326" s="6">
        <v>85.5</v>
      </c>
      <c r="F326" s="6">
        <v>54.6</v>
      </c>
      <c r="G326" s="6">
        <f>E326-F326</f>
        <v>30.9</v>
      </c>
      <c r="H326" s="6">
        <f>IF(E326&lt;&gt;0, ((E326-F326)/E326)*100, 0)</f>
        <v>36.140350877192979</v>
      </c>
    </row>
    <row r="327" spans="1:8" x14ac:dyDescent="0.2">
      <c r="A327" s="2" t="s">
        <v>117</v>
      </c>
      <c r="B327" s="2" t="s">
        <v>118</v>
      </c>
      <c r="C327" s="2" t="s">
        <v>120</v>
      </c>
      <c r="D327" s="6">
        <v>16</v>
      </c>
      <c r="E327" s="6">
        <v>156</v>
      </c>
      <c r="F327" s="6">
        <v>94.56</v>
      </c>
      <c r="G327" s="6">
        <f>E327-F327</f>
        <v>61.44</v>
      </c>
      <c r="H327" s="6">
        <f>IF(E327&lt;&gt;0, ((E327-F327)/E327)*100, 0)</f>
        <v>39.384615384615387</v>
      </c>
    </row>
    <row r="328" spans="1:8" x14ac:dyDescent="0.2">
      <c r="A328" s="2" t="s">
        <v>117</v>
      </c>
      <c r="B328" s="2" t="s">
        <v>118</v>
      </c>
      <c r="C328" s="2" t="s">
        <v>121</v>
      </c>
      <c r="D328" s="6">
        <v>16</v>
      </c>
      <c r="E328" s="6">
        <v>156</v>
      </c>
      <c r="F328" s="6">
        <v>94.56</v>
      </c>
      <c r="G328" s="6">
        <f>E328-F328</f>
        <v>61.44</v>
      </c>
      <c r="H328" s="6">
        <f>IF(E328&lt;&gt;0, ((E328-F328)/E328)*100, 0)</f>
        <v>39.384615384615387</v>
      </c>
    </row>
    <row r="329" spans="1:8" x14ac:dyDescent="0.2">
      <c r="A329" s="2" t="s">
        <v>117</v>
      </c>
      <c r="B329" s="2" t="s">
        <v>118</v>
      </c>
      <c r="C329" s="2" t="s">
        <v>122</v>
      </c>
      <c r="D329" s="6">
        <v>36</v>
      </c>
      <c r="E329" s="6">
        <v>270</v>
      </c>
      <c r="F329" s="6">
        <v>120.96</v>
      </c>
      <c r="G329" s="6">
        <f>E329-F329</f>
        <v>149.04000000000002</v>
      </c>
      <c r="H329" s="6">
        <f>IF(E329&lt;&gt;0, ((E329-F329)/E329)*100, 0)</f>
        <v>55.2</v>
      </c>
    </row>
    <row r="330" spans="1:8" x14ac:dyDescent="0.2">
      <c r="A330" s="2" t="s">
        <v>117</v>
      </c>
      <c r="B330" s="2" t="s">
        <v>118</v>
      </c>
      <c r="C330" s="2" t="s">
        <v>123</v>
      </c>
      <c r="D330" s="6">
        <v>36</v>
      </c>
      <c r="E330" s="6">
        <v>135</v>
      </c>
      <c r="F330" s="6">
        <v>60.48</v>
      </c>
      <c r="G330" s="6">
        <f>E330-F330</f>
        <v>74.52000000000001</v>
      </c>
      <c r="H330" s="6">
        <f>IF(E330&lt;&gt;0, ((E330-F330)/E330)*100, 0)</f>
        <v>55.2</v>
      </c>
    </row>
    <row r="331" spans="1:8" x14ac:dyDescent="0.2">
      <c r="A331" s="2" t="s">
        <v>117</v>
      </c>
      <c r="B331" s="2" t="s">
        <v>118</v>
      </c>
      <c r="C331" s="2" t="s">
        <v>17</v>
      </c>
      <c r="D331" s="6">
        <v>24</v>
      </c>
      <c r="E331" s="6">
        <v>48</v>
      </c>
      <c r="F331" s="6">
        <v>20.16</v>
      </c>
      <c r="G331" s="6">
        <f>E331-F331</f>
        <v>27.84</v>
      </c>
      <c r="H331" s="6">
        <f>IF(E331&lt;&gt;0, ((E331-F331)/E331)*100, 0)</f>
        <v>57.999999999999993</v>
      </c>
    </row>
    <row r="332" spans="1:8" x14ac:dyDescent="0.2">
      <c r="A332" s="2" t="s">
        <v>117</v>
      </c>
      <c r="B332" s="2" t="s">
        <v>118</v>
      </c>
      <c r="C332" s="2" t="s">
        <v>70</v>
      </c>
      <c r="D332" s="6">
        <v>30</v>
      </c>
      <c r="E332" s="6">
        <v>238.5</v>
      </c>
      <c r="F332" s="6">
        <v>166.8</v>
      </c>
      <c r="G332" s="6">
        <f>E332-F332</f>
        <v>71.699999999999989</v>
      </c>
      <c r="H332" s="6">
        <f>IF(E332&lt;&gt;0, ((E332-F332)/E332)*100, 0)</f>
        <v>30.062893081761001</v>
      </c>
    </row>
    <row r="333" spans="1:8" x14ac:dyDescent="0.2">
      <c r="A333" s="2" t="s">
        <v>117</v>
      </c>
      <c r="B333" s="2" t="s">
        <v>118</v>
      </c>
      <c r="C333" s="2" t="s">
        <v>67</v>
      </c>
      <c r="D333" s="6">
        <v>30</v>
      </c>
      <c r="E333" s="6">
        <v>382.5</v>
      </c>
      <c r="F333" s="6">
        <v>210</v>
      </c>
      <c r="G333" s="6">
        <f>E333-F333</f>
        <v>172.5</v>
      </c>
      <c r="H333" s="6">
        <f>IF(E333&lt;&gt;0, ((E333-F333)/E333)*100, 0)</f>
        <v>45.098039215686278</v>
      </c>
    </row>
    <row r="334" spans="1:8" x14ac:dyDescent="0.2">
      <c r="A334" s="2" t="s">
        <v>117</v>
      </c>
      <c r="B334" s="2" t="s">
        <v>118</v>
      </c>
      <c r="C334" s="2" t="s">
        <v>78</v>
      </c>
      <c r="D334" s="6">
        <v>30</v>
      </c>
      <c r="E334" s="6">
        <v>270</v>
      </c>
      <c r="F334" s="6">
        <v>147</v>
      </c>
      <c r="G334" s="6">
        <f>E334-F334</f>
        <v>123</v>
      </c>
      <c r="H334" s="6">
        <f>IF(E334&lt;&gt;0, ((E334-F334)/E334)*100, 0)</f>
        <v>45.555555555555557</v>
      </c>
    </row>
    <row r="335" spans="1:8" x14ac:dyDescent="0.2">
      <c r="A335" s="2" t="s">
        <v>117</v>
      </c>
      <c r="B335" s="2" t="s">
        <v>118</v>
      </c>
      <c r="C335" s="2" t="s">
        <v>124</v>
      </c>
      <c r="D335" s="6">
        <v>12</v>
      </c>
      <c r="E335" s="6">
        <v>54</v>
      </c>
      <c r="F335" s="6">
        <v>25.2</v>
      </c>
      <c r="G335" s="6">
        <f>E335-F335</f>
        <v>28.8</v>
      </c>
      <c r="H335" s="6">
        <f>IF(E335&lt;&gt;0, ((E335-F335)/E335)*100, 0)</f>
        <v>53.333333333333336</v>
      </c>
    </row>
    <row r="336" spans="1:8" x14ac:dyDescent="0.2">
      <c r="A336" s="2" t="s">
        <v>117</v>
      </c>
      <c r="B336" s="2" t="s">
        <v>118</v>
      </c>
      <c r="C336" s="2" t="s">
        <v>25</v>
      </c>
      <c r="D336" s="6">
        <v>20</v>
      </c>
      <c r="E336" s="6">
        <v>995</v>
      </c>
      <c r="F336" s="6">
        <v>840</v>
      </c>
      <c r="G336" s="6">
        <f>E336-F336</f>
        <v>155</v>
      </c>
      <c r="H336" s="6">
        <f>IF(E336&lt;&gt;0, ((E336-F336)/E336)*100, 0)</f>
        <v>15.577889447236181</v>
      </c>
    </row>
    <row r="337" spans="1:8" x14ac:dyDescent="0.2">
      <c r="A337" s="2" t="s">
        <v>117</v>
      </c>
      <c r="B337" s="2" t="s">
        <v>118</v>
      </c>
      <c r="C337" s="2" t="s">
        <v>60</v>
      </c>
      <c r="D337" s="6">
        <v>18</v>
      </c>
      <c r="E337" s="6">
        <v>387</v>
      </c>
      <c r="F337" s="6">
        <v>220.5</v>
      </c>
      <c r="G337" s="6">
        <f>E337-F337</f>
        <v>166.5</v>
      </c>
      <c r="H337" s="6">
        <f>IF(E337&lt;&gt;0, ((E337-F337)/E337)*100, 0)</f>
        <v>43.02325581395349</v>
      </c>
    </row>
    <row r="338" spans="1:8" x14ac:dyDescent="0.2">
      <c r="A338" s="2" t="s">
        <v>117</v>
      </c>
      <c r="B338" s="2" t="s">
        <v>118</v>
      </c>
      <c r="C338" s="2" t="s">
        <v>34</v>
      </c>
      <c r="D338" s="6">
        <v>20</v>
      </c>
      <c r="E338" s="6">
        <v>995</v>
      </c>
      <c r="F338" s="6">
        <v>826</v>
      </c>
      <c r="G338" s="6">
        <f>E338-F338</f>
        <v>169</v>
      </c>
      <c r="H338" s="6">
        <f>IF(E338&lt;&gt;0, ((E338-F338)/E338)*100, 0)</f>
        <v>16.984924623115578</v>
      </c>
    </row>
    <row r="339" spans="1:8" x14ac:dyDescent="0.2">
      <c r="A339" s="2" t="s">
        <v>117</v>
      </c>
      <c r="B339" s="2" t="s">
        <v>118</v>
      </c>
      <c r="C339" s="2" t="s">
        <v>101</v>
      </c>
      <c r="D339" s="6">
        <v>18</v>
      </c>
      <c r="E339" s="6">
        <v>261</v>
      </c>
      <c r="F339" s="6">
        <v>142.74</v>
      </c>
      <c r="G339" s="6">
        <f>E339-F339</f>
        <v>118.25999999999999</v>
      </c>
      <c r="H339" s="6">
        <f>IF(E339&lt;&gt;0, ((E339-F339)/E339)*100, 0)</f>
        <v>45.310344827586199</v>
      </c>
    </row>
    <row r="340" spans="1:8" x14ac:dyDescent="0.2">
      <c r="A340" s="2" t="s">
        <v>117</v>
      </c>
      <c r="B340" s="2" t="s">
        <v>118</v>
      </c>
      <c r="C340" s="2" t="s">
        <v>47</v>
      </c>
      <c r="D340" s="6">
        <v>40</v>
      </c>
      <c r="E340" s="6">
        <v>240</v>
      </c>
      <c r="F340" s="6">
        <v>84</v>
      </c>
      <c r="G340" s="6">
        <f>E340-F340</f>
        <v>156</v>
      </c>
      <c r="H340" s="6">
        <f>IF(E340&lt;&gt;0, ((E340-F340)/E340)*100, 0)</f>
        <v>65</v>
      </c>
    </row>
    <row r="341" spans="1:8" x14ac:dyDescent="0.2">
      <c r="A341" s="2" t="s">
        <v>117</v>
      </c>
      <c r="B341" s="2" t="s">
        <v>118</v>
      </c>
      <c r="C341" s="2" t="s">
        <v>37</v>
      </c>
      <c r="D341" s="6">
        <v>40</v>
      </c>
      <c r="E341" s="6">
        <v>200</v>
      </c>
      <c r="F341" s="6">
        <v>81.2</v>
      </c>
      <c r="G341" s="6">
        <f>E341-F341</f>
        <v>118.8</v>
      </c>
      <c r="H341" s="6">
        <f>IF(E341&lt;&gt;0, ((E341-F341)/E341)*100, 0)</f>
        <v>59.4</v>
      </c>
    </row>
    <row r="342" spans="1:8" x14ac:dyDescent="0.2">
      <c r="A342" s="2" t="s">
        <v>117</v>
      </c>
      <c r="B342" s="2" t="s">
        <v>118</v>
      </c>
      <c r="C342" s="2" t="s">
        <v>43</v>
      </c>
      <c r="D342" s="6">
        <v>20</v>
      </c>
      <c r="E342" s="6">
        <v>79</v>
      </c>
      <c r="F342" s="6">
        <v>37.799999999999997</v>
      </c>
      <c r="G342" s="6">
        <f>E342-F342</f>
        <v>41.2</v>
      </c>
      <c r="H342" s="6">
        <f>IF(E342&lt;&gt;0, ((E342-F342)/E342)*100, 0)</f>
        <v>52.151898734177216</v>
      </c>
    </row>
    <row r="343" spans="1:8" customFormat="1" ht="15" x14ac:dyDescent="0.25">
      <c r="D343" s="10"/>
      <c r="E343" s="10"/>
      <c r="F343" s="10"/>
      <c r="G343" s="10"/>
      <c r="H343" s="10"/>
    </row>
    <row r="344" spans="1:8" s="4" customFormat="1" x14ac:dyDescent="0.2">
      <c r="A344" s="3" t="s">
        <v>10</v>
      </c>
      <c r="B344" s="3" t="s">
        <v>10</v>
      </c>
      <c r="C344" s="3" t="s">
        <v>10</v>
      </c>
      <c r="D344" s="5">
        <f>SUBTOTAL(9, D319:D343)</f>
        <v>419</v>
      </c>
      <c r="E344" s="5">
        <f>SUBTOTAL(9, E319:E343)</f>
        <v>4995.75</v>
      </c>
      <c r="F344" s="5">
        <f>SUBTOTAL(9, F319:F343)</f>
        <v>3263.4799999999996</v>
      </c>
      <c r="G344" s="5">
        <f>SUBTOTAL(9, G319:G343)</f>
        <v>1732.2699999999998</v>
      </c>
      <c r="H344" s="5">
        <f>IF(E344&lt;&gt;0, ((E344-F344)/E344)*100, 0)</f>
        <v>34.674873642596218</v>
      </c>
    </row>
    <row r="345" spans="1:8" customFormat="1" ht="15" x14ac:dyDescent="0.25">
      <c r="D345" s="10"/>
      <c r="E345" s="10"/>
      <c r="F345" s="10"/>
      <c r="G345" s="10"/>
      <c r="H345" s="10"/>
    </row>
    <row r="346" spans="1:8" x14ac:dyDescent="0.2">
      <c r="A346" s="2" t="s">
        <v>125</v>
      </c>
      <c r="B346" s="2" t="s">
        <v>126</v>
      </c>
      <c r="C346" s="2" t="s">
        <v>10</v>
      </c>
      <c r="E346" s="6">
        <v>9.24</v>
      </c>
      <c r="G346" s="6">
        <f>E346-F346</f>
        <v>9.24</v>
      </c>
      <c r="H346" s="6">
        <f>IF(E346&lt;&gt;0, ((E346-F346)/E346)*100, 0)</f>
        <v>100</v>
      </c>
    </row>
    <row r="347" spans="1:8" customFormat="1" ht="15" x14ac:dyDescent="0.25">
      <c r="D347" s="10"/>
      <c r="E347" s="10"/>
      <c r="F347" s="10"/>
      <c r="G347" s="10"/>
      <c r="H347" s="10"/>
    </row>
    <row r="348" spans="1:8" s="4" customFormat="1" x14ac:dyDescent="0.2">
      <c r="A348" s="3" t="s">
        <v>10</v>
      </c>
      <c r="B348" s="3" t="s">
        <v>10</v>
      </c>
      <c r="C348" s="3" t="s">
        <v>10</v>
      </c>
      <c r="D348" s="5">
        <f>SUBTOTAL(9, D346:D347)</f>
        <v>0</v>
      </c>
      <c r="E348" s="5">
        <f>SUBTOTAL(9, E346:E347)</f>
        <v>9.24</v>
      </c>
      <c r="F348" s="5">
        <f>SUBTOTAL(9, F346:F347)</f>
        <v>0</v>
      </c>
      <c r="G348" s="5">
        <f>SUBTOTAL(9, G346:G347)</f>
        <v>9.24</v>
      </c>
      <c r="H348" s="5">
        <f>IF(E348&lt;&gt;0, ((E348-F348)/E348)*100, 0)</f>
        <v>100</v>
      </c>
    </row>
    <row r="349" spans="1:8" customFormat="1" ht="15" x14ac:dyDescent="0.25">
      <c r="D349" s="10"/>
      <c r="E349" s="10"/>
      <c r="F349" s="10"/>
      <c r="G349" s="10"/>
      <c r="H349" s="10"/>
    </row>
    <row r="350" spans="1:8" x14ac:dyDescent="0.2">
      <c r="A350" s="2" t="s">
        <v>127</v>
      </c>
      <c r="B350" s="2" t="s">
        <v>128</v>
      </c>
      <c r="C350" s="2" t="s">
        <v>10</v>
      </c>
      <c r="E350" s="6">
        <v>9.24</v>
      </c>
      <c r="G350" s="6">
        <f>E350-F350</f>
        <v>9.24</v>
      </c>
      <c r="H350" s="6">
        <f>IF(E350&lt;&gt;0, ((E350-F350)/E350)*100, 0)</f>
        <v>100</v>
      </c>
    </row>
    <row r="351" spans="1:8" customFormat="1" ht="15" x14ac:dyDescent="0.25">
      <c r="D351" s="10"/>
      <c r="E351" s="10"/>
      <c r="F351" s="10"/>
      <c r="G351" s="10"/>
      <c r="H351" s="10"/>
    </row>
    <row r="352" spans="1:8" s="4" customFormat="1" x14ac:dyDescent="0.2">
      <c r="A352" s="3" t="s">
        <v>10</v>
      </c>
      <c r="B352" s="3" t="s">
        <v>10</v>
      </c>
      <c r="C352" s="3" t="s">
        <v>10</v>
      </c>
      <c r="D352" s="5">
        <f>SUBTOTAL(9, D350:D351)</f>
        <v>0</v>
      </c>
      <c r="E352" s="5">
        <f>SUBTOTAL(9, E350:E351)</f>
        <v>9.24</v>
      </c>
      <c r="F352" s="5">
        <f>SUBTOTAL(9, F350:F351)</f>
        <v>0</v>
      </c>
      <c r="G352" s="5">
        <f>SUBTOTAL(9, G350:G351)</f>
        <v>9.24</v>
      </c>
      <c r="H352" s="5">
        <f>IF(E352&lt;&gt;0, ((E352-F352)/E352)*100, 0)</f>
        <v>100</v>
      </c>
    </row>
    <row r="353" spans="1:8" customFormat="1" ht="15" x14ac:dyDescent="0.25">
      <c r="D353" s="10"/>
      <c r="E353" s="10"/>
      <c r="F353" s="10"/>
      <c r="G353" s="10"/>
      <c r="H353" s="10"/>
    </row>
    <row r="354" spans="1:8" x14ac:dyDescent="0.2">
      <c r="A354" s="2" t="s">
        <v>129</v>
      </c>
      <c r="B354" s="2" t="s">
        <v>130</v>
      </c>
      <c r="C354" s="2" t="s">
        <v>10</v>
      </c>
      <c r="E354" s="6">
        <v>9.24</v>
      </c>
      <c r="G354" s="6">
        <f>E354-F354</f>
        <v>9.24</v>
      </c>
      <c r="H354" s="6">
        <f>IF(E354&lt;&gt;0, ((E354-F354)/E354)*100, 0)</f>
        <v>100</v>
      </c>
    </row>
    <row r="355" spans="1:8" customFormat="1" ht="15" x14ac:dyDescent="0.25">
      <c r="D355" s="10"/>
      <c r="E355" s="10"/>
      <c r="F355" s="10"/>
      <c r="G355" s="10"/>
      <c r="H355" s="10"/>
    </row>
    <row r="356" spans="1:8" s="4" customFormat="1" x14ac:dyDescent="0.2">
      <c r="A356" s="3" t="s">
        <v>10</v>
      </c>
      <c r="B356" s="3" t="s">
        <v>10</v>
      </c>
      <c r="C356" s="3" t="s">
        <v>10</v>
      </c>
      <c r="D356" s="5">
        <f>SUBTOTAL(9, D354:D355)</f>
        <v>0</v>
      </c>
      <c r="E356" s="5">
        <f>SUBTOTAL(9, E354:E355)</f>
        <v>9.24</v>
      </c>
      <c r="F356" s="5">
        <f>SUBTOTAL(9, F354:F355)</f>
        <v>0</v>
      </c>
      <c r="G356" s="5">
        <f>SUBTOTAL(9, G354:G355)</f>
        <v>9.24</v>
      </c>
      <c r="H356" s="5">
        <f>IF(E356&lt;&gt;0, ((E356-F356)/E356)*100, 0)</f>
        <v>100</v>
      </c>
    </row>
    <row r="357" spans="1:8" customFormat="1" ht="15" x14ac:dyDescent="0.25">
      <c r="D357" s="10"/>
      <c r="E357" s="10"/>
      <c r="F357" s="10"/>
      <c r="G357" s="10"/>
      <c r="H357" s="10"/>
    </row>
    <row r="358" spans="1:8" x14ac:dyDescent="0.2">
      <c r="A358" s="2" t="s">
        <v>131</v>
      </c>
      <c r="B358" s="2" t="s">
        <v>132</v>
      </c>
      <c r="C358" s="2" t="s">
        <v>10</v>
      </c>
      <c r="G358" s="6">
        <f>E358-F358</f>
        <v>0</v>
      </c>
      <c r="H358" s="6">
        <f>IF(E358&lt;&gt;0, ((E358-F358)/E358)*100, 0)</f>
        <v>0</v>
      </c>
    </row>
    <row r="359" spans="1:8" x14ac:dyDescent="0.2">
      <c r="A359" s="2" t="s">
        <v>131</v>
      </c>
      <c r="B359" s="2" t="s">
        <v>132</v>
      </c>
      <c r="C359" s="2" t="s">
        <v>10</v>
      </c>
      <c r="E359" s="6">
        <v>-35</v>
      </c>
      <c r="G359" s="6">
        <f>E359-F359</f>
        <v>-35</v>
      </c>
      <c r="H359" s="6">
        <f>IF(E359&lt;&gt;0, ((E359-F359)/E359)*100, 0)</f>
        <v>100</v>
      </c>
    </row>
    <row r="360" spans="1:8" x14ac:dyDescent="0.2">
      <c r="A360" s="2" t="s">
        <v>131</v>
      </c>
      <c r="B360" s="2" t="s">
        <v>132</v>
      </c>
      <c r="C360" s="2" t="s">
        <v>133</v>
      </c>
      <c r="D360" s="6">
        <v>1</v>
      </c>
      <c r="E360" s="6">
        <v>35</v>
      </c>
      <c r="F360" s="6">
        <v>21</v>
      </c>
      <c r="G360" s="6">
        <f>E360-F360</f>
        <v>14</v>
      </c>
      <c r="H360" s="6">
        <f>IF(E360&lt;&gt;0, ((E360-F360)/E360)*100, 0)</f>
        <v>40</v>
      </c>
    </row>
    <row r="361" spans="1:8" customFormat="1" ht="15" x14ac:dyDescent="0.25">
      <c r="D361" s="10"/>
      <c r="E361" s="10"/>
      <c r="F361" s="10"/>
      <c r="G361" s="10"/>
      <c r="H361" s="10"/>
    </row>
    <row r="362" spans="1:8" s="4" customFormat="1" x14ac:dyDescent="0.2">
      <c r="A362" s="3" t="s">
        <v>10</v>
      </c>
      <c r="B362" s="3" t="s">
        <v>10</v>
      </c>
      <c r="C362" s="3" t="s">
        <v>10</v>
      </c>
      <c r="D362" s="5">
        <f>SUBTOTAL(9, D358:D361)</f>
        <v>1</v>
      </c>
      <c r="E362" s="5">
        <f>SUBTOTAL(9, E358:E361)</f>
        <v>0</v>
      </c>
      <c r="F362" s="5">
        <f>SUBTOTAL(9, F358:F361)</f>
        <v>21</v>
      </c>
      <c r="G362" s="5">
        <f>SUBTOTAL(9, G358:G361)</f>
        <v>-21</v>
      </c>
      <c r="H362" s="5">
        <f>IF(E362&lt;&gt;0, ((E362-F362)/E362)*100, 0)</f>
        <v>0</v>
      </c>
    </row>
    <row r="363" spans="1:8" customFormat="1" ht="15" x14ac:dyDescent="0.25">
      <c r="D363" s="10"/>
      <c r="E363" s="10"/>
      <c r="F363" s="10"/>
      <c r="G363" s="10"/>
      <c r="H363" s="10"/>
    </row>
    <row r="364" spans="1:8" x14ac:dyDescent="0.2">
      <c r="A364" s="2" t="s">
        <v>134</v>
      </c>
      <c r="B364" s="2" t="s">
        <v>135</v>
      </c>
      <c r="C364" s="2" t="s">
        <v>10</v>
      </c>
      <c r="G364" s="6">
        <f>E364-F364</f>
        <v>0</v>
      </c>
      <c r="H364" s="6">
        <f>IF(E364&lt;&gt;0, ((E364-F364)/E364)*100, 0)</f>
        <v>0</v>
      </c>
    </row>
    <row r="365" spans="1:8" x14ac:dyDescent="0.2">
      <c r="A365" s="2" t="s">
        <v>134</v>
      </c>
      <c r="B365" s="2" t="s">
        <v>135</v>
      </c>
      <c r="C365" s="2" t="s">
        <v>10</v>
      </c>
      <c r="G365" s="6">
        <f>E365-F365</f>
        <v>0</v>
      </c>
      <c r="H365" s="6">
        <f>IF(E365&lt;&gt;0, ((E365-F365)/E365)*100, 0)</f>
        <v>0</v>
      </c>
    </row>
    <row r="366" spans="1:8" x14ac:dyDescent="0.2">
      <c r="A366" s="2" t="s">
        <v>134</v>
      </c>
      <c r="B366" s="2" t="s">
        <v>135</v>
      </c>
      <c r="C366" s="2" t="s">
        <v>10</v>
      </c>
      <c r="E366" s="6">
        <v>45</v>
      </c>
      <c r="G366" s="6">
        <f>E366-F366</f>
        <v>45</v>
      </c>
      <c r="H366" s="6">
        <f>IF(E366&lt;&gt;0, ((E366-F366)/E366)*100, 0)</f>
        <v>100</v>
      </c>
    </row>
    <row r="367" spans="1:8" x14ac:dyDescent="0.2">
      <c r="A367" s="2" t="s">
        <v>134</v>
      </c>
      <c r="B367" s="2" t="s">
        <v>135</v>
      </c>
      <c r="C367" s="2" t="s">
        <v>10</v>
      </c>
      <c r="E367" s="6">
        <v>-45</v>
      </c>
      <c r="G367" s="6">
        <f>E367-F367</f>
        <v>-45</v>
      </c>
      <c r="H367" s="6">
        <f>IF(E367&lt;&gt;0, ((E367-F367)/E367)*100, 0)</f>
        <v>100</v>
      </c>
    </row>
    <row r="368" spans="1:8" x14ac:dyDescent="0.2">
      <c r="A368" s="2" t="s">
        <v>134</v>
      </c>
      <c r="B368" s="2" t="s">
        <v>135</v>
      </c>
      <c r="C368" s="2" t="s">
        <v>10</v>
      </c>
      <c r="G368" s="6">
        <f>E368-F368</f>
        <v>0</v>
      </c>
      <c r="H368" s="6">
        <f>IF(E368&lt;&gt;0, ((E368-F368)/E368)*100, 0)</f>
        <v>0</v>
      </c>
    </row>
    <row r="369" spans="1:8" x14ac:dyDescent="0.2">
      <c r="A369" s="2" t="s">
        <v>134</v>
      </c>
      <c r="B369" s="2" t="s">
        <v>135</v>
      </c>
      <c r="C369" s="2" t="s">
        <v>10</v>
      </c>
      <c r="G369" s="6">
        <f>E369-F369</f>
        <v>0</v>
      </c>
      <c r="H369" s="6">
        <f>IF(E369&lt;&gt;0, ((E369-F369)/E369)*100, 0)</f>
        <v>0</v>
      </c>
    </row>
    <row r="370" spans="1:8" x14ac:dyDescent="0.2">
      <c r="A370" s="2" t="s">
        <v>134</v>
      </c>
      <c r="B370" s="2" t="s">
        <v>135</v>
      </c>
      <c r="C370" s="2" t="s">
        <v>10</v>
      </c>
      <c r="G370" s="6">
        <f>E370-F370</f>
        <v>0</v>
      </c>
      <c r="H370" s="6">
        <f>IF(E370&lt;&gt;0, ((E370-F370)/E370)*100, 0)</f>
        <v>0</v>
      </c>
    </row>
    <row r="371" spans="1:8" x14ac:dyDescent="0.2">
      <c r="A371" s="2" t="s">
        <v>134</v>
      </c>
      <c r="B371" s="2" t="s">
        <v>135</v>
      </c>
      <c r="C371" s="2" t="s">
        <v>10</v>
      </c>
      <c r="G371" s="6">
        <f>E371-F371</f>
        <v>0</v>
      </c>
      <c r="H371" s="6">
        <f>IF(E371&lt;&gt;0, ((E371-F371)/E371)*100, 0)</f>
        <v>0</v>
      </c>
    </row>
    <row r="372" spans="1:8" x14ac:dyDescent="0.2">
      <c r="A372" s="2" t="s">
        <v>134</v>
      </c>
      <c r="B372" s="2" t="s">
        <v>135</v>
      </c>
      <c r="C372" s="2" t="s">
        <v>70</v>
      </c>
      <c r="D372" s="6">
        <v>132</v>
      </c>
      <c r="E372" s="6">
        <v>1049.4000000000001</v>
      </c>
      <c r="F372" s="6">
        <v>718.8</v>
      </c>
      <c r="G372" s="6">
        <f>E372-F372</f>
        <v>330.60000000000014</v>
      </c>
      <c r="H372" s="6">
        <f>IF(E372&lt;&gt;0, ((E372-F372)/E372)*100, 0)</f>
        <v>31.503716409376796</v>
      </c>
    </row>
    <row r="373" spans="1:8" x14ac:dyDescent="0.2">
      <c r="A373" s="2" t="s">
        <v>134</v>
      </c>
      <c r="B373" s="2" t="s">
        <v>135</v>
      </c>
      <c r="C373" s="2" t="s">
        <v>67</v>
      </c>
      <c r="D373" s="6">
        <v>90</v>
      </c>
      <c r="E373" s="6">
        <v>1147.5</v>
      </c>
      <c r="F373" s="6">
        <v>630</v>
      </c>
      <c r="G373" s="6">
        <f>E373-F373</f>
        <v>517.5</v>
      </c>
      <c r="H373" s="6">
        <f>IF(E373&lt;&gt;0, ((E373-F373)/E373)*100, 0)</f>
        <v>45.098039215686278</v>
      </c>
    </row>
    <row r="374" spans="1:8" customFormat="1" ht="15" x14ac:dyDescent="0.25">
      <c r="D374" s="10"/>
      <c r="E374" s="10"/>
      <c r="F374" s="10"/>
      <c r="G374" s="10"/>
      <c r="H374" s="10"/>
    </row>
    <row r="375" spans="1:8" s="4" customFormat="1" x14ac:dyDescent="0.2">
      <c r="A375" s="3" t="s">
        <v>10</v>
      </c>
      <c r="B375" s="3" t="s">
        <v>10</v>
      </c>
      <c r="C375" s="3" t="s">
        <v>10</v>
      </c>
      <c r="D375" s="5">
        <f>SUBTOTAL(9, D364:D374)</f>
        <v>222</v>
      </c>
      <c r="E375" s="5">
        <f>SUBTOTAL(9, E364:E374)</f>
        <v>2196.9</v>
      </c>
      <c r="F375" s="5">
        <f>SUBTOTAL(9, F364:F374)</f>
        <v>1348.8</v>
      </c>
      <c r="G375" s="5">
        <f>SUBTOTAL(9, G364:G374)</f>
        <v>848.10000000000014</v>
      </c>
      <c r="H375" s="5">
        <f>IF(E375&lt;&gt;0, ((E375-F375)/E375)*100, 0)</f>
        <v>38.604397105011614</v>
      </c>
    </row>
    <row r="376" spans="1:8" customFormat="1" ht="15" x14ac:dyDescent="0.25">
      <c r="D376" s="10"/>
      <c r="E376" s="10"/>
      <c r="F376" s="10"/>
      <c r="G376" s="10"/>
      <c r="H376" s="10"/>
    </row>
    <row r="377" spans="1:8" x14ac:dyDescent="0.2">
      <c r="A377" s="2" t="s">
        <v>136</v>
      </c>
      <c r="B377" s="2" t="s">
        <v>137</v>
      </c>
      <c r="C377" s="2" t="s">
        <v>10</v>
      </c>
      <c r="G377" s="6">
        <f>E377-F377</f>
        <v>0</v>
      </c>
      <c r="H377" s="6">
        <f>IF(E377&lt;&gt;0, ((E377-F377)/E377)*100, 0)</f>
        <v>0</v>
      </c>
    </row>
    <row r="378" spans="1:8" x14ac:dyDescent="0.2">
      <c r="A378" s="2" t="s">
        <v>136</v>
      </c>
      <c r="B378" s="2" t="s">
        <v>137</v>
      </c>
      <c r="C378" s="2" t="s">
        <v>10</v>
      </c>
      <c r="G378" s="6">
        <f>E378-F378</f>
        <v>0</v>
      </c>
      <c r="H378" s="6">
        <f>IF(E378&lt;&gt;0, ((E378-F378)/E378)*100, 0)</f>
        <v>0</v>
      </c>
    </row>
    <row r="379" spans="1:8" x14ac:dyDescent="0.2">
      <c r="A379" s="2" t="s">
        <v>136</v>
      </c>
      <c r="B379" s="2" t="s">
        <v>137</v>
      </c>
      <c r="C379" s="2" t="s">
        <v>10</v>
      </c>
      <c r="E379" s="6">
        <v>17</v>
      </c>
      <c r="G379" s="6">
        <f>E379-F379</f>
        <v>17</v>
      </c>
      <c r="H379" s="6">
        <f>IF(E379&lt;&gt;0, ((E379-F379)/E379)*100, 0)</f>
        <v>100</v>
      </c>
    </row>
    <row r="380" spans="1:8" x14ac:dyDescent="0.2">
      <c r="A380" s="2" t="s">
        <v>136</v>
      </c>
      <c r="B380" s="2" t="s">
        <v>137</v>
      </c>
      <c r="C380" s="2" t="s">
        <v>10</v>
      </c>
      <c r="E380" s="6">
        <v>-17</v>
      </c>
      <c r="G380" s="6">
        <f>E380-F380</f>
        <v>-17</v>
      </c>
      <c r="H380" s="6">
        <f>IF(E380&lt;&gt;0, ((E380-F380)/E380)*100, 0)</f>
        <v>100</v>
      </c>
    </row>
    <row r="381" spans="1:8" x14ac:dyDescent="0.2">
      <c r="A381" s="2" t="s">
        <v>136</v>
      </c>
      <c r="B381" s="2" t="s">
        <v>137</v>
      </c>
      <c r="C381" s="2" t="s">
        <v>10</v>
      </c>
      <c r="G381" s="6">
        <f>E381-F381</f>
        <v>0</v>
      </c>
      <c r="H381" s="6">
        <f>IF(E381&lt;&gt;0, ((E381-F381)/E381)*100, 0)</f>
        <v>0</v>
      </c>
    </row>
    <row r="382" spans="1:8" x14ac:dyDescent="0.2">
      <c r="A382" s="2" t="s">
        <v>136</v>
      </c>
      <c r="B382" s="2" t="s">
        <v>137</v>
      </c>
      <c r="C382" s="2" t="s">
        <v>10</v>
      </c>
      <c r="G382" s="6">
        <f>E382-F382</f>
        <v>0</v>
      </c>
      <c r="H382" s="6">
        <f>IF(E382&lt;&gt;0, ((E382-F382)/E382)*100, 0)</f>
        <v>0</v>
      </c>
    </row>
    <row r="383" spans="1:8" x14ac:dyDescent="0.2">
      <c r="A383" s="2" t="s">
        <v>136</v>
      </c>
      <c r="B383" s="2" t="s">
        <v>137</v>
      </c>
      <c r="C383" s="2" t="s">
        <v>21</v>
      </c>
      <c r="D383" s="6">
        <v>36</v>
      </c>
      <c r="E383" s="6">
        <v>522</v>
      </c>
      <c r="F383" s="6">
        <v>321.48</v>
      </c>
      <c r="G383" s="6">
        <f>E383-F383</f>
        <v>200.51999999999998</v>
      </c>
      <c r="H383" s="6">
        <f>IF(E383&lt;&gt;0, ((E383-F383)/E383)*100, 0)</f>
        <v>38.41379310344827</v>
      </c>
    </row>
    <row r="384" spans="1:8" x14ac:dyDescent="0.2">
      <c r="A384" s="2" t="s">
        <v>136</v>
      </c>
      <c r="B384" s="2" t="s">
        <v>137</v>
      </c>
      <c r="C384" s="2" t="s">
        <v>138</v>
      </c>
      <c r="D384" s="6">
        <v>24</v>
      </c>
      <c r="E384" s="6">
        <v>252</v>
      </c>
      <c r="F384" s="6">
        <v>138.72</v>
      </c>
      <c r="G384" s="6">
        <f>E384-F384</f>
        <v>113.28</v>
      </c>
      <c r="H384" s="6">
        <f>IF(E384&lt;&gt;0, ((E384-F384)/E384)*100, 0)</f>
        <v>44.952380952380956</v>
      </c>
    </row>
    <row r="385" spans="1:8" customFormat="1" ht="15" x14ac:dyDescent="0.25">
      <c r="D385" s="10"/>
      <c r="E385" s="10"/>
      <c r="F385" s="10"/>
      <c r="G385" s="10"/>
      <c r="H385" s="10"/>
    </row>
    <row r="386" spans="1:8" s="4" customFormat="1" x14ac:dyDescent="0.2">
      <c r="A386" s="3" t="s">
        <v>10</v>
      </c>
      <c r="B386" s="3" t="s">
        <v>10</v>
      </c>
      <c r="C386" s="3" t="s">
        <v>10</v>
      </c>
      <c r="D386" s="5">
        <f>SUBTOTAL(9, D377:D385)</f>
        <v>60</v>
      </c>
      <c r="E386" s="5">
        <f>SUBTOTAL(9, E377:E385)</f>
        <v>774</v>
      </c>
      <c r="F386" s="5">
        <f>SUBTOTAL(9, F377:F385)</f>
        <v>460.20000000000005</v>
      </c>
      <c r="G386" s="5">
        <f>SUBTOTAL(9, G377:G385)</f>
        <v>313.79999999999995</v>
      </c>
      <c r="H386" s="5">
        <f>IF(E386&lt;&gt;0, ((E386-F386)/E386)*100, 0)</f>
        <v>40.542635658914719</v>
      </c>
    </row>
    <row r="387" spans="1:8" customFormat="1" ht="15" x14ac:dyDescent="0.25">
      <c r="D387" s="10"/>
      <c r="E387" s="10"/>
      <c r="F387" s="10"/>
      <c r="G387" s="10"/>
      <c r="H387" s="10"/>
    </row>
    <row r="388" spans="1:8" x14ac:dyDescent="0.2">
      <c r="A388" s="2" t="s">
        <v>139</v>
      </c>
      <c r="B388" s="2" t="s">
        <v>140</v>
      </c>
      <c r="C388" s="2" t="s">
        <v>10</v>
      </c>
      <c r="E388" s="6">
        <v>15</v>
      </c>
      <c r="G388" s="6">
        <f>E388-F388</f>
        <v>15</v>
      </c>
      <c r="H388" s="6">
        <f>IF(E388&lt;&gt;0, ((E388-F388)/E388)*100, 0)</f>
        <v>100</v>
      </c>
    </row>
    <row r="389" spans="1:8" x14ac:dyDescent="0.2">
      <c r="A389" s="2" t="s">
        <v>139</v>
      </c>
      <c r="B389" s="2" t="s">
        <v>140</v>
      </c>
      <c r="C389" s="2" t="s">
        <v>10</v>
      </c>
      <c r="G389" s="6">
        <f>E389-F389</f>
        <v>0</v>
      </c>
      <c r="H389" s="6">
        <f>IF(E389&lt;&gt;0, ((E389-F389)/E389)*100, 0)</f>
        <v>0</v>
      </c>
    </row>
    <row r="390" spans="1:8" x14ac:dyDescent="0.2">
      <c r="A390" s="2" t="s">
        <v>139</v>
      </c>
      <c r="B390" s="2" t="s">
        <v>140</v>
      </c>
      <c r="C390" s="2" t="s">
        <v>10</v>
      </c>
      <c r="G390" s="6">
        <f>E390-F390</f>
        <v>0</v>
      </c>
      <c r="H390" s="6">
        <f>IF(E390&lt;&gt;0, ((E390-F390)/E390)*100, 0)</f>
        <v>0</v>
      </c>
    </row>
    <row r="391" spans="1:8" x14ac:dyDescent="0.2">
      <c r="A391" s="2" t="s">
        <v>139</v>
      </c>
      <c r="B391" s="2" t="s">
        <v>140</v>
      </c>
      <c r="C391" s="2" t="s">
        <v>10</v>
      </c>
      <c r="E391" s="6">
        <v>15</v>
      </c>
      <c r="G391" s="6">
        <f>E391-F391</f>
        <v>15</v>
      </c>
      <c r="H391" s="6">
        <f>IF(E391&lt;&gt;0, ((E391-F391)/E391)*100, 0)</f>
        <v>100</v>
      </c>
    </row>
    <row r="392" spans="1:8" x14ac:dyDescent="0.2">
      <c r="A392" s="2" t="s">
        <v>139</v>
      </c>
      <c r="B392" s="2" t="s">
        <v>140</v>
      </c>
      <c r="C392" s="2" t="s">
        <v>10</v>
      </c>
      <c r="E392" s="6">
        <v>-30</v>
      </c>
      <c r="G392" s="6">
        <f>E392-F392</f>
        <v>-30</v>
      </c>
      <c r="H392" s="6">
        <f>IF(E392&lt;&gt;0, ((E392-F392)/E392)*100, 0)</f>
        <v>100</v>
      </c>
    </row>
    <row r="393" spans="1:8" x14ac:dyDescent="0.2">
      <c r="A393" s="2" t="s">
        <v>139</v>
      </c>
      <c r="B393" s="2" t="s">
        <v>140</v>
      </c>
      <c r="C393" s="2" t="s">
        <v>10</v>
      </c>
      <c r="G393" s="6">
        <f>E393-F393</f>
        <v>0</v>
      </c>
      <c r="H393" s="6">
        <f>IF(E393&lt;&gt;0, ((E393-F393)/E393)*100, 0)</f>
        <v>0</v>
      </c>
    </row>
    <row r="394" spans="1:8" x14ac:dyDescent="0.2">
      <c r="A394" s="2" t="s">
        <v>139</v>
      </c>
      <c r="B394" s="2" t="s">
        <v>140</v>
      </c>
      <c r="C394" s="2" t="s">
        <v>10</v>
      </c>
      <c r="G394" s="6">
        <f>E394-F394</f>
        <v>0</v>
      </c>
      <c r="H394" s="6">
        <f>IF(E394&lt;&gt;0, ((E394-F394)/E394)*100, 0)</f>
        <v>0</v>
      </c>
    </row>
    <row r="395" spans="1:8" x14ac:dyDescent="0.2">
      <c r="A395" s="2" t="s">
        <v>139</v>
      </c>
      <c r="B395" s="2" t="s">
        <v>140</v>
      </c>
      <c r="C395" s="2" t="s">
        <v>10</v>
      </c>
      <c r="G395" s="6">
        <f>E395-F395</f>
        <v>0</v>
      </c>
      <c r="H395" s="6">
        <f>IF(E395&lt;&gt;0, ((E395-F395)/E395)*100, 0)</f>
        <v>0</v>
      </c>
    </row>
    <row r="396" spans="1:8" x14ac:dyDescent="0.2">
      <c r="A396" s="2" t="s">
        <v>139</v>
      </c>
      <c r="B396" s="2" t="s">
        <v>140</v>
      </c>
      <c r="C396" s="2" t="s">
        <v>82</v>
      </c>
      <c r="D396" s="6">
        <v>40</v>
      </c>
      <c r="E396" s="6">
        <v>158</v>
      </c>
      <c r="F396" s="6">
        <v>79.959999999999994</v>
      </c>
      <c r="G396" s="6">
        <f>E396-F396</f>
        <v>78.040000000000006</v>
      </c>
      <c r="H396" s="6">
        <f>IF(E396&lt;&gt;0, ((E396-F396)/E396)*100, 0)</f>
        <v>49.392405063291143</v>
      </c>
    </row>
    <row r="397" spans="1:8" x14ac:dyDescent="0.2">
      <c r="A397" s="2" t="s">
        <v>139</v>
      </c>
      <c r="B397" s="2" t="s">
        <v>140</v>
      </c>
      <c r="C397" s="2" t="s">
        <v>46</v>
      </c>
      <c r="D397" s="6">
        <v>20</v>
      </c>
      <c r="E397" s="6">
        <v>88</v>
      </c>
      <c r="F397" s="6">
        <v>35.799999999999997</v>
      </c>
      <c r="G397" s="6">
        <f>E397-F397</f>
        <v>52.2</v>
      </c>
      <c r="H397" s="6">
        <f>IF(E397&lt;&gt;0, ((E397-F397)/E397)*100, 0)</f>
        <v>59.318181818181827</v>
      </c>
    </row>
    <row r="398" spans="1:8" x14ac:dyDescent="0.2">
      <c r="A398" s="2" t="s">
        <v>139</v>
      </c>
      <c r="B398" s="2" t="s">
        <v>140</v>
      </c>
      <c r="C398" s="2" t="s">
        <v>94</v>
      </c>
      <c r="D398" s="6">
        <v>132</v>
      </c>
      <c r="E398" s="6">
        <v>726</v>
      </c>
      <c r="F398" s="6">
        <v>294.36</v>
      </c>
      <c r="G398" s="6">
        <f>E398-F398</f>
        <v>431.64</v>
      </c>
      <c r="H398" s="6">
        <f>IF(E398&lt;&gt;0, ((E398-F398)/E398)*100, 0)</f>
        <v>59.454545454545446</v>
      </c>
    </row>
    <row r="399" spans="1:8" customFormat="1" ht="15" x14ac:dyDescent="0.25">
      <c r="D399" s="10"/>
      <c r="E399" s="10"/>
      <c r="F399" s="10"/>
      <c r="G399" s="10"/>
      <c r="H399" s="10"/>
    </row>
    <row r="400" spans="1:8" s="4" customFormat="1" x14ac:dyDescent="0.2">
      <c r="A400" s="3" t="s">
        <v>10</v>
      </c>
      <c r="B400" s="3" t="s">
        <v>10</v>
      </c>
      <c r="C400" s="3" t="s">
        <v>10</v>
      </c>
      <c r="D400" s="5">
        <f>SUBTOTAL(9, D388:D399)</f>
        <v>192</v>
      </c>
      <c r="E400" s="5">
        <f>SUBTOTAL(9, E388:E399)</f>
        <v>972</v>
      </c>
      <c r="F400" s="5">
        <f>SUBTOTAL(9, F388:F399)</f>
        <v>410.12</v>
      </c>
      <c r="G400" s="5">
        <f>SUBTOTAL(9, G388:G399)</f>
        <v>561.88</v>
      </c>
      <c r="H400" s="5">
        <f>IF(E400&lt;&gt;0, ((E400-F400)/E400)*100, 0)</f>
        <v>57.806584362139915</v>
      </c>
    </row>
    <row r="401" spans="1:8" customFormat="1" ht="15" x14ac:dyDescent="0.25">
      <c r="D401" s="10"/>
      <c r="E401" s="10"/>
      <c r="F401" s="10"/>
      <c r="G401" s="10"/>
      <c r="H401" s="10"/>
    </row>
    <row r="402" spans="1:8" x14ac:dyDescent="0.2">
      <c r="A402" s="2" t="s">
        <v>141</v>
      </c>
      <c r="B402" s="2" t="s">
        <v>142</v>
      </c>
      <c r="C402" s="2" t="s">
        <v>10</v>
      </c>
      <c r="G402" s="6">
        <f>E402-F402</f>
        <v>0</v>
      </c>
      <c r="H402" s="6">
        <f>IF(E402&lt;&gt;0, ((E402-F402)/E402)*100, 0)</f>
        <v>0</v>
      </c>
    </row>
    <row r="403" spans="1:8" x14ac:dyDescent="0.2">
      <c r="A403" s="2" t="s">
        <v>141</v>
      </c>
      <c r="B403" s="2" t="s">
        <v>142</v>
      </c>
      <c r="C403" s="2" t="s">
        <v>10</v>
      </c>
      <c r="G403" s="6">
        <f>E403-F403</f>
        <v>0</v>
      </c>
      <c r="H403" s="6">
        <f>IF(E403&lt;&gt;0, ((E403-F403)/E403)*100, 0)</f>
        <v>0</v>
      </c>
    </row>
    <row r="404" spans="1:8" x14ac:dyDescent="0.2">
      <c r="A404" s="2" t="s">
        <v>141</v>
      </c>
      <c r="B404" s="2" t="s">
        <v>142</v>
      </c>
      <c r="C404" s="2" t="s">
        <v>70</v>
      </c>
      <c r="D404" s="6">
        <v>6</v>
      </c>
      <c r="E404" s="6">
        <v>59.7</v>
      </c>
      <c r="F404" s="6">
        <v>30.84</v>
      </c>
      <c r="G404" s="6">
        <f>E404-F404</f>
        <v>28.860000000000003</v>
      </c>
      <c r="H404" s="6">
        <f>IF(E404&lt;&gt;0, ((E404-F404)/E404)*100, 0)</f>
        <v>48.341708542713569</v>
      </c>
    </row>
    <row r="405" spans="1:8" x14ac:dyDescent="0.2">
      <c r="A405" s="2" t="s">
        <v>141</v>
      </c>
      <c r="B405" s="2" t="s">
        <v>142</v>
      </c>
      <c r="C405" s="2" t="s">
        <v>71</v>
      </c>
      <c r="D405" s="6">
        <v>6</v>
      </c>
      <c r="E405" s="6">
        <v>94.5</v>
      </c>
      <c r="F405" s="6">
        <v>50.4</v>
      </c>
      <c r="G405" s="6">
        <f>E405-F405</f>
        <v>44.1</v>
      </c>
      <c r="H405" s="6">
        <f>IF(E405&lt;&gt;0, ((E405-F405)/E405)*100, 0)</f>
        <v>46.666666666666664</v>
      </c>
    </row>
    <row r="406" spans="1:8" x14ac:dyDescent="0.2">
      <c r="A406" s="2" t="s">
        <v>141</v>
      </c>
      <c r="B406" s="2" t="s">
        <v>142</v>
      </c>
      <c r="C406" s="2" t="s">
        <v>67</v>
      </c>
      <c r="D406" s="6">
        <v>6</v>
      </c>
      <c r="E406" s="6">
        <v>88.5</v>
      </c>
      <c r="F406" s="6">
        <v>42</v>
      </c>
      <c r="G406" s="6">
        <f>E406-F406</f>
        <v>46.5</v>
      </c>
      <c r="H406" s="6">
        <f>IF(E406&lt;&gt;0, ((E406-F406)/E406)*100, 0)</f>
        <v>52.542372881355938</v>
      </c>
    </row>
    <row r="407" spans="1:8" x14ac:dyDescent="0.2">
      <c r="A407" s="2" t="s">
        <v>141</v>
      </c>
      <c r="B407" s="2" t="s">
        <v>142</v>
      </c>
      <c r="C407" s="2" t="s">
        <v>143</v>
      </c>
      <c r="D407" s="6">
        <v>1</v>
      </c>
      <c r="E407" s="6">
        <v>19.75</v>
      </c>
      <c r="F407" s="6">
        <v>5</v>
      </c>
      <c r="G407" s="6">
        <f>E407-F407</f>
        <v>14.75</v>
      </c>
      <c r="H407" s="6">
        <f>IF(E407&lt;&gt;0, ((E407-F407)/E407)*100, 0)</f>
        <v>74.683544303797461</v>
      </c>
    </row>
    <row r="408" spans="1:8" customFormat="1" ht="15" x14ac:dyDescent="0.25">
      <c r="D408" s="10"/>
      <c r="E408" s="10"/>
      <c r="F408" s="10"/>
      <c r="G408" s="10"/>
      <c r="H408" s="10"/>
    </row>
    <row r="409" spans="1:8" s="4" customFormat="1" x14ac:dyDescent="0.2">
      <c r="A409" s="3" t="s">
        <v>10</v>
      </c>
      <c r="B409" s="3" t="s">
        <v>10</v>
      </c>
      <c r="C409" s="3" t="s">
        <v>10</v>
      </c>
      <c r="D409" s="5">
        <f>SUBTOTAL(9, D402:D408)</f>
        <v>19</v>
      </c>
      <c r="E409" s="5">
        <f>SUBTOTAL(9, E402:E408)</f>
        <v>262.45</v>
      </c>
      <c r="F409" s="5">
        <f>SUBTOTAL(9, F402:F408)</f>
        <v>128.24</v>
      </c>
      <c r="G409" s="5">
        <f>SUBTOTAL(9, G402:G408)</f>
        <v>134.21</v>
      </c>
      <c r="H409" s="5">
        <f>IF(E409&lt;&gt;0, ((E409-F409)/E409)*100, 0)</f>
        <v>51.137359497047051</v>
      </c>
    </row>
    <row r="410" spans="1:8" customFormat="1" ht="15" x14ac:dyDescent="0.25">
      <c r="D410" s="10"/>
      <c r="E410" s="10"/>
      <c r="F410" s="10"/>
      <c r="G410" s="10"/>
      <c r="H410" s="10"/>
    </row>
    <row r="411" spans="1:8" x14ac:dyDescent="0.2">
      <c r="A411" s="2" t="s">
        <v>144</v>
      </c>
      <c r="B411" s="2" t="s">
        <v>145</v>
      </c>
      <c r="C411" s="2" t="s">
        <v>10</v>
      </c>
      <c r="G411" s="6">
        <f>E411-F411</f>
        <v>0</v>
      </c>
      <c r="H411" s="6">
        <f>IF(E411&lt;&gt;0, ((E411-F411)/E411)*100, 0)</f>
        <v>0</v>
      </c>
    </row>
    <row r="412" spans="1:8" x14ac:dyDescent="0.2">
      <c r="A412" s="2" t="s">
        <v>144</v>
      </c>
      <c r="B412" s="2" t="s">
        <v>145</v>
      </c>
      <c r="C412" s="2" t="s">
        <v>10</v>
      </c>
      <c r="E412" s="6">
        <v>15</v>
      </c>
      <c r="G412" s="6">
        <f>E412-F412</f>
        <v>15</v>
      </c>
      <c r="H412" s="6">
        <f>IF(E412&lt;&gt;0, ((E412-F412)/E412)*100, 0)</f>
        <v>100</v>
      </c>
    </row>
    <row r="413" spans="1:8" x14ac:dyDescent="0.2">
      <c r="A413" s="2" t="s">
        <v>144</v>
      </c>
      <c r="B413" s="2" t="s">
        <v>145</v>
      </c>
      <c r="C413" s="2" t="s">
        <v>10</v>
      </c>
      <c r="E413" s="6">
        <v>-15</v>
      </c>
      <c r="G413" s="6">
        <f>E413-F413</f>
        <v>-15</v>
      </c>
      <c r="H413" s="6">
        <f>IF(E413&lt;&gt;0, ((E413-F413)/E413)*100, 0)</f>
        <v>100</v>
      </c>
    </row>
    <row r="414" spans="1:8" x14ac:dyDescent="0.2">
      <c r="A414" s="2" t="s">
        <v>144</v>
      </c>
      <c r="B414" s="2" t="s">
        <v>145</v>
      </c>
      <c r="C414" s="2" t="s">
        <v>10</v>
      </c>
      <c r="G414" s="6">
        <f>E414-F414</f>
        <v>0</v>
      </c>
      <c r="H414" s="6">
        <f>IF(E414&lt;&gt;0, ((E414-F414)/E414)*100, 0)</f>
        <v>0</v>
      </c>
    </row>
    <row r="415" spans="1:8" x14ac:dyDescent="0.2">
      <c r="A415" s="2" t="s">
        <v>144</v>
      </c>
      <c r="B415" s="2" t="s">
        <v>145</v>
      </c>
      <c r="C415" s="2" t="s">
        <v>66</v>
      </c>
      <c r="D415" s="6">
        <v>20</v>
      </c>
      <c r="E415" s="6">
        <v>115</v>
      </c>
      <c r="F415" s="6">
        <v>65.8</v>
      </c>
      <c r="G415" s="6">
        <f>E415-F415</f>
        <v>49.2</v>
      </c>
      <c r="H415" s="6">
        <f>IF(E415&lt;&gt;0, ((E415-F415)/E415)*100, 0)</f>
        <v>42.782608695652172</v>
      </c>
    </row>
    <row r="416" spans="1:8" x14ac:dyDescent="0.2">
      <c r="A416" s="2" t="s">
        <v>144</v>
      </c>
      <c r="B416" s="2" t="s">
        <v>145</v>
      </c>
      <c r="C416" s="2" t="s">
        <v>94</v>
      </c>
      <c r="D416" s="6">
        <v>18</v>
      </c>
      <c r="E416" s="6">
        <v>99</v>
      </c>
      <c r="F416" s="6">
        <v>40.14</v>
      </c>
      <c r="G416" s="6">
        <f>E416-F416</f>
        <v>58.86</v>
      </c>
      <c r="H416" s="6">
        <f>IF(E416&lt;&gt;0, ((E416-F416)/E416)*100, 0)</f>
        <v>59.454545454545446</v>
      </c>
    </row>
    <row r="417" spans="1:8" x14ac:dyDescent="0.2">
      <c r="A417" s="2" t="s">
        <v>144</v>
      </c>
      <c r="B417" s="2" t="s">
        <v>145</v>
      </c>
      <c r="C417" s="2" t="s">
        <v>56</v>
      </c>
      <c r="D417" s="6">
        <v>1</v>
      </c>
      <c r="E417" s="6">
        <v>16.75</v>
      </c>
      <c r="F417" s="6">
        <v>9.4499999999999993</v>
      </c>
      <c r="G417" s="6">
        <f>E417-F417</f>
        <v>7.3000000000000007</v>
      </c>
      <c r="H417" s="6">
        <f>IF(E417&lt;&gt;0, ((E417-F417)/E417)*100, 0)</f>
        <v>43.582089552238813</v>
      </c>
    </row>
    <row r="418" spans="1:8" x14ac:dyDescent="0.2">
      <c r="A418" s="2" t="s">
        <v>144</v>
      </c>
      <c r="B418" s="2" t="s">
        <v>145</v>
      </c>
      <c r="C418" s="2" t="s">
        <v>146</v>
      </c>
      <c r="D418" s="6">
        <v>12</v>
      </c>
      <c r="E418" s="6">
        <v>132</v>
      </c>
      <c r="F418" s="6">
        <v>54.96</v>
      </c>
      <c r="G418" s="6">
        <f>E418-F418</f>
        <v>77.039999999999992</v>
      </c>
      <c r="H418" s="6">
        <f>IF(E418&lt;&gt;0, ((E418-F418)/E418)*100, 0)</f>
        <v>58.36363636363636</v>
      </c>
    </row>
    <row r="419" spans="1:8" customFormat="1" ht="15" x14ac:dyDescent="0.25">
      <c r="D419" s="10"/>
      <c r="E419" s="10"/>
      <c r="F419" s="10"/>
      <c r="G419" s="10"/>
      <c r="H419" s="10"/>
    </row>
    <row r="420" spans="1:8" s="4" customFormat="1" x14ac:dyDescent="0.2">
      <c r="A420" s="3" t="s">
        <v>10</v>
      </c>
      <c r="B420" s="3" t="s">
        <v>10</v>
      </c>
      <c r="C420" s="3" t="s">
        <v>10</v>
      </c>
      <c r="D420" s="5">
        <f>SUBTOTAL(9, D411:D419)</f>
        <v>51</v>
      </c>
      <c r="E420" s="5">
        <f>SUBTOTAL(9, E411:E419)</f>
        <v>362.75</v>
      </c>
      <c r="F420" s="5">
        <f>SUBTOTAL(9, F411:F419)</f>
        <v>170.35</v>
      </c>
      <c r="G420" s="5">
        <f>SUBTOTAL(9, G411:G419)</f>
        <v>192.39999999999998</v>
      </c>
      <c r="H420" s="5">
        <f>IF(E420&lt;&gt;0, ((E420-F420)/E420)*100, 0)</f>
        <v>53.039283252929017</v>
      </c>
    </row>
    <row r="421" spans="1:8" customFormat="1" ht="15" x14ac:dyDescent="0.25">
      <c r="D421" s="10"/>
      <c r="E421" s="10"/>
      <c r="F421" s="10"/>
      <c r="G421" s="10"/>
      <c r="H421" s="10"/>
    </row>
    <row r="422" spans="1:8" x14ac:dyDescent="0.2">
      <c r="A422" s="2" t="s">
        <v>147</v>
      </c>
      <c r="B422" s="2" t="s">
        <v>148</v>
      </c>
      <c r="C422" s="2" t="s">
        <v>10</v>
      </c>
      <c r="G422" s="6">
        <f>E422-F422</f>
        <v>0</v>
      </c>
      <c r="H422" s="6">
        <f>IF(E422&lt;&gt;0, ((E422-F422)/E422)*100, 0)</f>
        <v>0</v>
      </c>
    </row>
    <row r="423" spans="1:8" x14ac:dyDescent="0.2">
      <c r="A423" s="2" t="s">
        <v>147</v>
      </c>
      <c r="B423" s="2" t="s">
        <v>148</v>
      </c>
      <c r="C423" s="2" t="s">
        <v>10</v>
      </c>
      <c r="G423" s="6">
        <f>E423-F423</f>
        <v>0</v>
      </c>
      <c r="H423" s="6">
        <f>IF(E423&lt;&gt;0, ((E423-F423)/E423)*100, 0)</f>
        <v>0</v>
      </c>
    </row>
    <row r="424" spans="1:8" x14ac:dyDescent="0.2">
      <c r="A424" s="2" t="s">
        <v>147</v>
      </c>
      <c r="B424" s="2" t="s">
        <v>148</v>
      </c>
      <c r="C424" s="2" t="s">
        <v>10</v>
      </c>
      <c r="E424" s="6">
        <v>17</v>
      </c>
      <c r="G424" s="6">
        <f>E424-F424</f>
        <v>17</v>
      </c>
      <c r="H424" s="6">
        <f>IF(E424&lt;&gt;0, ((E424-F424)/E424)*100, 0)</f>
        <v>100</v>
      </c>
    </row>
    <row r="425" spans="1:8" x14ac:dyDescent="0.2">
      <c r="A425" s="2" t="s">
        <v>147</v>
      </c>
      <c r="B425" s="2" t="s">
        <v>148</v>
      </c>
      <c r="C425" s="2" t="s">
        <v>10</v>
      </c>
      <c r="E425" s="6">
        <v>-17</v>
      </c>
      <c r="G425" s="6">
        <f>E425-F425</f>
        <v>-17</v>
      </c>
      <c r="H425" s="6">
        <f>IF(E425&lt;&gt;0, ((E425-F425)/E425)*100, 0)</f>
        <v>100</v>
      </c>
    </row>
    <row r="426" spans="1:8" x14ac:dyDescent="0.2">
      <c r="A426" s="2" t="s">
        <v>147</v>
      </c>
      <c r="B426" s="2" t="s">
        <v>148</v>
      </c>
      <c r="C426" s="2" t="s">
        <v>10</v>
      </c>
      <c r="G426" s="6">
        <f>E426-F426</f>
        <v>0</v>
      </c>
      <c r="H426" s="6">
        <f>IF(E426&lt;&gt;0, ((E426-F426)/E426)*100, 0)</f>
        <v>0</v>
      </c>
    </row>
    <row r="427" spans="1:8" x14ac:dyDescent="0.2">
      <c r="A427" s="2" t="s">
        <v>147</v>
      </c>
      <c r="B427" s="2" t="s">
        <v>148</v>
      </c>
      <c r="C427" s="2" t="s">
        <v>10</v>
      </c>
      <c r="G427" s="6">
        <f>E427-F427</f>
        <v>0</v>
      </c>
      <c r="H427" s="6">
        <f>IF(E427&lt;&gt;0, ((E427-F427)/E427)*100, 0)</f>
        <v>0</v>
      </c>
    </row>
    <row r="428" spans="1:8" x14ac:dyDescent="0.2">
      <c r="A428" s="2" t="s">
        <v>147</v>
      </c>
      <c r="B428" s="2" t="s">
        <v>148</v>
      </c>
      <c r="C428" s="2" t="s">
        <v>10</v>
      </c>
      <c r="G428" s="6">
        <f>E428-F428</f>
        <v>0</v>
      </c>
      <c r="H428" s="6">
        <f>IF(E428&lt;&gt;0, ((E428-F428)/E428)*100, 0)</f>
        <v>0</v>
      </c>
    </row>
    <row r="429" spans="1:8" x14ac:dyDescent="0.2">
      <c r="A429" s="2" t="s">
        <v>147</v>
      </c>
      <c r="B429" s="2" t="s">
        <v>148</v>
      </c>
      <c r="C429" s="2" t="s">
        <v>10</v>
      </c>
      <c r="E429" s="6">
        <v>51</v>
      </c>
      <c r="G429" s="6">
        <f>E429-F429</f>
        <v>51</v>
      </c>
      <c r="H429" s="6">
        <f>IF(E429&lt;&gt;0, ((E429-F429)/E429)*100, 0)</f>
        <v>100</v>
      </c>
    </row>
    <row r="430" spans="1:8" x14ac:dyDescent="0.2">
      <c r="A430" s="2" t="s">
        <v>147</v>
      </c>
      <c r="B430" s="2" t="s">
        <v>148</v>
      </c>
      <c r="C430" s="2" t="s">
        <v>10</v>
      </c>
      <c r="E430" s="6">
        <v>17</v>
      </c>
      <c r="G430" s="6">
        <f>E430-F430</f>
        <v>17</v>
      </c>
      <c r="H430" s="6">
        <f>IF(E430&lt;&gt;0, ((E430-F430)/E430)*100, 0)</f>
        <v>100</v>
      </c>
    </row>
    <row r="431" spans="1:8" x14ac:dyDescent="0.2">
      <c r="A431" s="2" t="s">
        <v>147</v>
      </c>
      <c r="B431" s="2" t="s">
        <v>148</v>
      </c>
      <c r="C431" s="2" t="s">
        <v>10</v>
      </c>
      <c r="E431" s="6">
        <v>-68</v>
      </c>
      <c r="G431" s="6">
        <f>E431-F431</f>
        <v>-68</v>
      </c>
      <c r="H431" s="6">
        <f>IF(E431&lt;&gt;0, ((E431-F431)/E431)*100, 0)</f>
        <v>100</v>
      </c>
    </row>
    <row r="432" spans="1:8" x14ac:dyDescent="0.2">
      <c r="A432" s="2" t="s">
        <v>147</v>
      </c>
      <c r="B432" s="2" t="s">
        <v>148</v>
      </c>
      <c r="C432" s="2" t="s">
        <v>10</v>
      </c>
      <c r="G432" s="6">
        <f>E432-F432</f>
        <v>0</v>
      </c>
      <c r="H432" s="6">
        <f>IF(E432&lt;&gt;0, ((E432-F432)/E432)*100, 0)</f>
        <v>0</v>
      </c>
    </row>
    <row r="433" spans="1:8" x14ac:dyDescent="0.2">
      <c r="A433" s="2" t="s">
        <v>147</v>
      </c>
      <c r="B433" s="2" t="s">
        <v>148</v>
      </c>
      <c r="C433" s="2" t="s">
        <v>10</v>
      </c>
      <c r="G433" s="6">
        <f>E433-F433</f>
        <v>0</v>
      </c>
      <c r="H433" s="6">
        <f>IF(E433&lt;&gt;0, ((E433-F433)/E433)*100, 0)</f>
        <v>0</v>
      </c>
    </row>
    <row r="434" spans="1:8" x14ac:dyDescent="0.2">
      <c r="A434" s="2" t="s">
        <v>147</v>
      </c>
      <c r="B434" s="2" t="s">
        <v>148</v>
      </c>
      <c r="C434" s="2" t="s">
        <v>10</v>
      </c>
      <c r="G434" s="6">
        <f>E434-F434</f>
        <v>0</v>
      </c>
      <c r="H434" s="6">
        <f>IF(E434&lt;&gt;0, ((E434-F434)/E434)*100, 0)</f>
        <v>0</v>
      </c>
    </row>
    <row r="435" spans="1:8" x14ac:dyDescent="0.2">
      <c r="A435" s="2" t="s">
        <v>147</v>
      </c>
      <c r="B435" s="2" t="s">
        <v>148</v>
      </c>
      <c r="C435" s="2" t="s">
        <v>12</v>
      </c>
      <c r="D435" s="6">
        <v>2</v>
      </c>
      <c r="E435" s="6">
        <v>59</v>
      </c>
      <c r="F435" s="6">
        <v>33.6</v>
      </c>
      <c r="G435" s="6">
        <f>E435-F435</f>
        <v>25.4</v>
      </c>
      <c r="H435" s="6">
        <f>IF(E435&lt;&gt;0, ((E435-F435)/E435)*100, 0)</f>
        <v>43.050847457627114</v>
      </c>
    </row>
    <row r="436" spans="1:8" x14ac:dyDescent="0.2">
      <c r="A436" s="2" t="s">
        <v>147</v>
      </c>
      <c r="B436" s="2" t="s">
        <v>148</v>
      </c>
      <c r="C436" s="2" t="s">
        <v>16</v>
      </c>
      <c r="D436" s="6">
        <v>16</v>
      </c>
      <c r="E436" s="6">
        <v>210</v>
      </c>
      <c r="F436" s="6">
        <v>123.2</v>
      </c>
      <c r="G436" s="6">
        <f>E436-F436</f>
        <v>86.8</v>
      </c>
      <c r="H436" s="6">
        <f>IF(E436&lt;&gt;0, ((E436-F436)/E436)*100, 0)</f>
        <v>41.333333333333336</v>
      </c>
    </row>
    <row r="437" spans="1:8" x14ac:dyDescent="0.2">
      <c r="A437" s="2" t="s">
        <v>147</v>
      </c>
      <c r="B437" s="2" t="s">
        <v>148</v>
      </c>
      <c r="C437" s="2" t="s">
        <v>94</v>
      </c>
      <c r="D437" s="6">
        <v>12</v>
      </c>
      <c r="E437" s="6">
        <v>66</v>
      </c>
      <c r="F437" s="6">
        <v>26.76</v>
      </c>
      <c r="G437" s="6">
        <f>E437-F437</f>
        <v>39.239999999999995</v>
      </c>
      <c r="H437" s="6">
        <f>IF(E437&lt;&gt;0, ((E437-F437)/E437)*100, 0)</f>
        <v>59.454545454545446</v>
      </c>
    </row>
    <row r="438" spans="1:8" x14ac:dyDescent="0.2">
      <c r="A438" s="2" t="s">
        <v>147</v>
      </c>
      <c r="B438" s="2" t="s">
        <v>148</v>
      </c>
      <c r="C438" s="2" t="s">
        <v>67</v>
      </c>
      <c r="D438" s="6">
        <v>18</v>
      </c>
      <c r="E438" s="6">
        <v>265.5</v>
      </c>
      <c r="F438" s="6">
        <v>126</v>
      </c>
      <c r="G438" s="6">
        <f>E438-F438</f>
        <v>139.5</v>
      </c>
      <c r="H438" s="6">
        <f>IF(E438&lt;&gt;0, ((E438-F438)/E438)*100, 0)</f>
        <v>52.542372881355938</v>
      </c>
    </row>
    <row r="439" spans="1:8" x14ac:dyDescent="0.2">
      <c r="A439" s="2" t="s">
        <v>147</v>
      </c>
      <c r="B439" s="2" t="s">
        <v>148</v>
      </c>
      <c r="C439" s="2" t="s">
        <v>149</v>
      </c>
      <c r="D439" s="6">
        <v>2</v>
      </c>
      <c r="E439" s="6">
        <v>135</v>
      </c>
      <c r="F439" s="6">
        <v>75</v>
      </c>
      <c r="G439" s="6">
        <f>E439-F439</f>
        <v>60</v>
      </c>
      <c r="H439" s="6">
        <f>IF(E439&lt;&gt;0, ((E439-F439)/E439)*100, 0)</f>
        <v>44.444444444444443</v>
      </c>
    </row>
    <row r="440" spans="1:8" x14ac:dyDescent="0.2">
      <c r="A440" s="2" t="s">
        <v>147</v>
      </c>
      <c r="B440" s="2" t="s">
        <v>148</v>
      </c>
      <c r="C440" s="2" t="s">
        <v>25</v>
      </c>
      <c r="D440" s="6">
        <v>40</v>
      </c>
      <c r="E440" s="6">
        <v>1990</v>
      </c>
      <c r="F440" s="6">
        <v>1680</v>
      </c>
      <c r="G440" s="6">
        <f>E440-F440</f>
        <v>310</v>
      </c>
      <c r="H440" s="6">
        <f>IF(E440&lt;&gt;0, ((E440-F440)/E440)*100, 0)</f>
        <v>15.577889447236181</v>
      </c>
    </row>
    <row r="441" spans="1:8" x14ac:dyDescent="0.2">
      <c r="A441" s="2" t="s">
        <v>147</v>
      </c>
      <c r="B441" s="2" t="s">
        <v>148</v>
      </c>
      <c r="C441" s="2" t="s">
        <v>150</v>
      </c>
      <c r="D441" s="6">
        <v>6</v>
      </c>
      <c r="E441" s="6">
        <v>76.5</v>
      </c>
      <c r="F441" s="6">
        <v>45.36</v>
      </c>
      <c r="G441" s="6">
        <f>E441-F441</f>
        <v>31.14</v>
      </c>
      <c r="H441" s="6">
        <f>IF(E441&lt;&gt;0, ((E441-F441)/E441)*100, 0)</f>
        <v>40.705882352941174</v>
      </c>
    </row>
    <row r="442" spans="1:8" customFormat="1" ht="15" x14ac:dyDescent="0.25">
      <c r="D442" s="10"/>
      <c r="E442" s="10"/>
      <c r="F442" s="10"/>
      <c r="G442" s="10"/>
      <c r="H442" s="10"/>
    </row>
    <row r="443" spans="1:8" s="4" customFormat="1" x14ac:dyDescent="0.2">
      <c r="A443" s="3" t="s">
        <v>10</v>
      </c>
      <c r="B443" s="3" t="s">
        <v>10</v>
      </c>
      <c r="C443" s="3" t="s">
        <v>10</v>
      </c>
      <c r="D443" s="5">
        <f>SUBTOTAL(9, D422:D442)</f>
        <v>96</v>
      </c>
      <c r="E443" s="5">
        <f>SUBTOTAL(9, E422:E442)</f>
        <v>2802</v>
      </c>
      <c r="F443" s="5">
        <f>SUBTOTAL(9, F422:F442)</f>
        <v>2109.92</v>
      </c>
      <c r="G443" s="5">
        <f>SUBTOTAL(9, G422:G442)</f>
        <v>692.08</v>
      </c>
      <c r="H443" s="5">
        <f>IF(E443&lt;&gt;0, ((E443-F443)/E443)*100, 0)</f>
        <v>24.699500356887935</v>
      </c>
    </row>
    <row r="444" spans="1:8" customFormat="1" ht="15" x14ac:dyDescent="0.25">
      <c r="D444" s="10"/>
      <c r="E444" s="10"/>
      <c r="F444" s="10"/>
      <c r="G444" s="10"/>
      <c r="H444" s="10"/>
    </row>
    <row r="445" spans="1:8" x14ac:dyDescent="0.2">
      <c r="A445" s="2" t="s">
        <v>151</v>
      </c>
      <c r="B445" s="2" t="s">
        <v>152</v>
      </c>
      <c r="C445" s="2" t="s">
        <v>10</v>
      </c>
      <c r="G445" s="6">
        <f>E445-F445</f>
        <v>0</v>
      </c>
      <c r="H445" s="6">
        <f>IF(E445&lt;&gt;0, ((E445-F445)/E445)*100, 0)</f>
        <v>0</v>
      </c>
    </row>
    <row r="446" spans="1:8" x14ac:dyDescent="0.2">
      <c r="A446" s="2" t="s">
        <v>151</v>
      </c>
      <c r="B446" s="2" t="s">
        <v>152</v>
      </c>
      <c r="C446" s="2" t="s">
        <v>10</v>
      </c>
      <c r="E446" s="6">
        <v>15</v>
      </c>
      <c r="G446" s="6">
        <f>E446-F446</f>
        <v>15</v>
      </c>
      <c r="H446" s="6">
        <f>IF(E446&lt;&gt;0, ((E446-F446)/E446)*100, 0)</f>
        <v>100</v>
      </c>
    </row>
    <row r="447" spans="1:8" x14ac:dyDescent="0.2">
      <c r="A447" s="2" t="s">
        <v>151</v>
      </c>
      <c r="B447" s="2" t="s">
        <v>152</v>
      </c>
      <c r="C447" s="2" t="s">
        <v>10</v>
      </c>
      <c r="E447" s="6">
        <v>-15</v>
      </c>
      <c r="G447" s="6">
        <f>E447-F447</f>
        <v>-15</v>
      </c>
      <c r="H447" s="6">
        <f>IF(E447&lt;&gt;0, ((E447-F447)/E447)*100, 0)</f>
        <v>100</v>
      </c>
    </row>
    <row r="448" spans="1:8" x14ac:dyDescent="0.2">
      <c r="A448" s="2" t="s">
        <v>151</v>
      </c>
      <c r="B448" s="2" t="s">
        <v>152</v>
      </c>
      <c r="C448" s="2" t="s">
        <v>10</v>
      </c>
      <c r="G448" s="6">
        <f>E448-F448</f>
        <v>0</v>
      </c>
      <c r="H448" s="6">
        <f>IF(E448&lt;&gt;0, ((E448-F448)/E448)*100, 0)</f>
        <v>0</v>
      </c>
    </row>
    <row r="449" spans="1:8" x14ac:dyDescent="0.2">
      <c r="A449" s="2" t="s">
        <v>151</v>
      </c>
      <c r="B449" s="2" t="s">
        <v>152</v>
      </c>
      <c r="C449" s="2" t="s">
        <v>67</v>
      </c>
      <c r="D449" s="6">
        <v>60</v>
      </c>
      <c r="E449" s="6">
        <v>765</v>
      </c>
      <c r="F449" s="6">
        <v>420</v>
      </c>
      <c r="G449" s="6">
        <f>E449-F449</f>
        <v>345</v>
      </c>
      <c r="H449" s="6">
        <f>IF(E449&lt;&gt;0, ((E449-F449)/E449)*100, 0)</f>
        <v>45.098039215686278</v>
      </c>
    </row>
    <row r="450" spans="1:8" customFormat="1" ht="15" x14ac:dyDescent="0.25">
      <c r="D450" s="10"/>
      <c r="E450" s="10"/>
      <c r="F450" s="10"/>
      <c r="G450" s="10"/>
      <c r="H450" s="10"/>
    </row>
    <row r="451" spans="1:8" s="4" customFormat="1" x14ac:dyDescent="0.2">
      <c r="A451" s="3" t="s">
        <v>10</v>
      </c>
      <c r="B451" s="3" t="s">
        <v>10</v>
      </c>
      <c r="C451" s="3" t="s">
        <v>10</v>
      </c>
      <c r="D451" s="5">
        <f>SUBTOTAL(9, D445:D450)</f>
        <v>60</v>
      </c>
      <c r="E451" s="5">
        <f>SUBTOTAL(9, E445:E450)</f>
        <v>765</v>
      </c>
      <c r="F451" s="5">
        <f>SUBTOTAL(9, F445:F450)</f>
        <v>420</v>
      </c>
      <c r="G451" s="5">
        <f>SUBTOTAL(9, G445:G450)</f>
        <v>345</v>
      </c>
      <c r="H451" s="5">
        <f>IF(E451&lt;&gt;0, ((E451-F451)/E451)*100, 0)</f>
        <v>45.098039215686278</v>
      </c>
    </row>
    <row r="452" spans="1:8" customFormat="1" ht="15" x14ac:dyDescent="0.25">
      <c r="D452" s="10"/>
      <c r="E452" s="10"/>
      <c r="F452" s="10"/>
      <c r="G452" s="10"/>
      <c r="H452" s="10"/>
    </row>
    <row r="453" spans="1:8" x14ac:dyDescent="0.2">
      <c r="A453" s="2" t="s">
        <v>153</v>
      </c>
      <c r="B453" s="2" t="s">
        <v>154</v>
      </c>
      <c r="C453" s="2" t="s">
        <v>10</v>
      </c>
      <c r="G453" s="6">
        <f>E453-F453</f>
        <v>0</v>
      </c>
      <c r="H453" s="6">
        <f>IF(E453&lt;&gt;0, ((E453-F453)/E453)*100, 0)</f>
        <v>0</v>
      </c>
    </row>
    <row r="454" spans="1:8" x14ac:dyDescent="0.2">
      <c r="A454" s="2" t="s">
        <v>153</v>
      </c>
      <c r="B454" s="2" t="s">
        <v>154</v>
      </c>
      <c r="C454" s="2" t="s">
        <v>10</v>
      </c>
      <c r="G454" s="6">
        <f>E454-F454</f>
        <v>0</v>
      </c>
      <c r="H454" s="6">
        <f>IF(E454&lt;&gt;0, ((E454-F454)/E454)*100, 0)</f>
        <v>0</v>
      </c>
    </row>
    <row r="455" spans="1:8" x14ac:dyDescent="0.2">
      <c r="A455" s="2" t="s">
        <v>153</v>
      </c>
      <c r="B455" s="2" t="s">
        <v>154</v>
      </c>
      <c r="C455" s="2" t="s">
        <v>10</v>
      </c>
      <c r="E455" s="6">
        <v>34</v>
      </c>
      <c r="G455" s="6">
        <f>E455-F455</f>
        <v>34</v>
      </c>
      <c r="H455" s="6">
        <f>IF(E455&lt;&gt;0, ((E455-F455)/E455)*100, 0)</f>
        <v>100</v>
      </c>
    </row>
    <row r="456" spans="1:8" x14ac:dyDescent="0.2">
      <c r="A456" s="2" t="s">
        <v>153</v>
      </c>
      <c r="B456" s="2" t="s">
        <v>154</v>
      </c>
      <c r="C456" s="2" t="s">
        <v>10</v>
      </c>
      <c r="E456" s="6">
        <v>17</v>
      </c>
      <c r="G456" s="6">
        <f>E456-F456</f>
        <v>17</v>
      </c>
      <c r="H456" s="6">
        <f>IF(E456&lt;&gt;0, ((E456-F456)/E456)*100, 0)</f>
        <v>100</v>
      </c>
    </row>
    <row r="457" spans="1:8" x14ac:dyDescent="0.2">
      <c r="A457" s="2" t="s">
        <v>153</v>
      </c>
      <c r="B457" s="2" t="s">
        <v>154</v>
      </c>
      <c r="C457" s="2" t="s">
        <v>10</v>
      </c>
      <c r="D457" s="6">
        <v>1</v>
      </c>
      <c r="G457" s="6">
        <f>E457-F457</f>
        <v>0</v>
      </c>
      <c r="H457" s="6">
        <f>IF(E457&lt;&gt;0, ((E457-F457)/E457)*100, 0)</f>
        <v>0</v>
      </c>
    </row>
    <row r="458" spans="1:8" x14ac:dyDescent="0.2">
      <c r="A458" s="2" t="s">
        <v>153</v>
      </c>
      <c r="B458" s="2" t="s">
        <v>154</v>
      </c>
      <c r="C458" s="2" t="s">
        <v>10</v>
      </c>
      <c r="G458" s="6">
        <f>E458-F458</f>
        <v>0</v>
      </c>
      <c r="H458" s="6">
        <f>IF(E458&lt;&gt;0, ((E458-F458)/E458)*100, 0)</f>
        <v>0</v>
      </c>
    </row>
    <row r="459" spans="1:8" x14ac:dyDescent="0.2">
      <c r="A459" s="2" t="s">
        <v>153</v>
      </c>
      <c r="B459" s="2" t="s">
        <v>154</v>
      </c>
      <c r="C459" s="2" t="s">
        <v>10</v>
      </c>
      <c r="G459" s="6">
        <f>E459-F459</f>
        <v>0</v>
      </c>
      <c r="H459" s="6">
        <f>IF(E459&lt;&gt;0, ((E459-F459)/E459)*100, 0)</f>
        <v>0</v>
      </c>
    </row>
    <row r="460" spans="1:8" x14ac:dyDescent="0.2">
      <c r="A460" s="2" t="s">
        <v>153</v>
      </c>
      <c r="B460" s="2" t="s">
        <v>154</v>
      </c>
      <c r="C460" s="2" t="s">
        <v>10</v>
      </c>
      <c r="G460" s="6">
        <f>E460-F460</f>
        <v>0</v>
      </c>
      <c r="H460" s="6">
        <f>IF(E460&lt;&gt;0, ((E460-F460)/E460)*100, 0)</f>
        <v>0</v>
      </c>
    </row>
    <row r="461" spans="1:8" x14ac:dyDescent="0.2">
      <c r="A461" s="2" t="s">
        <v>153</v>
      </c>
      <c r="B461" s="2" t="s">
        <v>154</v>
      </c>
      <c r="C461" s="2" t="s">
        <v>10</v>
      </c>
      <c r="E461" s="6">
        <v>-8.5</v>
      </c>
      <c r="G461" s="6">
        <f>E461-F461</f>
        <v>-8.5</v>
      </c>
      <c r="H461" s="6">
        <f>IF(E461&lt;&gt;0, ((E461-F461)/E461)*100, 0)</f>
        <v>100</v>
      </c>
    </row>
    <row r="462" spans="1:8" x14ac:dyDescent="0.2">
      <c r="A462" s="2" t="s">
        <v>153</v>
      </c>
      <c r="B462" s="2" t="s">
        <v>154</v>
      </c>
      <c r="C462" s="2" t="s">
        <v>25</v>
      </c>
      <c r="D462" s="6">
        <v>6</v>
      </c>
      <c r="E462" s="6">
        <v>298.5</v>
      </c>
      <c r="F462" s="6">
        <v>252</v>
      </c>
      <c r="G462" s="6">
        <f>E462-F462</f>
        <v>46.5</v>
      </c>
      <c r="H462" s="6">
        <f>IF(E462&lt;&gt;0, ((E462-F462)/E462)*100, 0)</f>
        <v>15.577889447236181</v>
      </c>
    </row>
    <row r="463" spans="1:8" x14ac:dyDescent="0.2">
      <c r="A463" s="2" t="s">
        <v>153</v>
      </c>
      <c r="B463" s="2" t="s">
        <v>154</v>
      </c>
      <c r="C463" s="2" t="s">
        <v>79</v>
      </c>
      <c r="D463" s="6">
        <v>1</v>
      </c>
      <c r="E463" s="6">
        <v>3.75</v>
      </c>
      <c r="F463" s="6">
        <v>1.68</v>
      </c>
      <c r="G463" s="6">
        <f>E463-F463</f>
        <v>2.0700000000000003</v>
      </c>
      <c r="H463" s="6">
        <f>IF(E463&lt;&gt;0, ((E463-F463)/E463)*100, 0)</f>
        <v>55.2</v>
      </c>
    </row>
    <row r="464" spans="1:8" x14ac:dyDescent="0.2">
      <c r="A464" s="2" t="s">
        <v>153</v>
      </c>
      <c r="B464" s="2" t="s">
        <v>154</v>
      </c>
      <c r="C464" s="2" t="s">
        <v>155</v>
      </c>
      <c r="D464" s="6">
        <v>1</v>
      </c>
      <c r="E464" s="6">
        <v>4.75</v>
      </c>
      <c r="F464" s="6">
        <v>2.52</v>
      </c>
      <c r="G464" s="6">
        <f>E464-F464</f>
        <v>2.23</v>
      </c>
      <c r="H464" s="6">
        <f>IF(E464&lt;&gt;0, ((E464-F464)/E464)*100, 0)</f>
        <v>46.94736842105263</v>
      </c>
    </row>
    <row r="465" spans="1:8" customFormat="1" ht="15" x14ac:dyDescent="0.25">
      <c r="D465" s="10"/>
      <c r="E465" s="10"/>
      <c r="F465" s="10"/>
      <c r="G465" s="10"/>
      <c r="H465" s="10"/>
    </row>
    <row r="466" spans="1:8" s="4" customFormat="1" x14ac:dyDescent="0.2">
      <c r="A466" s="3" t="s">
        <v>10</v>
      </c>
      <c r="B466" s="3" t="s">
        <v>10</v>
      </c>
      <c r="C466" s="3" t="s">
        <v>10</v>
      </c>
      <c r="D466" s="5">
        <f>SUBTOTAL(9, D453:D465)</f>
        <v>9</v>
      </c>
      <c r="E466" s="5">
        <f>SUBTOTAL(9, E453:E465)</f>
        <v>349.5</v>
      </c>
      <c r="F466" s="5">
        <f>SUBTOTAL(9, F453:F465)</f>
        <v>256.2</v>
      </c>
      <c r="G466" s="5">
        <f>SUBTOTAL(9, G453:G465)</f>
        <v>93.3</v>
      </c>
      <c r="H466" s="5">
        <f>IF(E466&lt;&gt;0, ((E466-F466)/E466)*100, 0)</f>
        <v>26.695278969957087</v>
      </c>
    </row>
    <row r="467" spans="1:8" customFormat="1" ht="15" x14ac:dyDescent="0.25">
      <c r="D467" s="10"/>
      <c r="E467" s="10"/>
      <c r="F467" s="10"/>
      <c r="G467" s="10"/>
      <c r="H467" s="10"/>
    </row>
    <row r="468" spans="1:8" x14ac:dyDescent="0.2">
      <c r="A468" s="2" t="s">
        <v>156</v>
      </c>
      <c r="B468" s="2" t="s">
        <v>157</v>
      </c>
      <c r="C468" s="2" t="s">
        <v>10</v>
      </c>
      <c r="G468" s="6">
        <f>E468-F468</f>
        <v>0</v>
      </c>
      <c r="H468" s="6">
        <f>IF(E468&lt;&gt;0, ((E468-F468)/E468)*100, 0)</f>
        <v>0</v>
      </c>
    </row>
    <row r="469" spans="1:8" x14ac:dyDescent="0.2">
      <c r="A469" s="2" t="s">
        <v>156</v>
      </c>
      <c r="B469" s="2" t="s">
        <v>157</v>
      </c>
      <c r="C469" s="2" t="s">
        <v>10</v>
      </c>
      <c r="G469" s="6">
        <f>E469-F469</f>
        <v>0</v>
      </c>
      <c r="H469" s="6">
        <f>IF(E469&lt;&gt;0, ((E469-F469)/E469)*100, 0)</f>
        <v>0</v>
      </c>
    </row>
    <row r="470" spans="1:8" x14ac:dyDescent="0.2">
      <c r="A470" s="2" t="s">
        <v>156</v>
      </c>
      <c r="B470" s="2" t="s">
        <v>157</v>
      </c>
      <c r="C470" s="2" t="s">
        <v>10</v>
      </c>
      <c r="E470" s="6">
        <v>350.45</v>
      </c>
      <c r="G470" s="6">
        <f>E470-F470</f>
        <v>350.45</v>
      </c>
      <c r="H470" s="6">
        <f>IF(E470&lt;&gt;0, ((E470-F470)/E470)*100, 0)</f>
        <v>100</v>
      </c>
    </row>
    <row r="471" spans="1:8" x14ac:dyDescent="0.2">
      <c r="A471" s="2" t="s">
        <v>156</v>
      </c>
      <c r="B471" s="2" t="s">
        <v>157</v>
      </c>
      <c r="C471" s="2" t="s">
        <v>10</v>
      </c>
      <c r="E471" s="6">
        <v>-19.3</v>
      </c>
      <c r="G471" s="6">
        <f>E471-F471</f>
        <v>-19.3</v>
      </c>
      <c r="H471" s="6">
        <f>IF(E471&lt;&gt;0, ((E471-F471)/E471)*100, 0)</f>
        <v>100</v>
      </c>
    </row>
    <row r="472" spans="1:8" x14ac:dyDescent="0.2">
      <c r="A472" s="2" t="s">
        <v>156</v>
      </c>
      <c r="B472" s="2" t="s">
        <v>157</v>
      </c>
      <c r="C472" s="2" t="s">
        <v>10</v>
      </c>
      <c r="G472" s="6">
        <f>E472-F472</f>
        <v>0</v>
      </c>
      <c r="H472" s="6">
        <f>IF(E472&lt;&gt;0, ((E472-F472)/E472)*100, 0)</f>
        <v>0</v>
      </c>
    </row>
    <row r="473" spans="1:8" x14ac:dyDescent="0.2">
      <c r="A473" s="2" t="s">
        <v>156</v>
      </c>
      <c r="B473" s="2" t="s">
        <v>157</v>
      </c>
      <c r="C473" s="2" t="s">
        <v>10</v>
      </c>
      <c r="E473" s="6">
        <v>-87.61</v>
      </c>
      <c r="G473" s="6">
        <f>E473-F473</f>
        <v>-87.61</v>
      </c>
      <c r="H473" s="6">
        <f>IF(E473&lt;&gt;0, ((E473-F473)/E473)*100, 0)</f>
        <v>100</v>
      </c>
    </row>
    <row r="474" spans="1:8" x14ac:dyDescent="0.2">
      <c r="A474" s="2" t="s">
        <v>156</v>
      </c>
      <c r="B474" s="2" t="s">
        <v>157</v>
      </c>
      <c r="C474" s="2" t="s">
        <v>82</v>
      </c>
      <c r="D474" s="6">
        <v>1</v>
      </c>
      <c r="E474" s="6">
        <v>3.95</v>
      </c>
      <c r="F474" s="6">
        <v>2</v>
      </c>
      <c r="G474" s="6">
        <f>E474-F474</f>
        <v>1.9500000000000002</v>
      </c>
      <c r="H474" s="6">
        <f>IF(E474&lt;&gt;0, ((E474-F474)/E474)*100, 0)</f>
        <v>49.367088607594937</v>
      </c>
    </row>
    <row r="475" spans="1:8" x14ac:dyDescent="0.2">
      <c r="A475" s="2" t="s">
        <v>156</v>
      </c>
      <c r="B475" s="2" t="s">
        <v>157</v>
      </c>
      <c r="C475" s="2" t="s">
        <v>90</v>
      </c>
      <c r="D475" s="6">
        <v>1</v>
      </c>
      <c r="E475" s="6">
        <v>5.2</v>
      </c>
      <c r="F475" s="6">
        <v>2.94</v>
      </c>
      <c r="G475" s="6">
        <f>E475-F475</f>
        <v>2.2600000000000002</v>
      </c>
      <c r="H475" s="6">
        <f>IF(E475&lt;&gt;0, ((E475-F475)/E475)*100, 0)</f>
        <v>43.46153846153846</v>
      </c>
    </row>
    <row r="476" spans="1:8" x14ac:dyDescent="0.2">
      <c r="A476" s="2" t="s">
        <v>156</v>
      </c>
      <c r="B476" s="2" t="s">
        <v>157</v>
      </c>
      <c r="C476" s="2" t="s">
        <v>46</v>
      </c>
      <c r="D476" s="6">
        <v>1</v>
      </c>
      <c r="E476" s="6">
        <v>4.4000000000000004</v>
      </c>
      <c r="F476" s="6">
        <v>1.79</v>
      </c>
      <c r="G476" s="6">
        <f>E476-F476</f>
        <v>2.6100000000000003</v>
      </c>
      <c r="H476" s="6">
        <f>IF(E476&lt;&gt;0, ((E476-F476)/E476)*100, 0)</f>
        <v>59.318181818181827</v>
      </c>
    </row>
    <row r="477" spans="1:8" x14ac:dyDescent="0.2">
      <c r="A477" s="2" t="s">
        <v>156</v>
      </c>
      <c r="B477" s="2" t="s">
        <v>157</v>
      </c>
      <c r="C477" s="2" t="s">
        <v>66</v>
      </c>
      <c r="D477" s="6">
        <v>1</v>
      </c>
      <c r="E477" s="6">
        <v>5.75</v>
      </c>
      <c r="F477" s="6">
        <v>3.29</v>
      </c>
      <c r="G477" s="6">
        <f>E477-F477</f>
        <v>2.46</v>
      </c>
      <c r="H477" s="6">
        <f>IF(E477&lt;&gt;0, ((E477-F477)/E477)*100, 0)</f>
        <v>42.782608695652172</v>
      </c>
    </row>
    <row r="478" spans="1:8" x14ac:dyDescent="0.2">
      <c r="A478" s="2" t="s">
        <v>156</v>
      </c>
      <c r="B478" s="2" t="s">
        <v>157</v>
      </c>
      <c r="C478" s="2" t="s">
        <v>51</v>
      </c>
      <c r="D478" s="6">
        <v>24</v>
      </c>
      <c r="E478" s="6">
        <v>258</v>
      </c>
      <c r="F478" s="6">
        <v>168</v>
      </c>
      <c r="G478" s="6">
        <f>E478-F478</f>
        <v>90</v>
      </c>
      <c r="H478" s="6">
        <f>IF(E478&lt;&gt;0, ((E478-F478)/E478)*100, 0)</f>
        <v>34.883720930232556</v>
      </c>
    </row>
    <row r="479" spans="1:8" x14ac:dyDescent="0.2">
      <c r="A479" s="2" t="s">
        <v>156</v>
      </c>
      <c r="B479" s="2" t="s">
        <v>157</v>
      </c>
      <c r="C479" s="2" t="s">
        <v>18</v>
      </c>
      <c r="D479" s="6">
        <v>20</v>
      </c>
      <c r="E479" s="6">
        <v>390</v>
      </c>
      <c r="F479" s="6">
        <v>222.8</v>
      </c>
      <c r="G479" s="6">
        <f>E479-F479</f>
        <v>167.2</v>
      </c>
      <c r="H479" s="6">
        <f>IF(E479&lt;&gt;0, ((E479-F479)/E479)*100, 0)</f>
        <v>42.871794871794869</v>
      </c>
    </row>
    <row r="480" spans="1:8" x14ac:dyDescent="0.2">
      <c r="A480" s="2" t="s">
        <v>156</v>
      </c>
      <c r="B480" s="2" t="s">
        <v>157</v>
      </c>
      <c r="C480" s="2" t="s">
        <v>25</v>
      </c>
      <c r="D480" s="6">
        <v>26</v>
      </c>
      <c r="E480" s="6">
        <v>1293.5</v>
      </c>
      <c r="F480" s="6">
        <v>1092</v>
      </c>
      <c r="G480" s="6">
        <f>E480-F480</f>
        <v>201.5</v>
      </c>
      <c r="H480" s="6">
        <f>IF(E480&lt;&gt;0, ((E480-F480)/E480)*100, 0)</f>
        <v>15.577889447236181</v>
      </c>
    </row>
    <row r="481" spans="1:8" x14ac:dyDescent="0.2">
      <c r="A481" s="2" t="s">
        <v>156</v>
      </c>
      <c r="B481" s="2" t="s">
        <v>157</v>
      </c>
      <c r="C481" s="2" t="s">
        <v>34</v>
      </c>
      <c r="D481" s="6">
        <v>6</v>
      </c>
      <c r="E481" s="6">
        <v>298.5</v>
      </c>
      <c r="F481" s="6">
        <v>247.8</v>
      </c>
      <c r="G481" s="6">
        <f>E481-F481</f>
        <v>50.699999999999989</v>
      </c>
      <c r="H481" s="6">
        <f>IF(E481&lt;&gt;0, ((E481-F481)/E481)*100, 0)</f>
        <v>16.984924623115575</v>
      </c>
    </row>
    <row r="482" spans="1:8" customFormat="1" ht="15" x14ac:dyDescent="0.25">
      <c r="D482" s="10"/>
      <c r="E482" s="10"/>
      <c r="F482" s="10"/>
      <c r="G482" s="10"/>
      <c r="H482" s="10"/>
    </row>
    <row r="483" spans="1:8" s="4" customFormat="1" x14ac:dyDescent="0.2">
      <c r="A483" s="3" t="s">
        <v>10</v>
      </c>
      <c r="B483" s="3" t="s">
        <v>10</v>
      </c>
      <c r="C483" s="3" t="s">
        <v>10</v>
      </c>
      <c r="D483" s="5">
        <f>SUBTOTAL(9, D468:D482)</f>
        <v>80</v>
      </c>
      <c r="E483" s="5">
        <f>SUBTOTAL(9, E468:E482)</f>
        <v>2502.84</v>
      </c>
      <c r="F483" s="5">
        <f>SUBTOTAL(9, F468:F482)</f>
        <v>1740.6200000000001</v>
      </c>
      <c r="G483" s="5">
        <f>SUBTOTAL(9, G468:G482)</f>
        <v>762.22</v>
      </c>
      <c r="H483" s="5">
        <f>IF(E483&lt;&gt;0, ((E483-F483)/E483)*100, 0)</f>
        <v>30.454204024228478</v>
      </c>
    </row>
    <row r="484" spans="1:8" customFormat="1" ht="15" x14ac:dyDescent="0.25">
      <c r="D484" s="10"/>
      <c r="E484" s="10"/>
      <c r="F484" s="10"/>
      <c r="G484" s="10"/>
      <c r="H484" s="10"/>
    </row>
    <row r="485" spans="1:8" x14ac:dyDescent="0.2">
      <c r="A485" s="2" t="s">
        <v>158</v>
      </c>
      <c r="B485" s="2" t="s">
        <v>159</v>
      </c>
      <c r="C485" s="2" t="s">
        <v>10</v>
      </c>
      <c r="G485" s="6">
        <f>E485-F485</f>
        <v>0</v>
      </c>
      <c r="H485" s="6">
        <f>IF(E485&lt;&gt;0, ((E485-F485)/E485)*100, 0)</f>
        <v>0</v>
      </c>
    </row>
    <row r="486" spans="1:8" x14ac:dyDescent="0.2">
      <c r="A486" s="2" t="s">
        <v>158</v>
      </c>
      <c r="B486" s="2" t="s">
        <v>159</v>
      </c>
      <c r="C486" s="2" t="s">
        <v>10</v>
      </c>
      <c r="G486" s="6">
        <f>E486-F486</f>
        <v>0</v>
      </c>
      <c r="H486" s="6">
        <f>IF(E486&lt;&gt;0, ((E486-F486)/E486)*100, 0)</f>
        <v>0</v>
      </c>
    </row>
    <row r="487" spans="1:8" x14ac:dyDescent="0.2">
      <c r="A487" s="2" t="s">
        <v>158</v>
      </c>
      <c r="B487" s="2" t="s">
        <v>159</v>
      </c>
      <c r="C487" s="2" t="s">
        <v>10</v>
      </c>
      <c r="G487" s="6">
        <f>E487-F487</f>
        <v>0</v>
      </c>
      <c r="H487" s="6">
        <f>IF(E487&lt;&gt;0, ((E487-F487)/E487)*100, 0)</f>
        <v>0</v>
      </c>
    </row>
    <row r="488" spans="1:8" x14ac:dyDescent="0.2">
      <c r="A488" s="2" t="s">
        <v>158</v>
      </c>
      <c r="B488" s="2" t="s">
        <v>159</v>
      </c>
      <c r="C488" s="2" t="s">
        <v>10</v>
      </c>
      <c r="G488" s="6">
        <f>E488-F488</f>
        <v>0</v>
      </c>
      <c r="H488" s="6">
        <f>IF(E488&lt;&gt;0, ((E488-F488)/E488)*100, 0)</f>
        <v>0</v>
      </c>
    </row>
    <row r="489" spans="1:8" x14ac:dyDescent="0.2">
      <c r="A489" s="2" t="s">
        <v>158</v>
      </c>
      <c r="B489" s="2" t="s">
        <v>159</v>
      </c>
      <c r="C489" s="2" t="s">
        <v>10</v>
      </c>
      <c r="G489" s="6">
        <f>E489-F489</f>
        <v>0</v>
      </c>
      <c r="H489" s="6">
        <f>IF(E489&lt;&gt;0, ((E489-F489)/E489)*100, 0)</f>
        <v>0</v>
      </c>
    </row>
    <row r="490" spans="1:8" x14ac:dyDescent="0.2">
      <c r="A490" s="2" t="s">
        <v>158</v>
      </c>
      <c r="B490" s="2" t="s">
        <v>159</v>
      </c>
      <c r="C490" s="2" t="s">
        <v>10</v>
      </c>
      <c r="G490" s="6">
        <f>E490-F490</f>
        <v>0</v>
      </c>
      <c r="H490" s="6">
        <f>IF(E490&lt;&gt;0, ((E490-F490)/E490)*100, 0)</f>
        <v>0</v>
      </c>
    </row>
    <row r="491" spans="1:8" x14ac:dyDescent="0.2">
      <c r="A491" s="2" t="s">
        <v>158</v>
      </c>
      <c r="B491" s="2" t="s">
        <v>159</v>
      </c>
      <c r="C491" s="2" t="s">
        <v>10</v>
      </c>
      <c r="G491" s="6">
        <f>E491-F491</f>
        <v>0</v>
      </c>
      <c r="H491" s="6">
        <f>IF(E491&lt;&gt;0, ((E491-F491)/E491)*100, 0)</f>
        <v>0</v>
      </c>
    </row>
    <row r="492" spans="1:8" x14ac:dyDescent="0.2">
      <c r="A492" s="2" t="s">
        <v>158</v>
      </c>
      <c r="B492" s="2" t="s">
        <v>159</v>
      </c>
      <c r="C492" s="2" t="s">
        <v>10</v>
      </c>
      <c r="G492" s="6">
        <f>E492-F492</f>
        <v>0</v>
      </c>
      <c r="H492" s="6">
        <f>IF(E492&lt;&gt;0, ((E492-F492)/E492)*100, 0)</f>
        <v>0</v>
      </c>
    </row>
    <row r="493" spans="1:8" x14ac:dyDescent="0.2">
      <c r="A493" s="2" t="s">
        <v>158</v>
      </c>
      <c r="B493" s="2" t="s">
        <v>159</v>
      </c>
      <c r="C493" s="2" t="s">
        <v>10</v>
      </c>
      <c r="E493" s="6">
        <v>68</v>
      </c>
      <c r="G493" s="6">
        <f>E493-F493</f>
        <v>68</v>
      </c>
      <c r="H493" s="6">
        <f>IF(E493&lt;&gt;0, ((E493-F493)/E493)*100, 0)</f>
        <v>100</v>
      </c>
    </row>
    <row r="494" spans="1:8" x14ac:dyDescent="0.2">
      <c r="A494" s="2" t="s">
        <v>158</v>
      </c>
      <c r="B494" s="2" t="s">
        <v>159</v>
      </c>
      <c r="C494" s="2" t="s">
        <v>10</v>
      </c>
      <c r="E494" s="6">
        <v>-68</v>
      </c>
      <c r="G494" s="6">
        <f>E494-F494</f>
        <v>-68</v>
      </c>
      <c r="H494" s="6">
        <f>IF(E494&lt;&gt;0, ((E494-F494)/E494)*100, 0)</f>
        <v>100</v>
      </c>
    </row>
    <row r="495" spans="1:8" x14ac:dyDescent="0.2">
      <c r="A495" s="2" t="s">
        <v>158</v>
      </c>
      <c r="B495" s="2" t="s">
        <v>159</v>
      </c>
      <c r="C495" s="2" t="s">
        <v>10</v>
      </c>
      <c r="G495" s="6">
        <f>E495-F495</f>
        <v>0</v>
      </c>
      <c r="H495" s="6">
        <f>IF(E495&lt;&gt;0, ((E495-F495)/E495)*100, 0)</f>
        <v>0</v>
      </c>
    </row>
    <row r="496" spans="1:8" x14ac:dyDescent="0.2">
      <c r="A496" s="2" t="s">
        <v>158</v>
      </c>
      <c r="B496" s="2" t="s">
        <v>159</v>
      </c>
      <c r="C496" s="2" t="s">
        <v>10</v>
      </c>
      <c r="G496" s="6">
        <f>E496-F496</f>
        <v>0</v>
      </c>
      <c r="H496" s="6">
        <f>IF(E496&lt;&gt;0, ((E496-F496)/E496)*100, 0)</f>
        <v>0</v>
      </c>
    </row>
    <row r="497" spans="1:8" x14ac:dyDescent="0.2">
      <c r="A497" s="2" t="s">
        <v>158</v>
      </c>
      <c r="B497" s="2" t="s">
        <v>159</v>
      </c>
      <c r="C497" s="2" t="s">
        <v>10</v>
      </c>
      <c r="G497" s="6">
        <f>E497-F497</f>
        <v>0</v>
      </c>
      <c r="H497" s="6">
        <f>IF(E497&lt;&gt;0, ((E497-F497)/E497)*100, 0)</f>
        <v>0</v>
      </c>
    </row>
    <row r="498" spans="1:8" x14ac:dyDescent="0.2">
      <c r="A498" s="2" t="s">
        <v>158</v>
      </c>
      <c r="B498" s="2" t="s">
        <v>159</v>
      </c>
      <c r="C498" s="2" t="s">
        <v>10</v>
      </c>
      <c r="G498" s="6">
        <f>E498-F498</f>
        <v>0</v>
      </c>
      <c r="H498" s="6">
        <f>IF(E498&lt;&gt;0, ((E498-F498)/E498)*100, 0)</f>
        <v>0</v>
      </c>
    </row>
    <row r="499" spans="1:8" x14ac:dyDescent="0.2">
      <c r="A499" s="2" t="s">
        <v>158</v>
      </c>
      <c r="B499" s="2" t="s">
        <v>159</v>
      </c>
      <c r="C499" s="2" t="s">
        <v>10</v>
      </c>
      <c r="E499" s="6">
        <v>-36.4</v>
      </c>
      <c r="G499" s="6">
        <f>E499-F499</f>
        <v>-36.4</v>
      </c>
      <c r="H499" s="6">
        <f>IF(E499&lt;&gt;0, ((E499-F499)/E499)*100, 0)</f>
        <v>100</v>
      </c>
    </row>
    <row r="500" spans="1:8" x14ac:dyDescent="0.2">
      <c r="A500" s="2" t="s">
        <v>158</v>
      </c>
      <c r="B500" s="2" t="s">
        <v>159</v>
      </c>
      <c r="C500" s="2" t="s">
        <v>12</v>
      </c>
      <c r="D500" s="6">
        <v>8</v>
      </c>
      <c r="E500" s="6">
        <v>236</v>
      </c>
      <c r="F500" s="6">
        <v>134.4</v>
      </c>
      <c r="G500" s="6">
        <f>E500-F500</f>
        <v>101.6</v>
      </c>
      <c r="H500" s="6">
        <f>IF(E500&lt;&gt;0, ((E500-F500)/E500)*100, 0)</f>
        <v>43.050847457627114</v>
      </c>
    </row>
    <row r="501" spans="1:8" x14ac:dyDescent="0.2">
      <c r="A501" s="2" t="s">
        <v>158</v>
      </c>
      <c r="B501" s="2" t="s">
        <v>159</v>
      </c>
      <c r="C501" s="2" t="s">
        <v>46</v>
      </c>
      <c r="D501" s="6">
        <v>20</v>
      </c>
      <c r="E501" s="6">
        <v>88</v>
      </c>
      <c r="F501" s="6">
        <v>35.799999999999997</v>
      </c>
      <c r="G501" s="6">
        <f>E501-F501</f>
        <v>52.2</v>
      </c>
      <c r="H501" s="6">
        <f>IF(E501&lt;&gt;0, ((E501-F501)/E501)*100, 0)</f>
        <v>59.318181818181827</v>
      </c>
    </row>
    <row r="502" spans="1:8" x14ac:dyDescent="0.2">
      <c r="A502" s="2" t="s">
        <v>158</v>
      </c>
      <c r="B502" s="2" t="s">
        <v>159</v>
      </c>
      <c r="C502" s="2" t="s">
        <v>66</v>
      </c>
      <c r="D502" s="6">
        <v>20</v>
      </c>
      <c r="E502" s="6">
        <v>115</v>
      </c>
      <c r="F502" s="6">
        <v>65.8</v>
      </c>
      <c r="G502" s="6">
        <f>E502-F502</f>
        <v>49.2</v>
      </c>
      <c r="H502" s="6">
        <f>IF(E502&lt;&gt;0, ((E502-F502)/E502)*100, 0)</f>
        <v>42.782608695652172</v>
      </c>
    </row>
    <row r="503" spans="1:8" x14ac:dyDescent="0.2">
      <c r="A503" s="2" t="s">
        <v>158</v>
      </c>
      <c r="B503" s="2" t="s">
        <v>159</v>
      </c>
      <c r="C503" s="2" t="s">
        <v>160</v>
      </c>
      <c r="D503" s="6">
        <v>2</v>
      </c>
      <c r="E503" s="6">
        <v>35</v>
      </c>
      <c r="F503" s="6">
        <v>11.2</v>
      </c>
      <c r="G503" s="6">
        <f>E503-F503</f>
        <v>23.8</v>
      </c>
      <c r="H503" s="6">
        <f>IF(E503&lt;&gt;0, ((E503-F503)/E503)*100, 0)</f>
        <v>68</v>
      </c>
    </row>
    <row r="504" spans="1:8" x14ac:dyDescent="0.2">
      <c r="A504" s="2" t="s">
        <v>158</v>
      </c>
      <c r="B504" s="2" t="s">
        <v>159</v>
      </c>
      <c r="C504" s="2" t="s">
        <v>51</v>
      </c>
      <c r="D504" s="6">
        <v>23</v>
      </c>
      <c r="E504" s="6">
        <v>247.25</v>
      </c>
      <c r="F504" s="6">
        <v>149.80000000000001</v>
      </c>
      <c r="G504" s="6">
        <f>E504-F504</f>
        <v>97.449999999999989</v>
      </c>
      <c r="H504" s="6">
        <f>IF(E504&lt;&gt;0, ((E504-F504)/E504)*100, 0)</f>
        <v>39.413549039433768</v>
      </c>
    </row>
    <row r="505" spans="1:8" x14ac:dyDescent="0.2">
      <c r="A505" s="2" t="s">
        <v>158</v>
      </c>
      <c r="B505" s="2" t="s">
        <v>159</v>
      </c>
      <c r="C505" s="2" t="s">
        <v>16</v>
      </c>
      <c r="D505" s="6">
        <v>10</v>
      </c>
      <c r="E505" s="6">
        <v>132</v>
      </c>
      <c r="F505" s="6">
        <v>77</v>
      </c>
      <c r="G505" s="6">
        <f>E505-F505</f>
        <v>55</v>
      </c>
      <c r="H505" s="6">
        <f>IF(E505&lt;&gt;0, ((E505-F505)/E505)*100, 0)</f>
        <v>41.666666666666671</v>
      </c>
    </row>
    <row r="506" spans="1:8" x14ac:dyDescent="0.2">
      <c r="A506" s="2" t="s">
        <v>158</v>
      </c>
      <c r="B506" s="2" t="s">
        <v>159</v>
      </c>
      <c r="C506" s="2" t="s">
        <v>122</v>
      </c>
      <c r="D506" s="6">
        <v>1</v>
      </c>
      <c r="E506" s="6">
        <v>7.5</v>
      </c>
      <c r="F506" s="6">
        <v>3.36</v>
      </c>
      <c r="G506" s="6">
        <f>E506-F506</f>
        <v>4.1400000000000006</v>
      </c>
      <c r="H506" s="6">
        <f>IF(E506&lt;&gt;0, ((E506-F506)/E506)*100, 0)</f>
        <v>55.2</v>
      </c>
    </row>
    <row r="507" spans="1:8" x14ac:dyDescent="0.2">
      <c r="A507" s="2" t="s">
        <v>158</v>
      </c>
      <c r="B507" s="2" t="s">
        <v>159</v>
      </c>
      <c r="C507" s="2" t="s">
        <v>161</v>
      </c>
      <c r="D507" s="6">
        <v>1</v>
      </c>
      <c r="E507" s="6">
        <v>7.5</v>
      </c>
      <c r="F507" s="6">
        <v>3.36</v>
      </c>
      <c r="G507" s="6">
        <f>E507-F507</f>
        <v>4.1400000000000006</v>
      </c>
      <c r="H507" s="6">
        <f>IF(E507&lt;&gt;0, ((E507-F507)/E507)*100, 0)</f>
        <v>55.2</v>
      </c>
    </row>
    <row r="508" spans="1:8" x14ac:dyDescent="0.2">
      <c r="A508" s="2" t="s">
        <v>158</v>
      </c>
      <c r="B508" s="2" t="s">
        <v>159</v>
      </c>
      <c r="C508" s="2" t="s">
        <v>70</v>
      </c>
      <c r="D508" s="6">
        <v>12</v>
      </c>
      <c r="E508" s="6">
        <v>107.4</v>
      </c>
      <c r="F508" s="6">
        <v>66.72</v>
      </c>
      <c r="G508" s="6">
        <f>E508-F508</f>
        <v>40.680000000000007</v>
      </c>
      <c r="H508" s="6">
        <f>IF(E508&lt;&gt;0, ((E508-F508)/E508)*100, 0)</f>
        <v>37.877094972067042</v>
      </c>
    </row>
    <row r="509" spans="1:8" x14ac:dyDescent="0.2">
      <c r="A509" s="2" t="s">
        <v>158</v>
      </c>
      <c r="B509" s="2" t="s">
        <v>159</v>
      </c>
      <c r="C509" s="2" t="s">
        <v>162</v>
      </c>
      <c r="D509" s="6">
        <v>1</v>
      </c>
      <c r="E509" s="6">
        <v>7.65</v>
      </c>
      <c r="F509" s="6">
        <v>3.52</v>
      </c>
      <c r="G509" s="6">
        <f>E509-F509</f>
        <v>4.1300000000000008</v>
      </c>
      <c r="H509" s="6">
        <f>IF(E509&lt;&gt;0, ((E509-F509)/E509)*100, 0)</f>
        <v>53.986928104575171</v>
      </c>
    </row>
    <row r="510" spans="1:8" x14ac:dyDescent="0.2">
      <c r="A510" s="2" t="s">
        <v>158</v>
      </c>
      <c r="B510" s="2" t="s">
        <v>159</v>
      </c>
      <c r="C510" s="2" t="s">
        <v>77</v>
      </c>
      <c r="D510" s="6">
        <v>48</v>
      </c>
      <c r="E510" s="6">
        <v>304.8</v>
      </c>
      <c r="F510" s="6">
        <v>141.6</v>
      </c>
      <c r="G510" s="6">
        <f>E510-F510</f>
        <v>163.20000000000002</v>
      </c>
      <c r="H510" s="6">
        <f>IF(E510&lt;&gt;0, ((E510-F510)/E510)*100, 0)</f>
        <v>53.543307086614178</v>
      </c>
    </row>
    <row r="511" spans="1:8" x14ac:dyDescent="0.2">
      <c r="A511" s="2" t="s">
        <v>158</v>
      </c>
      <c r="B511" s="2" t="s">
        <v>159</v>
      </c>
      <c r="C511" s="2" t="s">
        <v>163</v>
      </c>
      <c r="D511" s="6">
        <v>1</v>
      </c>
      <c r="E511" s="6">
        <v>114.5</v>
      </c>
      <c r="F511" s="6">
        <v>63.44</v>
      </c>
      <c r="G511" s="6">
        <f>E511-F511</f>
        <v>51.06</v>
      </c>
      <c r="H511" s="6">
        <f>IF(E511&lt;&gt;0, ((E511-F511)/E511)*100, 0)</f>
        <v>44.593886462882097</v>
      </c>
    </row>
    <row r="512" spans="1:8" x14ac:dyDescent="0.2">
      <c r="A512" s="2" t="s">
        <v>158</v>
      </c>
      <c r="B512" s="2" t="s">
        <v>159</v>
      </c>
      <c r="C512" s="2" t="s">
        <v>164</v>
      </c>
      <c r="D512" s="6">
        <v>1</v>
      </c>
      <c r="E512" s="6">
        <v>98.5</v>
      </c>
      <c r="F512" s="6">
        <v>55.57</v>
      </c>
      <c r="G512" s="6">
        <f>E512-F512</f>
        <v>42.93</v>
      </c>
      <c r="H512" s="6">
        <f>IF(E512&lt;&gt;0, ((E512-F512)/E512)*100, 0)</f>
        <v>43.583756345177669</v>
      </c>
    </row>
    <row r="513" spans="1:8" x14ac:dyDescent="0.2">
      <c r="A513" s="2" t="s">
        <v>158</v>
      </c>
      <c r="B513" s="2" t="s">
        <v>159</v>
      </c>
      <c r="C513" s="2" t="s">
        <v>18</v>
      </c>
      <c r="D513" s="6">
        <v>9</v>
      </c>
      <c r="E513" s="6">
        <v>175.5</v>
      </c>
      <c r="F513" s="6">
        <v>100.26</v>
      </c>
      <c r="G513" s="6">
        <f>E513-F513</f>
        <v>75.239999999999995</v>
      </c>
      <c r="H513" s="6">
        <f>IF(E513&lt;&gt;0, ((E513-F513)/E513)*100, 0)</f>
        <v>42.871794871794869</v>
      </c>
    </row>
    <row r="514" spans="1:8" x14ac:dyDescent="0.2">
      <c r="A514" s="2" t="s">
        <v>158</v>
      </c>
      <c r="B514" s="2" t="s">
        <v>159</v>
      </c>
      <c r="C514" s="2" t="s">
        <v>71</v>
      </c>
      <c r="D514" s="6">
        <v>1</v>
      </c>
      <c r="E514" s="6">
        <v>13.75</v>
      </c>
      <c r="F514" s="6">
        <v>8.4</v>
      </c>
      <c r="G514" s="6">
        <f>E514-F514</f>
        <v>5.35</v>
      </c>
      <c r="H514" s="6">
        <f>IF(E514&lt;&gt;0, ((E514-F514)/E514)*100, 0)</f>
        <v>38.909090909090907</v>
      </c>
    </row>
    <row r="515" spans="1:8" x14ac:dyDescent="0.2">
      <c r="A515" s="2" t="s">
        <v>158</v>
      </c>
      <c r="B515" s="2" t="s">
        <v>159</v>
      </c>
      <c r="C515" s="2" t="s">
        <v>95</v>
      </c>
      <c r="D515" s="6">
        <v>9</v>
      </c>
      <c r="E515" s="6">
        <v>152.55000000000001</v>
      </c>
      <c r="F515" s="6">
        <v>85.68</v>
      </c>
      <c r="G515" s="6">
        <f>E515-F515</f>
        <v>66.87</v>
      </c>
      <c r="H515" s="6">
        <f>IF(E515&lt;&gt;0, ((E515-F515)/E515)*100, 0)</f>
        <v>43.834808259587021</v>
      </c>
    </row>
    <row r="516" spans="1:8" x14ac:dyDescent="0.2">
      <c r="A516" s="2" t="s">
        <v>158</v>
      </c>
      <c r="B516" s="2" t="s">
        <v>159</v>
      </c>
      <c r="C516" s="2" t="s">
        <v>149</v>
      </c>
      <c r="D516" s="6">
        <v>3</v>
      </c>
      <c r="E516" s="6">
        <v>202.5</v>
      </c>
      <c r="F516" s="6">
        <v>108</v>
      </c>
      <c r="G516" s="6">
        <f>E516-F516</f>
        <v>94.5</v>
      </c>
      <c r="H516" s="6">
        <f>IF(E516&lt;&gt;0, ((E516-F516)/E516)*100, 0)</f>
        <v>46.666666666666664</v>
      </c>
    </row>
    <row r="517" spans="1:8" x14ac:dyDescent="0.2">
      <c r="A517" s="2" t="s">
        <v>158</v>
      </c>
      <c r="B517" s="2" t="s">
        <v>159</v>
      </c>
      <c r="C517" s="2" t="s">
        <v>165</v>
      </c>
      <c r="D517" s="6">
        <v>1</v>
      </c>
      <c r="E517" s="6">
        <v>30.75</v>
      </c>
      <c r="F517" s="6">
        <v>12.6</v>
      </c>
      <c r="G517" s="6">
        <f>E517-F517</f>
        <v>18.149999999999999</v>
      </c>
      <c r="H517" s="6">
        <f>IF(E517&lt;&gt;0, ((E517-F517)/E517)*100, 0)</f>
        <v>59.024390243902438</v>
      </c>
    </row>
    <row r="518" spans="1:8" x14ac:dyDescent="0.2">
      <c r="A518" s="2" t="s">
        <v>158</v>
      </c>
      <c r="B518" s="2" t="s">
        <v>159</v>
      </c>
      <c r="C518" s="2" t="s">
        <v>25</v>
      </c>
      <c r="D518" s="6">
        <v>27</v>
      </c>
      <c r="E518" s="6">
        <v>1343.25</v>
      </c>
      <c r="F518" s="6">
        <v>1134</v>
      </c>
      <c r="G518" s="6">
        <f>E518-F518</f>
        <v>209.25</v>
      </c>
      <c r="H518" s="6">
        <f>IF(E518&lt;&gt;0, ((E518-F518)/E518)*100, 0)</f>
        <v>15.577889447236181</v>
      </c>
    </row>
    <row r="519" spans="1:8" x14ac:dyDescent="0.2">
      <c r="A519" s="2" t="s">
        <v>158</v>
      </c>
      <c r="B519" s="2" t="s">
        <v>159</v>
      </c>
      <c r="C519" s="2" t="s">
        <v>34</v>
      </c>
      <c r="D519" s="6">
        <v>8</v>
      </c>
      <c r="E519" s="6">
        <v>398</v>
      </c>
      <c r="F519" s="6">
        <v>330.4</v>
      </c>
      <c r="G519" s="6">
        <f>E519-F519</f>
        <v>67.600000000000023</v>
      </c>
      <c r="H519" s="6">
        <f>IF(E519&lt;&gt;0, ((E519-F519)/E519)*100, 0)</f>
        <v>16.984924623115582</v>
      </c>
    </row>
    <row r="520" spans="1:8" x14ac:dyDescent="0.2">
      <c r="A520" s="2" t="s">
        <v>158</v>
      </c>
      <c r="B520" s="2" t="s">
        <v>159</v>
      </c>
      <c r="C520" s="2" t="s">
        <v>31</v>
      </c>
      <c r="D520" s="6">
        <v>2</v>
      </c>
      <c r="E520" s="6">
        <v>173</v>
      </c>
      <c r="F520" s="6">
        <v>92.4</v>
      </c>
      <c r="G520" s="6">
        <f>E520-F520</f>
        <v>80.599999999999994</v>
      </c>
      <c r="H520" s="6">
        <f>IF(E520&lt;&gt;0, ((E520-F520)/E520)*100, 0)</f>
        <v>46.589595375722546</v>
      </c>
    </row>
    <row r="521" spans="1:8" x14ac:dyDescent="0.2">
      <c r="A521" s="2" t="s">
        <v>158</v>
      </c>
      <c r="B521" s="2" t="s">
        <v>159</v>
      </c>
      <c r="C521" s="2" t="s">
        <v>146</v>
      </c>
      <c r="D521" s="6">
        <v>6</v>
      </c>
      <c r="E521" s="6">
        <v>66</v>
      </c>
      <c r="F521" s="6">
        <v>27.48</v>
      </c>
      <c r="G521" s="6">
        <f>E521-F521</f>
        <v>38.519999999999996</v>
      </c>
      <c r="H521" s="6">
        <f>IF(E521&lt;&gt;0, ((E521-F521)/E521)*100, 0)</f>
        <v>58.36363636363636</v>
      </c>
    </row>
    <row r="522" spans="1:8" x14ac:dyDescent="0.2">
      <c r="A522" s="2" t="s">
        <v>158</v>
      </c>
      <c r="B522" s="2" t="s">
        <v>159</v>
      </c>
      <c r="C522" s="2" t="s">
        <v>38</v>
      </c>
      <c r="D522" s="6">
        <v>20</v>
      </c>
      <c r="E522" s="6">
        <v>100</v>
      </c>
      <c r="F522" s="6">
        <v>42</v>
      </c>
      <c r="G522" s="6">
        <f>E522-F522</f>
        <v>58</v>
      </c>
      <c r="H522" s="6">
        <f>IF(E522&lt;&gt;0, ((E522-F522)/E522)*100, 0)</f>
        <v>57.999999999999993</v>
      </c>
    </row>
    <row r="523" spans="1:8" x14ac:dyDescent="0.2">
      <c r="A523" s="2" t="s">
        <v>158</v>
      </c>
      <c r="B523" s="2" t="s">
        <v>159</v>
      </c>
      <c r="C523" s="2" t="s">
        <v>166</v>
      </c>
      <c r="D523" s="6">
        <v>22</v>
      </c>
      <c r="E523" s="6">
        <v>132</v>
      </c>
      <c r="F523" s="6">
        <v>72.38</v>
      </c>
      <c r="G523" s="6">
        <f>E523-F523</f>
        <v>59.620000000000005</v>
      </c>
      <c r="H523" s="6">
        <f>IF(E523&lt;&gt;0, ((E523-F523)/E523)*100, 0)</f>
        <v>45.166666666666671</v>
      </c>
    </row>
    <row r="524" spans="1:8" x14ac:dyDescent="0.2">
      <c r="A524" s="2" t="s">
        <v>158</v>
      </c>
      <c r="B524" s="2" t="s">
        <v>159</v>
      </c>
      <c r="C524" s="2" t="s">
        <v>102</v>
      </c>
      <c r="D524" s="6">
        <v>30</v>
      </c>
      <c r="E524" s="6">
        <v>118.5</v>
      </c>
      <c r="F524" s="6">
        <v>58.8</v>
      </c>
      <c r="G524" s="6">
        <f>E524-F524</f>
        <v>59.7</v>
      </c>
      <c r="H524" s="6">
        <f>IF(E524&lt;&gt;0, ((E524-F524)/E524)*100, 0)</f>
        <v>50.379746835443044</v>
      </c>
    </row>
    <row r="525" spans="1:8" x14ac:dyDescent="0.2">
      <c r="A525" s="2" t="s">
        <v>158</v>
      </c>
      <c r="B525" s="2" t="s">
        <v>159</v>
      </c>
      <c r="C525" s="2" t="s">
        <v>167</v>
      </c>
      <c r="D525" s="6">
        <v>20</v>
      </c>
      <c r="E525" s="6">
        <v>79</v>
      </c>
      <c r="F525" s="6">
        <v>39.200000000000003</v>
      </c>
      <c r="G525" s="6">
        <f>E525-F525</f>
        <v>39.799999999999997</v>
      </c>
      <c r="H525" s="6">
        <f>IF(E525&lt;&gt;0, ((E525-F525)/E525)*100, 0)</f>
        <v>50.379746835443029</v>
      </c>
    </row>
    <row r="526" spans="1:8" x14ac:dyDescent="0.2">
      <c r="A526" s="2" t="s">
        <v>158</v>
      </c>
      <c r="B526" s="2" t="s">
        <v>159</v>
      </c>
      <c r="C526" s="2" t="s">
        <v>168</v>
      </c>
      <c r="D526" s="6">
        <v>10</v>
      </c>
      <c r="E526" s="6">
        <v>87.4</v>
      </c>
      <c r="F526" s="6">
        <v>42</v>
      </c>
      <c r="G526" s="6">
        <f>E526-F526</f>
        <v>45.400000000000006</v>
      </c>
      <c r="H526" s="6">
        <f>IF(E526&lt;&gt;0, ((E526-F526)/E526)*100, 0)</f>
        <v>51.945080091533178</v>
      </c>
    </row>
    <row r="527" spans="1:8" customFormat="1" ht="15" x14ac:dyDescent="0.25">
      <c r="D527" s="10"/>
      <c r="E527" s="10"/>
      <c r="F527" s="10"/>
      <c r="G527" s="10"/>
      <c r="H527" s="10"/>
    </row>
    <row r="528" spans="1:8" s="4" customFormat="1" x14ac:dyDescent="0.2">
      <c r="A528" s="3" t="s">
        <v>10</v>
      </c>
      <c r="B528" s="3" t="s">
        <v>10</v>
      </c>
      <c r="C528" s="3" t="s">
        <v>10</v>
      </c>
      <c r="D528" s="5">
        <f>SUBTOTAL(9, D485:D527)</f>
        <v>316</v>
      </c>
      <c r="E528" s="5">
        <f>SUBTOTAL(9, E485:E527)</f>
        <v>4536.8999999999996</v>
      </c>
      <c r="F528" s="5">
        <f>SUBTOTAL(9, F485:F527)</f>
        <v>2965.1700000000005</v>
      </c>
      <c r="G528" s="5">
        <f>SUBTOTAL(9, G485:G527)</f>
        <v>1571.73</v>
      </c>
      <c r="H528" s="5">
        <f>IF(E528&lt;&gt;0, ((E528-F528)/E528)*100, 0)</f>
        <v>34.643258612709097</v>
      </c>
    </row>
    <row r="529" spans="1:8" customFormat="1" ht="15" x14ac:dyDescent="0.25">
      <c r="D529" s="10"/>
      <c r="E529" s="10"/>
      <c r="F529" s="10"/>
      <c r="G529" s="10"/>
      <c r="H529" s="10"/>
    </row>
    <row r="530" spans="1:8" x14ac:dyDescent="0.2">
      <c r="A530" s="2" t="s">
        <v>169</v>
      </c>
      <c r="B530" s="2" t="s">
        <v>170</v>
      </c>
      <c r="C530" s="2" t="s">
        <v>10</v>
      </c>
      <c r="G530" s="6">
        <f>E530-F530</f>
        <v>0</v>
      </c>
      <c r="H530" s="6">
        <f>IF(E530&lt;&gt;0, ((E530-F530)/E530)*100, 0)</f>
        <v>0</v>
      </c>
    </row>
    <row r="531" spans="1:8" x14ac:dyDescent="0.2">
      <c r="A531" s="2" t="s">
        <v>169</v>
      </c>
      <c r="B531" s="2" t="s">
        <v>170</v>
      </c>
      <c r="C531" s="2" t="s">
        <v>10</v>
      </c>
      <c r="E531" s="6">
        <v>15</v>
      </c>
      <c r="G531" s="6">
        <f>E531-F531</f>
        <v>15</v>
      </c>
      <c r="H531" s="6">
        <f>IF(E531&lt;&gt;0, ((E531-F531)/E531)*100, 0)</f>
        <v>100</v>
      </c>
    </row>
    <row r="532" spans="1:8" x14ac:dyDescent="0.2">
      <c r="A532" s="2" t="s">
        <v>169</v>
      </c>
      <c r="B532" s="2" t="s">
        <v>170</v>
      </c>
      <c r="C532" s="2" t="s">
        <v>10</v>
      </c>
      <c r="E532" s="6">
        <v>-15</v>
      </c>
      <c r="G532" s="6">
        <f>E532-F532</f>
        <v>-15</v>
      </c>
      <c r="H532" s="6">
        <f>IF(E532&lt;&gt;0, ((E532-F532)/E532)*100, 0)</f>
        <v>100</v>
      </c>
    </row>
    <row r="533" spans="1:8" x14ac:dyDescent="0.2">
      <c r="A533" s="2" t="s">
        <v>169</v>
      </c>
      <c r="B533" s="2" t="s">
        <v>170</v>
      </c>
      <c r="C533" s="2" t="s">
        <v>10</v>
      </c>
      <c r="G533" s="6">
        <f>E533-F533</f>
        <v>0</v>
      </c>
      <c r="H533" s="6">
        <f>IF(E533&lt;&gt;0, ((E533-F533)/E533)*100, 0)</f>
        <v>0</v>
      </c>
    </row>
    <row r="534" spans="1:8" x14ac:dyDescent="0.2">
      <c r="A534" s="2" t="s">
        <v>169</v>
      </c>
      <c r="B534" s="2" t="s">
        <v>170</v>
      </c>
      <c r="C534" s="2" t="s">
        <v>71</v>
      </c>
      <c r="D534" s="6">
        <v>24</v>
      </c>
      <c r="E534" s="6">
        <v>378</v>
      </c>
      <c r="F534" s="6">
        <v>201.6</v>
      </c>
      <c r="G534" s="6">
        <f>E534-F534</f>
        <v>176.4</v>
      </c>
      <c r="H534" s="6">
        <f>IF(E534&lt;&gt;0, ((E534-F534)/E534)*100, 0)</f>
        <v>46.666666666666664</v>
      </c>
    </row>
    <row r="535" spans="1:8" customFormat="1" ht="15" x14ac:dyDescent="0.25">
      <c r="D535" s="10"/>
      <c r="E535" s="10"/>
      <c r="F535" s="10"/>
      <c r="G535" s="10"/>
      <c r="H535" s="10"/>
    </row>
    <row r="536" spans="1:8" s="4" customFormat="1" x14ac:dyDescent="0.2">
      <c r="A536" s="3" t="s">
        <v>10</v>
      </c>
      <c r="B536" s="3" t="s">
        <v>10</v>
      </c>
      <c r="C536" s="3" t="s">
        <v>10</v>
      </c>
      <c r="D536" s="5">
        <f>SUBTOTAL(9, D530:D535)</f>
        <v>24</v>
      </c>
      <c r="E536" s="5">
        <f>SUBTOTAL(9, E530:E535)</f>
        <v>378</v>
      </c>
      <c r="F536" s="5">
        <f>SUBTOTAL(9, F530:F535)</f>
        <v>201.6</v>
      </c>
      <c r="G536" s="5">
        <f>SUBTOTAL(9, G530:G535)</f>
        <v>176.4</v>
      </c>
      <c r="H536" s="5">
        <f>IF(E536&lt;&gt;0, ((E536-F536)/E536)*100, 0)</f>
        <v>46.666666666666664</v>
      </c>
    </row>
    <row r="537" spans="1:8" customFormat="1" ht="15" x14ac:dyDescent="0.25">
      <c r="D537" s="10"/>
      <c r="E537" s="10"/>
      <c r="F537" s="10"/>
      <c r="G537" s="10"/>
      <c r="H537" s="10"/>
    </row>
    <row r="538" spans="1:8" x14ac:dyDescent="0.2">
      <c r="A538" s="2" t="s">
        <v>171</v>
      </c>
      <c r="B538" s="2" t="s">
        <v>172</v>
      </c>
      <c r="C538" s="2" t="s">
        <v>10</v>
      </c>
      <c r="G538" s="6">
        <f>E538-F538</f>
        <v>0</v>
      </c>
      <c r="H538" s="6">
        <f>IF(E538&lt;&gt;0, ((E538-F538)/E538)*100, 0)</f>
        <v>0</v>
      </c>
    </row>
    <row r="539" spans="1:8" x14ac:dyDescent="0.2">
      <c r="A539" s="2" t="s">
        <v>171</v>
      </c>
      <c r="B539" s="2" t="s">
        <v>172</v>
      </c>
      <c r="C539" s="2" t="s">
        <v>10</v>
      </c>
      <c r="G539" s="6">
        <f>E539-F539</f>
        <v>0</v>
      </c>
      <c r="H539" s="6">
        <f>IF(E539&lt;&gt;0, ((E539-F539)/E539)*100, 0)</f>
        <v>0</v>
      </c>
    </row>
    <row r="540" spans="1:8" x14ac:dyDescent="0.2">
      <c r="A540" s="2" t="s">
        <v>171</v>
      </c>
      <c r="B540" s="2" t="s">
        <v>172</v>
      </c>
      <c r="C540" s="2" t="s">
        <v>108</v>
      </c>
      <c r="D540" s="6">
        <v>1</v>
      </c>
      <c r="E540" s="6">
        <v>8.75</v>
      </c>
      <c r="F540" s="6">
        <v>5.25</v>
      </c>
      <c r="G540" s="6">
        <f>E540-F540</f>
        <v>3.5</v>
      </c>
      <c r="H540" s="6">
        <f>IF(E540&lt;&gt;0, ((E540-F540)/E540)*100, 0)</f>
        <v>40</v>
      </c>
    </row>
    <row r="541" spans="1:8" x14ac:dyDescent="0.2">
      <c r="A541" s="2" t="s">
        <v>171</v>
      </c>
      <c r="B541" s="2" t="s">
        <v>172</v>
      </c>
      <c r="C541" s="2" t="s">
        <v>12</v>
      </c>
      <c r="D541" s="6">
        <v>1</v>
      </c>
      <c r="E541" s="6">
        <v>29.5</v>
      </c>
      <c r="F541" s="6">
        <v>16.8</v>
      </c>
      <c r="G541" s="6">
        <f>E541-F541</f>
        <v>12.7</v>
      </c>
      <c r="H541" s="6">
        <f>IF(E541&lt;&gt;0, ((E541-F541)/E541)*100, 0)</f>
        <v>43.050847457627114</v>
      </c>
    </row>
    <row r="542" spans="1:8" x14ac:dyDescent="0.2">
      <c r="A542" s="2" t="s">
        <v>171</v>
      </c>
      <c r="B542" s="2" t="s">
        <v>172</v>
      </c>
      <c r="C542" s="2" t="s">
        <v>14</v>
      </c>
      <c r="D542" s="6">
        <v>1</v>
      </c>
      <c r="E542" s="6">
        <v>1.95</v>
      </c>
      <c r="F542" s="6">
        <v>0.42</v>
      </c>
      <c r="G542" s="6">
        <f>E542-F542</f>
        <v>1.53</v>
      </c>
      <c r="H542" s="6">
        <f>IF(E542&lt;&gt;0, ((E542-F542)/E542)*100, 0)</f>
        <v>78.461538461538467</v>
      </c>
    </row>
    <row r="543" spans="1:8" x14ac:dyDescent="0.2">
      <c r="A543" s="2" t="s">
        <v>171</v>
      </c>
      <c r="B543" s="2" t="s">
        <v>172</v>
      </c>
      <c r="C543" s="2" t="s">
        <v>51</v>
      </c>
      <c r="D543" s="6">
        <v>1</v>
      </c>
      <c r="E543" s="6">
        <v>10.75</v>
      </c>
      <c r="F543" s="6">
        <v>5.88</v>
      </c>
      <c r="G543" s="6">
        <f>E543-F543</f>
        <v>4.87</v>
      </c>
      <c r="H543" s="6">
        <f>IF(E543&lt;&gt;0, ((E543-F543)/E543)*100, 0)</f>
        <v>45.302325581395344</v>
      </c>
    </row>
    <row r="544" spans="1:8" x14ac:dyDescent="0.2">
      <c r="A544" s="2" t="s">
        <v>171</v>
      </c>
      <c r="B544" s="2" t="s">
        <v>172</v>
      </c>
      <c r="C544" s="2" t="s">
        <v>16</v>
      </c>
      <c r="D544" s="6">
        <v>1</v>
      </c>
      <c r="E544" s="6">
        <v>12.75</v>
      </c>
      <c r="F544" s="6">
        <v>7.7</v>
      </c>
      <c r="G544" s="6">
        <f>E544-F544</f>
        <v>5.05</v>
      </c>
      <c r="H544" s="6">
        <f>IF(E544&lt;&gt;0, ((E544-F544)/E544)*100, 0)</f>
        <v>39.607843137254903</v>
      </c>
    </row>
    <row r="545" spans="1:8" x14ac:dyDescent="0.2">
      <c r="A545" s="2" t="s">
        <v>171</v>
      </c>
      <c r="B545" s="2" t="s">
        <v>172</v>
      </c>
      <c r="C545" s="2" t="s">
        <v>70</v>
      </c>
      <c r="D545" s="6">
        <v>12</v>
      </c>
      <c r="E545" s="6">
        <v>119.4</v>
      </c>
      <c r="F545" s="6">
        <v>61.68</v>
      </c>
      <c r="G545" s="6">
        <f>E545-F545</f>
        <v>57.720000000000006</v>
      </c>
      <c r="H545" s="6">
        <f>IF(E545&lt;&gt;0, ((E545-F545)/E545)*100, 0)</f>
        <v>48.341708542713569</v>
      </c>
    </row>
    <row r="546" spans="1:8" x14ac:dyDescent="0.2">
      <c r="A546" s="2" t="s">
        <v>171</v>
      </c>
      <c r="B546" s="2" t="s">
        <v>172</v>
      </c>
      <c r="C546" s="2" t="s">
        <v>94</v>
      </c>
      <c r="D546" s="6">
        <v>12</v>
      </c>
      <c r="E546" s="6">
        <v>66</v>
      </c>
      <c r="F546" s="6">
        <v>26.76</v>
      </c>
      <c r="G546" s="6">
        <f>E546-F546</f>
        <v>39.239999999999995</v>
      </c>
      <c r="H546" s="6">
        <f>IF(E546&lt;&gt;0, ((E546-F546)/E546)*100, 0)</f>
        <v>59.454545454545446</v>
      </c>
    </row>
    <row r="547" spans="1:8" x14ac:dyDescent="0.2">
      <c r="A547" s="2" t="s">
        <v>171</v>
      </c>
      <c r="B547" s="2" t="s">
        <v>172</v>
      </c>
      <c r="C547" s="2" t="s">
        <v>173</v>
      </c>
      <c r="D547" s="6">
        <v>1</v>
      </c>
      <c r="E547" s="6">
        <v>7.75</v>
      </c>
      <c r="F547" s="6">
        <v>4.54</v>
      </c>
      <c r="G547" s="6">
        <f>E547-F547</f>
        <v>3.21</v>
      </c>
      <c r="H547" s="6">
        <f>IF(E547&lt;&gt;0, ((E547-F547)/E547)*100, 0)</f>
        <v>41.41935483870968</v>
      </c>
    </row>
    <row r="548" spans="1:8" x14ac:dyDescent="0.2">
      <c r="A548" s="2" t="s">
        <v>171</v>
      </c>
      <c r="B548" s="2" t="s">
        <v>172</v>
      </c>
      <c r="C548" s="2" t="s">
        <v>77</v>
      </c>
      <c r="D548" s="6">
        <v>24</v>
      </c>
      <c r="E548" s="6">
        <v>152.4</v>
      </c>
      <c r="F548" s="6">
        <v>70.8</v>
      </c>
      <c r="G548" s="6">
        <f>E548-F548</f>
        <v>81.600000000000009</v>
      </c>
      <c r="H548" s="6">
        <f>IF(E548&lt;&gt;0, ((E548-F548)/E548)*100, 0)</f>
        <v>53.543307086614178</v>
      </c>
    </row>
    <row r="549" spans="1:8" x14ac:dyDescent="0.2">
      <c r="A549" s="2" t="s">
        <v>171</v>
      </c>
      <c r="B549" s="2" t="s">
        <v>172</v>
      </c>
      <c r="C549" s="2" t="s">
        <v>174</v>
      </c>
      <c r="D549" s="6">
        <v>1</v>
      </c>
      <c r="E549" s="6">
        <v>8.25</v>
      </c>
      <c r="F549" s="6">
        <v>4.88</v>
      </c>
      <c r="G549" s="6">
        <f>E549-F549</f>
        <v>3.37</v>
      </c>
      <c r="H549" s="6">
        <f>IF(E549&lt;&gt;0, ((E549-F549)/E549)*100, 0)</f>
        <v>40.848484848484851</v>
      </c>
    </row>
    <row r="550" spans="1:8" x14ac:dyDescent="0.2">
      <c r="A550" s="2" t="s">
        <v>171</v>
      </c>
      <c r="B550" s="2" t="s">
        <v>172</v>
      </c>
      <c r="C550" s="2" t="s">
        <v>18</v>
      </c>
      <c r="D550" s="6">
        <v>1</v>
      </c>
      <c r="E550" s="6">
        <v>19.5</v>
      </c>
      <c r="F550" s="6">
        <v>11.14</v>
      </c>
      <c r="G550" s="6">
        <f>E550-F550</f>
        <v>8.36</v>
      </c>
      <c r="H550" s="6">
        <f>IF(E550&lt;&gt;0, ((E550-F550)/E550)*100, 0)</f>
        <v>42.871794871794869</v>
      </c>
    </row>
    <row r="551" spans="1:8" x14ac:dyDescent="0.2">
      <c r="A551" s="2" t="s">
        <v>171</v>
      </c>
      <c r="B551" s="2" t="s">
        <v>172</v>
      </c>
      <c r="C551" s="2" t="s">
        <v>71</v>
      </c>
      <c r="D551" s="6">
        <v>12</v>
      </c>
      <c r="E551" s="6">
        <v>189</v>
      </c>
      <c r="F551" s="6">
        <v>100.8</v>
      </c>
      <c r="G551" s="6">
        <f>E551-F551</f>
        <v>88.2</v>
      </c>
      <c r="H551" s="6">
        <f>IF(E551&lt;&gt;0, ((E551-F551)/E551)*100, 0)</f>
        <v>46.666666666666664</v>
      </c>
    </row>
    <row r="552" spans="1:8" x14ac:dyDescent="0.2">
      <c r="A552" s="2" t="s">
        <v>171</v>
      </c>
      <c r="B552" s="2" t="s">
        <v>172</v>
      </c>
      <c r="C552" s="2" t="s">
        <v>67</v>
      </c>
      <c r="D552" s="6">
        <v>12</v>
      </c>
      <c r="E552" s="6">
        <v>177</v>
      </c>
      <c r="F552" s="6">
        <v>84</v>
      </c>
      <c r="G552" s="6">
        <f>E552-F552</f>
        <v>93</v>
      </c>
      <c r="H552" s="6">
        <f>IF(E552&lt;&gt;0, ((E552-F552)/E552)*100, 0)</f>
        <v>52.542372881355938</v>
      </c>
    </row>
    <row r="553" spans="1:8" x14ac:dyDescent="0.2">
      <c r="A553" s="2" t="s">
        <v>171</v>
      </c>
      <c r="B553" s="2" t="s">
        <v>172</v>
      </c>
      <c r="C553" s="2" t="s">
        <v>175</v>
      </c>
      <c r="D553" s="6">
        <v>1</v>
      </c>
      <c r="E553" s="6">
        <v>5.5</v>
      </c>
      <c r="F553" s="6">
        <v>2.8</v>
      </c>
      <c r="G553" s="6">
        <f>E553-F553</f>
        <v>2.7</v>
      </c>
      <c r="H553" s="6">
        <f>IF(E553&lt;&gt;0, ((E553-F553)/E553)*100, 0)</f>
        <v>49.090909090909093</v>
      </c>
    </row>
    <row r="554" spans="1:8" x14ac:dyDescent="0.2">
      <c r="A554" s="2" t="s">
        <v>171</v>
      </c>
      <c r="B554" s="2" t="s">
        <v>172</v>
      </c>
      <c r="C554" s="2" t="s">
        <v>176</v>
      </c>
      <c r="D554" s="6">
        <v>2</v>
      </c>
      <c r="E554" s="6">
        <v>21</v>
      </c>
      <c r="F554" s="6">
        <v>12.18</v>
      </c>
      <c r="G554" s="6">
        <f>E554-F554</f>
        <v>8.82</v>
      </c>
      <c r="H554" s="6">
        <f>IF(E554&lt;&gt;0, ((E554-F554)/E554)*100, 0)</f>
        <v>42.000000000000007</v>
      </c>
    </row>
    <row r="555" spans="1:8" x14ac:dyDescent="0.2">
      <c r="A555" s="2" t="s">
        <v>171</v>
      </c>
      <c r="B555" s="2" t="s">
        <v>172</v>
      </c>
      <c r="C555" s="2" t="s">
        <v>25</v>
      </c>
      <c r="D555" s="6">
        <v>1</v>
      </c>
      <c r="E555" s="6">
        <v>69.75</v>
      </c>
      <c r="F555" s="6">
        <v>42</v>
      </c>
      <c r="G555" s="6">
        <f>E555-F555</f>
        <v>27.75</v>
      </c>
      <c r="H555" s="6">
        <f>IF(E555&lt;&gt;0, ((E555-F555)/E555)*100, 0)</f>
        <v>39.784946236559136</v>
      </c>
    </row>
    <row r="556" spans="1:8" x14ac:dyDescent="0.2">
      <c r="A556" s="2" t="s">
        <v>171</v>
      </c>
      <c r="B556" s="2" t="s">
        <v>172</v>
      </c>
      <c r="C556" s="2" t="s">
        <v>102</v>
      </c>
      <c r="D556" s="6">
        <v>1</v>
      </c>
      <c r="E556" s="6">
        <v>3.95</v>
      </c>
      <c r="F556" s="6">
        <v>1.96</v>
      </c>
      <c r="G556" s="6">
        <f>E556-F556</f>
        <v>1.9900000000000002</v>
      </c>
      <c r="H556" s="6">
        <f>IF(E556&lt;&gt;0, ((E556-F556)/E556)*100, 0)</f>
        <v>50.379746835443044</v>
      </c>
    </row>
    <row r="557" spans="1:8" x14ac:dyDescent="0.2">
      <c r="A557" s="2" t="s">
        <v>171</v>
      </c>
      <c r="B557" s="2" t="s">
        <v>172</v>
      </c>
      <c r="C557" s="2" t="s">
        <v>41</v>
      </c>
      <c r="D557" s="6">
        <v>1</v>
      </c>
      <c r="E557" s="6">
        <v>3.95</v>
      </c>
      <c r="F557" s="6">
        <v>1.96</v>
      </c>
      <c r="G557" s="6">
        <f>E557-F557</f>
        <v>1.9900000000000002</v>
      </c>
      <c r="H557" s="6">
        <f>IF(E557&lt;&gt;0, ((E557-F557)/E557)*100, 0)</f>
        <v>50.379746835443044</v>
      </c>
    </row>
    <row r="558" spans="1:8" customFormat="1" ht="15" x14ac:dyDescent="0.25">
      <c r="D558" s="10"/>
      <c r="E558" s="10"/>
      <c r="F558" s="10"/>
      <c r="G558" s="10"/>
      <c r="H558" s="10"/>
    </row>
    <row r="559" spans="1:8" s="4" customFormat="1" x14ac:dyDescent="0.2">
      <c r="A559" s="3" t="s">
        <v>10</v>
      </c>
      <c r="B559" s="3" t="s">
        <v>10</v>
      </c>
      <c r="C559" s="3" t="s">
        <v>10</v>
      </c>
      <c r="D559" s="5">
        <f>SUBTOTAL(9, D538:D558)</f>
        <v>86</v>
      </c>
      <c r="E559" s="5">
        <f>SUBTOTAL(9, E538:E558)</f>
        <v>907.15000000000009</v>
      </c>
      <c r="F559" s="5">
        <f>SUBTOTAL(9, F538:F558)</f>
        <v>461.54999999999995</v>
      </c>
      <c r="G559" s="5">
        <f>SUBTOTAL(9, G538:G558)</f>
        <v>445.6</v>
      </c>
      <c r="H559" s="5">
        <f>IF(E559&lt;&gt;0, ((E559-F559)/E559)*100, 0)</f>
        <v>49.120873063991631</v>
      </c>
    </row>
    <row r="560" spans="1:8" customFormat="1" ht="15" x14ac:dyDescent="0.25">
      <c r="D560" s="10"/>
      <c r="E560" s="10"/>
      <c r="F560" s="10"/>
      <c r="G560" s="10"/>
      <c r="H560" s="10"/>
    </row>
    <row r="561" spans="1:8" x14ac:dyDescent="0.2">
      <c r="A561" s="2" t="s">
        <v>177</v>
      </c>
      <c r="B561" s="2" t="s">
        <v>178</v>
      </c>
      <c r="C561" s="2" t="s">
        <v>10</v>
      </c>
      <c r="E561" s="6">
        <v>15</v>
      </c>
      <c r="G561" s="6">
        <f>E561-F561</f>
        <v>15</v>
      </c>
      <c r="H561" s="6">
        <f>IF(E561&lt;&gt;0, ((E561-F561)/E561)*100, 0)</f>
        <v>100</v>
      </c>
    </row>
    <row r="562" spans="1:8" x14ac:dyDescent="0.2">
      <c r="A562" s="2" t="s">
        <v>177</v>
      </c>
      <c r="B562" s="2" t="s">
        <v>178</v>
      </c>
      <c r="C562" s="2" t="s">
        <v>10</v>
      </c>
      <c r="E562" s="6">
        <v>-15</v>
      </c>
      <c r="G562" s="6">
        <f>E562-F562</f>
        <v>-15</v>
      </c>
      <c r="H562" s="6">
        <f>IF(E562&lt;&gt;0, ((E562-F562)/E562)*100, 0)</f>
        <v>100</v>
      </c>
    </row>
    <row r="563" spans="1:8" x14ac:dyDescent="0.2">
      <c r="A563" s="2" t="s">
        <v>177</v>
      </c>
      <c r="B563" s="2" t="s">
        <v>178</v>
      </c>
      <c r="C563" s="2" t="s">
        <v>10</v>
      </c>
      <c r="G563" s="6">
        <f>E563-F563</f>
        <v>0</v>
      </c>
      <c r="H563" s="6">
        <f>IF(E563&lt;&gt;0, ((E563-F563)/E563)*100, 0)</f>
        <v>0</v>
      </c>
    </row>
    <row r="564" spans="1:8" x14ac:dyDescent="0.2">
      <c r="A564" s="2" t="s">
        <v>177</v>
      </c>
      <c r="B564" s="2" t="s">
        <v>178</v>
      </c>
      <c r="C564" s="2" t="s">
        <v>10</v>
      </c>
      <c r="G564" s="6">
        <f>E564-F564</f>
        <v>0</v>
      </c>
      <c r="H564" s="6">
        <f>IF(E564&lt;&gt;0, ((E564-F564)/E564)*100, 0)</f>
        <v>0</v>
      </c>
    </row>
    <row r="565" spans="1:8" x14ac:dyDescent="0.2">
      <c r="A565" s="2" t="s">
        <v>177</v>
      </c>
      <c r="B565" s="2" t="s">
        <v>178</v>
      </c>
      <c r="C565" s="2" t="s">
        <v>10</v>
      </c>
      <c r="E565" s="6">
        <v>45</v>
      </c>
      <c r="G565" s="6">
        <f>E565-F565</f>
        <v>45</v>
      </c>
      <c r="H565" s="6">
        <f>IF(E565&lt;&gt;0, ((E565-F565)/E565)*100, 0)</f>
        <v>100</v>
      </c>
    </row>
    <row r="566" spans="1:8" x14ac:dyDescent="0.2">
      <c r="A566" s="2" t="s">
        <v>177</v>
      </c>
      <c r="B566" s="2" t="s">
        <v>178</v>
      </c>
      <c r="C566" s="2" t="s">
        <v>10</v>
      </c>
      <c r="E566" s="6">
        <v>-45</v>
      </c>
      <c r="G566" s="6">
        <f>E566-F566</f>
        <v>-45</v>
      </c>
      <c r="H566" s="6">
        <f>IF(E566&lt;&gt;0, ((E566-F566)/E566)*100, 0)</f>
        <v>100</v>
      </c>
    </row>
    <row r="567" spans="1:8" x14ac:dyDescent="0.2">
      <c r="A567" s="2" t="s">
        <v>177</v>
      </c>
      <c r="B567" s="2" t="s">
        <v>178</v>
      </c>
      <c r="C567" s="2" t="s">
        <v>10</v>
      </c>
      <c r="G567" s="6">
        <f>E567-F567</f>
        <v>0</v>
      </c>
      <c r="H567" s="6">
        <f>IF(E567&lt;&gt;0, ((E567-F567)/E567)*100, 0)</f>
        <v>0</v>
      </c>
    </row>
    <row r="568" spans="1:8" x14ac:dyDescent="0.2">
      <c r="A568" s="2" t="s">
        <v>177</v>
      </c>
      <c r="B568" s="2" t="s">
        <v>178</v>
      </c>
      <c r="C568" s="2" t="s">
        <v>10</v>
      </c>
      <c r="G568" s="6">
        <f>E568-F568</f>
        <v>0</v>
      </c>
      <c r="H568" s="6">
        <f>IF(E568&lt;&gt;0, ((E568-F568)/E568)*100, 0)</f>
        <v>0</v>
      </c>
    </row>
    <row r="569" spans="1:8" x14ac:dyDescent="0.2">
      <c r="A569" s="2" t="s">
        <v>177</v>
      </c>
      <c r="B569" s="2" t="s">
        <v>178</v>
      </c>
      <c r="C569" s="2" t="s">
        <v>10</v>
      </c>
      <c r="G569" s="6">
        <f>E569-F569</f>
        <v>0</v>
      </c>
      <c r="H569" s="6">
        <f>IF(E569&lt;&gt;0, ((E569-F569)/E569)*100, 0)</f>
        <v>0</v>
      </c>
    </row>
    <row r="570" spans="1:8" x14ac:dyDescent="0.2">
      <c r="A570" s="2" t="s">
        <v>177</v>
      </c>
      <c r="B570" s="2" t="s">
        <v>178</v>
      </c>
      <c r="C570" s="2" t="s">
        <v>10</v>
      </c>
      <c r="G570" s="6">
        <f>E570-F570</f>
        <v>0</v>
      </c>
      <c r="H570" s="6">
        <f>IF(E570&lt;&gt;0, ((E570-F570)/E570)*100, 0)</f>
        <v>0</v>
      </c>
    </row>
    <row r="571" spans="1:8" x14ac:dyDescent="0.2">
      <c r="A571" s="2" t="s">
        <v>177</v>
      </c>
      <c r="B571" s="2" t="s">
        <v>178</v>
      </c>
      <c r="C571" s="2" t="s">
        <v>16</v>
      </c>
      <c r="D571" s="6">
        <v>15</v>
      </c>
      <c r="E571" s="6">
        <v>202.5</v>
      </c>
      <c r="F571" s="6">
        <v>115.5</v>
      </c>
      <c r="G571" s="6">
        <f>E571-F571</f>
        <v>87</v>
      </c>
      <c r="H571" s="6">
        <f>IF(E571&lt;&gt;0, ((E571-F571)/E571)*100, 0)</f>
        <v>42.962962962962962</v>
      </c>
    </row>
    <row r="572" spans="1:8" x14ac:dyDescent="0.2">
      <c r="A572" s="2" t="s">
        <v>177</v>
      </c>
      <c r="B572" s="2" t="s">
        <v>178</v>
      </c>
      <c r="C572" s="2" t="s">
        <v>18</v>
      </c>
      <c r="D572" s="6">
        <v>80</v>
      </c>
      <c r="E572" s="6">
        <v>1560</v>
      </c>
      <c r="F572" s="6">
        <v>906.3</v>
      </c>
      <c r="G572" s="6">
        <f>E572-F572</f>
        <v>653.70000000000005</v>
      </c>
      <c r="H572" s="6">
        <f>IF(E572&lt;&gt;0, ((E572-F572)/E572)*100, 0)</f>
        <v>41.90384615384616</v>
      </c>
    </row>
    <row r="573" spans="1:8" x14ac:dyDescent="0.2">
      <c r="A573" s="2" t="s">
        <v>177</v>
      </c>
      <c r="B573" s="2" t="s">
        <v>178</v>
      </c>
      <c r="C573" s="2" t="s">
        <v>179</v>
      </c>
      <c r="D573" s="6">
        <v>36</v>
      </c>
      <c r="E573" s="6">
        <v>1296</v>
      </c>
      <c r="F573" s="6">
        <v>785.88</v>
      </c>
      <c r="G573" s="6">
        <f>E573-F573</f>
        <v>510.12</v>
      </c>
      <c r="H573" s="6">
        <f>IF(E573&lt;&gt;0, ((E573-F573)/E573)*100, 0)</f>
        <v>39.361111111111114</v>
      </c>
    </row>
    <row r="574" spans="1:8" x14ac:dyDescent="0.2">
      <c r="A574" s="2" t="s">
        <v>177</v>
      </c>
      <c r="B574" s="2" t="s">
        <v>178</v>
      </c>
      <c r="C574" s="2" t="s">
        <v>95</v>
      </c>
      <c r="D574" s="6">
        <v>24</v>
      </c>
      <c r="E574" s="6">
        <v>406.8</v>
      </c>
      <c r="F574" s="6">
        <v>228.48</v>
      </c>
      <c r="G574" s="6">
        <f>E574-F574</f>
        <v>178.32000000000002</v>
      </c>
      <c r="H574" s="6">
        <f>IF(E574&lt;&gt;0, ((E574-F574)/E574)*100, 0)</f>
        <v>43.834808259587028</v>
      </c>
    </row>
    <row r="575" spans="1:8" x14ac:dyDescent="0.2">
      <c r="A575" s="2" t="s">
        <v>177</v>
      </c>
      <c r="B575" s="2" t="s">
        <v>178</v>
      </c>
      <c r="C575" s="2" t="s">
        <v>61</v>
      </c>
      <c r="D575" s="6">
        <v>140</v>
      </c>
      <c r="E575" s="6">
        <v>840</v>
      </c>
      <c r="F575" s="6">
        <v>294</v>
      </c>
      <c r="G575" s="6">
        <f>E575-F575</f>
        <v>546</v>
      </c>
      <c r="H575" s="6">
        <f>IF(E575&lt;&gt;0, ((E575-F575)/E575)*100, 0)</f>
        <v>65</v>
      </c>
    </row>
    <row r="576" spans="1:8" customFormat="1" ht="15" x14ac:dyDescent="0.25">
      <c r="D576" s="10"/>
      <c r="E576" s="10"/>
      <c r="F576" s="10"/>
      <c r="G576" s="10"/>
      <c r="H576" s="10"/>
    </row>
    <row r="577" spans="1:8" s="4" customFormat="1" x14ac:dyDescent="0.2">
      <c r="A577" s="3" t="s">
        <v>10</v>
      </c>
      <c r="B577" s="3" t="s">
        <v>10</v>
      </c>
      <c r="C577" s="3" t="s">
        <v>10</v>
      </c>
      <c r="D577" s="5">
        <f>SUBTOTAL(9, D561:D576)</f>
        <v>295</v>
      </c>
      <c r="E577" s="5">
        <f>SUBTOTAL(9, E561:E576)</f>
        <v>4305.3</v>
      </c>
      <c r="F577" s="5">
        <f>SUBTOTAL(9, F561:F576)</f>
        <v>2330.16</v>
      </c>
      <c r="G577" s="5">
        <f>SUBTOTAL(9, G561:G576)</f>
        <v>1975.14</v>
      </c>
      <c r="H577" s="5">
        <f>IF(E577&lt;&gt;0, ((E577-F577)/E577)*100, 0)</f>
        <v>45.876942373353778</v>
      </c>
    </row>
    <row r="578" spans="1:8" customFormat="1" ht="15" x14ac:dyDescent="0.25">
      <c r="D578" s="10"/>
      <c r="E578" s="10"/>
      <c r="F578" s="10"/>
      <c r="G578" s="10"/>
      <c r="H578" s="10"/>
    </row>
    <row r="579" spans="1:8" x14ac:dyDescent="0.2">
      <c r="A579" s="2" t="s">
        <v>180</v>
      </c>
      <c r="B579" s="2" t="s">
        <v>181</v>
      </c>
      <c r="C579" s="2" t="s">
        <v>10</v>
      </c>
      <c r="G579" s="6">
        <f>E579-F579</f>
        <v>0</v>
      </c>
      <c r="H579" s="6">
        <f>IF(E579&lt;&gt;0, ((E579-F579)/E579)*100, 0)</f>
        <v>0</v>
      </c>
    </row>
    <row r="580" spans="1:8" x14ac:dyDescent="0.2">
      <c r="A580" s="2" t="s">
        <v>180</v>
      </c>
      <c r="B580" s="2" t="s">
        <v>181</v>
      </c>
      <c r="C580" s="2" t="s">
        <v>10</v>
      </c>
      <c r="E580" s="6">
        <v>-17</v>
      </c>
      <c r="G580" s="6">
        <f>E580-F580</f>
        <v>-17</v>
      </c>
      <c r="H580" s="6">
        <f>IF(E580&lt;&gt;0, ((E580-F580)/E580)*100, 0)</f>
        <v>100</v>
      </c>
    </row>
    <row r="581" spans="1:8" x14ac:dyDescent="0.2">
      <c r="A581" s="2" t="s">
        <v>180</v>
      </c>
      <c r="B581" s="2" t="s">
        <v>181</v>
      </c>
      <c r="C581" s="2" t="s">
        <v>10</v>
      </c>
      <c r="G581" s="6">
        <f>E581-F581</f>
        <v>0</v>
      </c>
      <c r="H581" s="6">
        <f>IF(E581&lt;&gt;0, ((E581-F581)/E581)*100, 0)</f>
        <v>0</v>
      </c>
    </row>
    <row r="582" spans="1:8" x14ac:dyDescent="0.2">
      <c r="A582" s="2" t="s">
        <v>180</v>
      </c>
      <c r="B582" s="2" t="s">
        <v>181</v>
      </c>
      <c r="C582" s="2" t="s">
        <v>10</v>
      </c>
      <c r="G582" s="6">
        <f>E582-F582</f>
        <v>0</v>
      </c>
      <c r="H582" s="6">
        <f>IF(E582&lt;&gt;0, ((E582-F582)/E582)*100, 0)</f>
        <v>0</v>
      </c>
    </row>
    <row r="583" spans="1:8" x14ac:dyDescent="0.2">
      <c r="A583" s="2" t="s">
        <v>180</v>
      </c>
      <c r="B583" s="2" t="s">
        <v>181</v>
      </c>
      <c r="C583" s="2" t="s">
        <v>10</v>
      </c>
      <c r="G583" s="6">
        <f>E583-F583</f>
        <v>0</v>
      </c>
      <c r="H583" s="6">
        <f>IF(E583&lt;&gt;0, ((E583-F583)/E583)*100, 0)</f>
        <v>0</v>
      </c>
    </row>
    <row r="584" spans="1:8" x14ac:dyDescent="0.2">
      <c r="A584" s="2" t="s">
        <v>180</v>
      </c>
      <c r="B584" s="2" t="s">
        <v>181</v>
      </c>
      <c r="C584" s="2" t="s">
        <v>10</v>
      </c>
      <c r="G584" s="6">
        <f>E584-F584</f>
        <v>0</v>
      </c>
      <c r="H584" s="6">
        <f>IF(E584&lt;&gt;0, ((E584-F584)/E584)*100, 0)</f>
        <v>0</v>
      </c>
    </row>
    <row r="585" spans="1:8" x14ac:dyDescent="0.2">
      <c r="A585" s="2" t="s">
        <v>180</v>
      </c>
      <c r="B585" s="2" t="s">
        <v>181</v>
      </c>
      <c r="C585" s="2" t="s">
        <v>10</v>
      </c>
      <c r="G585" s="6">
        <f>E585-F585</f>
        <v>0</v>
      </c>
      <c r="H585" s="6">
        <f>IF(E585&lt;&gt;0, ((E585-F585)/E585)*100, 0)</f>
        <v>0</v>
      </c>
    </row>
    <row r="586" spans="1:8" x14ac:dyDescent="0.2">
      <c r="A586" s="2" t="s">
        <v>180</v>
      </c>
      <c r="B586" s="2" t="s">
        <v>181</v>
      </c>
      <c r="C586" s="2" t="s">
        <v>10</v>
      </c>
      <c r="G586" s="6">
        <f>E586-F586</f>
        <v>0</v>
      </c>
      <c r="H586" s="6">
        <f>IF(E586&lt;&gt;0, ((E586-F586)/E586)*100, 0)</f>
        <v>0</v>
      </c>
    </row>
    <row r="587" spans="1:8" x14ac:dyDescent="0.2">
      <c r="A587" s="2" t="s">
        <v>180</v>
      </c>
      <c r="B587" s="2" t="s">
        <v>181</v>
      </c>
      <c r="C587" s="2" t="s">
        <v>10</v>
      </c>
      <c r="E587" s="6">
        <v>34</v>
      </c>
      <c r="G587" s="6">
        <f>E587-F587</f>
        <v>34</v>
      </c>
      <c r="H587" s="6">
        <f>IF(E587&lt;&gt;0, ((E587-F587)/E587)*100, 0)</f>
        <v>100</v>
      </c>
    </row>
    <row r="588" spans="1:8" x14ac:dyDescent="0.2">
      <c r="A588" s="2" t="s">
        <v>180</v>
      </c>
      <c r="B588" s="2" t="s">
        <v>181</v>
      </c>
      <c r="C588" s="2" t="s">
        <v>10</v>
      </c>
      <c r="E588" s="6">
        <v>-17</v>
      </c>
      <c r="G588" s="6">
        <f>E588-F588</f>
        <v>-17</v>
      </c>
      <c r="H588" s="6">
        <f>IF(E588&lt;&gt;0, ((E588-F588)/E588)*100, 0)</f>
        <v>100</v>
      </c>
    </row>
    <row r="589" spans="1:8" x14ac:dyDescent="0.2">
      <c r="A589" s="2" t="s">
        <v>180</v>
      </c>
      <c r="B589" s="2" t="s">
        <v>181</v>
      </c>
      <c r="C589" s="2" t="s">
        <v>10</v>
      </c>
      <c r="G589" s="6">
        <f>E589-F589</f>
        <v>0</v>
      </c>
      <c r="H589" s="6">
        <f>IF(E589&lt;&gt;0, ((E589-F589)/E589)*100, 0)</f>
        <v>0</v>
      </c>
    </row>
    <row r="590" spans="1:8" x14ac:dyDescent="0.2">
      <c r="A590" s="2" t="s">
        <v>180</v>
      </c>
      <c r="B590" s="2" t="s">
        <v>181</v>
      </c>
      <c r="C590" s="2" t="s">
        <v>10</v>
      </c>
      <c r="G590" s="6">
        <f>E590-F590</f>
        <v>0</v>
      </c>
      <c r="H590" s="6">
        <f>IF(E590&lt;&gt;0, ((E590-F590)/E590)*100, 0)</f>
        <v>0</v>
      </c>
    </row>
    <row r="591" spans="1:8" x14ac:dyDescent="0.2">
      <c r="A591" s="2" t="s">
        <v>180</v>
      </c>
      <c r="B591" s="2" t="s">
        <v>181</v>
      </c>
      <c r="C591" s="2" t="s">
        <v>10</v>
      </c>
      <c r="G591" s="6">
        <f>E591-F591</f>
        <v>0</v>
      </c>
      <c r="H591" s="6">
        <f>IF(E591&lt;&gt;0, ((E591-F591)/E591)*100, 0)</f>
        <v>0</v>
      </c>
    </row>
    <row r="592" spans="1:8" x14ac:dyDescent="0.2">
      <c r="A592" s="2" t="s">
        <v>180</v>
      </c>
      <c r="B592" s="2" t="s">
        <v>181</v>
      </c>
      <c r="C592" s="2" t="s">
        <v>17</v>
      </c>
      <c r="D592" s="6">
        <v>48</v>
      </c>
      <c r="E592" s="6">
        <v>96</v>
      </c>
      <c r="F592" s="6">
        <v>40.32</v>
      </c>
      <c r="G592" s="6">
        <f>E592-F592</f>
        <v>55.68</v>
      </c>
      <c r="H592" s="6">
        <f>IF(E592&lt;&gt;0, ((E592-F592)/E592)*100, 0)</f>
        <v>57.999999999999993</v>
      </c>
    </row>
    <row r="593" spans="1:8" x14ac:dyDescent="0.2">
      <c r="A593" s="2" t="s">
        <v>180</v>
      </c>
      <c r="B593" s="2" t="s">
        <v>181</v>
      </c>
      <c r="C593" s="2" t="s">
        <v>78</v>
      </c>
      <c r="D593" s="6">
        <v>6</v>
      </c>
      <c r="E593" s="6">
        <v>54</v>
      </c>
      <c r="F593" s="6">
        <v>29.4</v>
      </c>
      <c r="G593" s="6">
        <f>E593-F593</f>
        <v>24.6</v>
      </c>
      <c r="H593" s="6">
        <f>IF(E593&lt;&gt;0, ((E593-F593)/E593)*100, 0)</f>
        <v>45.555555555555557</v>
      </c>
    </row>
    <row r="594" spans="1:8" x14ac:dyDescent="0.2">
      <c r="A594" s="2" t="s">
        <v>180</v>
      </c>
      <c r="B594" s="2" t="s">
        <v>181</v>
      </c>
      <c r="C594" s="2" t="s">
        <v>25</v>
      </c>
      <c r="D594" s="6">
        <v>8</v>
      </c>
      <c r="E594" s="6">
        <v>398</v>
      </c>
      <c r="F594" s="6">
        <v>336</v>
      </c>
      <c r="G594" s="6">
        <f>E594-F594</f>
        <v>62</v>
      </c>
      <c r="H594" s="6">
        <f>IF(E594&lt;&gt;0, ((E594-F594)/E594)*100, 0)</f>
        <v>15.577889447236181</v>
      </c>
    </row>
    <row r="595" spans="1:8" x14ac:dyDescent="0.2">
      <c r="A595" s="2" t="s">
        <v>180</v>
      </c>
      <c r="B595" s="2" t="s">
        <v>181</v>
      </c>
      <c r="C595" s="2" t="s">
        <v>101</v>
      </c>
      <c r="D595" s="6">
        <v>6</v>
      </c>
      <c r="E595" s="6">
        <v>87</v>
      </c>
      <c r="F595" s="6">
        <v>47.58</v>
      </c>
      <c r="G595" s="6">
        <f>E595-F595</f>
        <v>39.42</v>
      </c>
      <c r="H595" s="6">
        <f>IF(E595&lt;&gt;0, ((E595-F595)/E595)*100, 0)</f>
        <v>45.310344827586206</v>
      </c>
    </row>
    <row r="596" spans="1:8" x14ac:dyDescent="0.2">
      <c r="A596" s="2" t="s">
        <v>180</v>
      </c>
      <c r="B596" s="2" t="s">
        <v>181</v>
      </c>
      <c r="C596" s="2" t="s">
        <v>150</v>
      </c>
      <c r="D596" s="6">
        <v>6</v>
      </c>
      <c r="E596" s="6">
        <v>76.5</v>
      </c>
      <c r="F596" s="6">
        <v>45.36</v>
      </c>
      <c r="G596" s="6">
        <f>E596-F596</f>
        <v>31.14</v>
      </c>
      <c r="H596" s="6">
        <f>IF(E596&lt;&gt;0, ((E596-F596)/E596)*100, 0)</f>
        <v>40.705882352941174</v>
      </c>
    </row>
    <row r="597" spans="1:8" customFormat="1" ht="15" x14ac:dyDescent="0.25">
      <c r="D597" s="10"/>
      <c r="E597" s="10"/>
      <c r="F597" s="10"/>
      <c r="G597" s="10"/>
      <c r="H597" s="10"/>
    </row>
    <row r="598" spans="1:8" s="4" customFormat="1" x14ac:dyDescent="0.2">
      <c r="A598" s="3" t="s">
        <v>10</v>
      </c>
      <c r="B598" s="3" t="s">
        <v>10</v>
      </c>
      <c r="C598" s="3" t="s">
        <v>10</v>
      </c>
      <c r="D598" s="5">
        <f>SUBTOTAL(9, D579:D597)</f>
        <v>74</v>
      </c>
      <c r="E598" s="5">
        <f>SUBTOTAL(9, E579:E597)</f>
        <v>711.5</v>
      </c>
      <c r="F598" s="5">
        <f>SUBTOTAL(9, F579:F597)</f>
        <v>498.66</v>
      </c>
      <c r="G598" s="5">
        <f>SUBTOTAL(9, G579:G597)</f>
        <v>212.83999999999997</v>
      </c>
      <c r="H598" s="5">
        <f>IF(E598&lt;&gt;0, ((E598-F598)/E598)*100, 0)</f>
        <v>29.914265635980321</v>
      </c>
    </row>
    <row r="599" spans="1:8" customFormat="1" ht="15" x14ac:dyDescent="0.25">
      <c r="D599" s="10"/>
      <c r="E599" s="10"/>
      <c r="F599" s="10"/>
      <c r="G599" s="10"/>
      <c r="H599" s="10"/>
    </row>
    <row r="600" spans="1:8" x14ac:dyDescent="0.2">
      <c r="A600" s="2" t="s">
        <v>182</v>
      </c>
      <c r="B600" s="2" t="s">
        <v>183</v>
      </c>
      <c r="C600" s="2" t="s">
        <v>10</v>
      </c>
      <c r="G600" s="6">
        <f>E600-F600</f>
        <v>0</v>
      </c>
      <c r="H600" s="6">
        <f>IF(E600&lt;&gt;0, ((E600-F600)/E600)*100, 0)</f>
        <v>0</v>
      </c>
    </row>
    <row r="601" spans="1:8" x14ac:dyDescent="0.2">
      <c r="A601" s="2" t="s">
        <v>182</v>
      </c>
      <c r="B601" s="2" t="s">
        <v>183</v>
      </c>
      <c r="C601" s="2" t="s">
        <v>10</v>
      </c>
      <c r="G601" s="6">
        <f>E601-F601</f>
        <v>0</v>
      </c>
      <c r="H601" s="6">
        <f>IF(E601&lt;&gt;0, ((E601-F601)/E601)*100, 0)</f>
        <v>0</v>
      </c>
    </row>
    <row r="602" spans="1:8" x14ac:dyDescent="0.2">
      <c r="A602" s="2" t="s">
        <v>182</v>
      </c>
      <c r="B602" s="2" t="s">
        <v>183</v>
      </c>
      <c r="C602" s="2" t="s">
        <v>10</v>
      </c>
      <c r="E602" s="6">
        <v>15</v>
      </c>
      <c r="G602" s="6">
        <f>E602-F602</f>
        <v>15</v>
      </c>
      <c r="H602" s="6">
        <f>IF(E602&lt;&gt;0, ((E602-F602)/E602)*100, 0)</f>
        <v>100</v>
      </c>
    </row>
    <row r="603" spans="1:8" x14ac:dyDescent="0.2">
      <c r="A603" s="2" t="s">
        <v>182</v>
      </c>
      <c r="B603" s="2" t="s">
        <v>183</v>
      </c>
      <c r="C603" s="2" t="s">
        <v>10</v>
      </c>
      <c r="E603" s="6">
        <v>-15</v>
      </c>
      <c r="G603" s="6">
        <f>E603-F603</f>
        <v>-15</v>
      </c>
      <c r="H603" s="6">
        <f>IF(E603&lt;&gt;0, ((E603-F603)/E603)*100, 0)</f>
        <v>100</v>
      </c>
    </row>
    <row r="604" spans="1:8" x14ac:dyDescent="0.2">
      <c r="A604" s="2" t="s">
        <v>182</v>
      </c>
      <c r="B604" s="2" t="s">
        <v>183</v>
      </c>
      <c r="C604" s="2" t="s">
        <v>10</v>
      </c>
      <c r="G604" s="6">
        <f>E604-F604</f>
        <v>0</v>
      </c>
      <c r="H604" s="6">
        <f>IF(E604&lt;&gt;0, ((E604-F604)/E604)*100, 0)</f>
        <v>0</v>
      </c>
    </row>
    <row r="605" spans="1:8" x14ac:dyDescent="0.2">
      <c r="A605" s="2" t="s">
        <v>182</v>
      </c>
      <c r="B605" s="2" t="s">
        <v>183</v>
      </c>
      <c r="C605" s="2" t="s">
        <v>10</v>
      </c>
      <c r="G605" s="6">
        <f>E605-F605</f>
        <v>0</v>
      </c>
      <c r="H605" s="6">
        <f>IF(E605&lt;&gt;0, ((E605-F605)/E605)*100, 0)</f>
        <v>0</v>
      </c>
    </row>
    <row r="606" spans="1:8" x14ac:dyDescent="0.2">
      <c r="A606" s="2" t="s">
        <v>182</v>
      </c>
      <c r="B606" s="2" t="s">
        <v>183</v>
      </c>
      <c r="C606" s="2" t="s">
        <v>53</v>
      </c>
      <c r="D606" s="6">
        <v>1</v>
      </c>
      <c r="E606" s="6">
        <v>14.5</v>
      </c>
      <c r="F606" s="6">
        <v>8.9499999999999993</v>
      </c>
      <c r="G606" s="6">
        <f>E606-F606</f>
        <v>5.5500000000000007</v>
      </c>
      <c r="H606" s="6">
        <f>IF(E606&lt;&gt;0, ((E606-F606)/E606)*100, 0)</f>
        <v>38.275862068965523</v>
      </c>
    </row>
    <row r="607" spans="1:8" x14ac:dyDescent="0.2">
      <c r="A607" s="2" t="s">
        <v>182</v>
      </c>
      <c r="B607" s="2" t="s">
        <v>183</v>
      </c>
      <c r="C607" s="2" t="s">
        <v>71</v>
      </c>
      <c r="D607" s="6">
        <v>30</v>
      </c>
      <c r="E607" s="6">
        <v>472.5</v>
      </c>
      <c r="F607" s="6">
        <v>252</v>
      </c>
      <c r="G607" s="6">
        <f>E607-F607</f>
        <v>220.5</v>
      </c>
      <c r="H607" s="6">
        <f>IF(E607&lt;&gt;0, ((E607-F607)/E607)*100, 0)</f>
        <v>46.666666666666664</v>
      </c>
    </row>
    <row r="608" spans="1:8" customFormat="1" ht="15" x14ac:dyDescent="0.25">
      <c r="D608" s="10"/>
      <c r="E608" s="10"/>
      <c r="F608" s="10"/>
      <c r="G608" s="10"/>
      <c r="H608" s="10"/>
    </row>
    <row r="609" spans="1:8" s="4" customFormat="1" x14ac:dyDescent="0.2">
      <c r="A609" s="3" t="s">
        <v>10</v>
      </c>
      <c r="B609" s="3" t="s">
        <v>10</v>
      </c>
      <c r="C609" s="3" t="s">
        <v>10</v>
      </c>
      <c r="D609" s="5">
        <f>SUBTOTAL(9, D600:D608)</f>
        <v>31</v>
      </c>
      <c r="E609" s="5">
        <f>SUBTOTAL(9, E600:E608)</f>
        <v>487</v>
      </c>
      <c r="F609" s="5">
        <f>SUBTOTAL(9, F600:F608)</f>
        <v>260.95</v>
      </c>
      <c r="G609" s="5">
        <f>SUBTOTAL(9, G600:G608)</f>
        <v>226.05</v>
      </c>
      <c r="H609" s="5">
        <f>IF(E609&lt;&gt;0, ((E609-F609)/E609)*100, 0)</f>
        <v>46.416837782340863</v>
      </c>
    </row>
    <row r="610" spans="1:8" customFormat="1" ht="15" x14ac:dyDescent="0.25">
      <c r="D610" s="10"/>
      <c r="E610" s="10"/>
      <c r="F610" s="10"/>
      <c r="G610" s="10"/>
      <c r="H610" s="10"/>
    </row>
    <row r="611" spans="1:8" x14ac:dyDescent="0.2">
      <c r="A611" s="2" t="s">
        <v>184</v>
      </c>
      <c r="B611" s="2" t="s">
        <v>185</v>
      </c>
      <c r="C611" s="2" t="s">
        <v>10</v>
      </c>
      <c r="G611" s="6">
        <f>E611-F611</f>
        <v>0</v>
      </c>
      <c r="H611" s="6">
        <f>IF(E611&lt;&gt;0, ((E611-F611)/E611)*100, 0)</f>
        <v>0</v>
      </c>
    </row>
    <row r="612" spans="1:8" x14ac:dyDescent="0.2">
      <c r="A612" s="2" t="s">
        <v>184</v>
      </c>
      <c r="B612" s="2" t="s">
        <v>185</v>
      </c>
      <c r="C612" s="2" t="s">
        <v>10</v>
      </c>
      <c r="G612" s="6">
        <f>E612-F612</f>
        <v>0</v>
      </c>
      <c r="H612" s="6">
        <f>IF(E612&lt;&gt;0, ((E612-F612)/E612)*100, 0)</f>
        <v>0</v>
      </c>
    </row>
    <row r="613" spans="1:8" x14ac:dyDescent="0.2">
      <c r="A613" s="2" t="s">
        <v>184</v>
      </c>
      <c r="B613" s="2" t="s">
        <v>185</v>
      </c>
      <c r="C613" s="2" t="s">
        <v>10</v>
      </c>
      <c r="E613" s="6">
        <v>284</v>
      </c>
      <c r="G613" s="6">
        <f>E613-F613</f>
        <v>284</v>
      </c>
      <c r="H613" s="6">
        <f>IF(E613&lt;&gt;0, ((E613-F613)/E613)*100, 0)</f>
        <v>100</v>
      </c>
    </row>
    <row r="614" spans="1:8" x14ac:dyDescent="0.2">
      <c r="A614" s="2" t="s">
        <v>184</v>
      </c>
      <c r="B614" s="2" t="s">
        <v>185</v>
      </c>
      <c r="C614" s="2" t="s">
        <v>10</v>
      </c>
      <c r="G614" s="6">
        <f>E614-F614</f>
        <v>0</v>
      </c>
      <c r="H614" s="6">
        <f>IF(E614&lt;&gt;0, ((E614-F614)/E614)*100, 0)</f>
        <v>0</v>
      </c>
    </row>
    <row r="615" spans="1:8" x14ac:dyDescent="0.2">
      <c r="A615" s="2" t="s">
        <v>184</v>
      </c>
      <c r="B615" s="2" t="s">
        <v>185</v>
      </c>
      <c r="C615" s="2" t="s">
        <v>10</v>
      </c>
      <c r="G615" s="6">
        <f>E615-F615</f>
        <v>0</v>
      </c>
      <c r="H615" s="6">
        <f>IF(E615&lt;&gt;0, ((E615-F615)/E615)*100, 0)</f>
        <v>0</v>
      </c>
    </row>
    <row r="616" spans="1:8" x14ac:dyDescent="0.2">
      <c r="A616" s="2" t="s">
        <v>184</v>
      </c>
      <c r="B616" s="2" t="s">
        <v>185</v>
      </c>
      <c r="C616" s="2" t="s">
        <v>51</v>
      </c>
      <c r="D616" s="6">
        <v>8</v>
      </c>
      <c r="E616" s="6">
        <v>86</v>
      </c>
      <c r="F616" s="6">
        <v>56</v>
      </c>
      <c r="G616" s="6">
        <f>E616-F616</f>
        <v>30</v>
      </c>
      <c r="H616" s="6">
        <f>IF(E616&lt;&gt;0, ((E616-F616)/E616)*100, 0)</f>
        <v>34.883720930232556</v>
      </c>
    </row>
    <row r="617" spans="1:8" x14ac:dyDescent="0.2">
      <c r="A617" s="2" t="s">
        <v>184</v>
      </c>
      <c r="B617" s="2" t="s">
        <v>185</v>
      </c>
      <c r="C617" s="2" t="s">
        <v>122</v>
      </c>
      <c r="D617" s="6">
        <v>12</v>
      </c>
      <c r="E617" s="6">
        <v>90</v>
      </c>
      <c r="F617" s="6">
        <v>40.32</v>
      </c>
      <c r="G617" s="6">
        <f>E617-F617</f>
        <v>49.68</v>
      </c>
      <c r="H617" s="6">
        <f>IF(E617&lt;&gt;0, ((E617-F617)/E617)*100, 0)</f>
        <v>55.2</v>
      </c>
    </row>
    <row r="618" spans="1:8" x14ac:dyDescent="0.2">
      <c r="A618" s="2" t="s">
        <v>184</v>
      </c>
      <c r="B618" s="2" t="s">
        <v>185</v>
      </c>
      <c r="C618" s="2" t="s">
        <v>161</v>
      </c>
      <c r="D618" s="6">
        <v>12</v>
      </c>
      <c r="E618" s="6">
        <v>90</v>
      </c>
      <c r="F618" s="6">
        <v>40.32</v>
      </c>
      <c r="G618" s="6">
        <f>E618-F618</f>
        <v>49.68</v>
      </c>
      <c r="H618" s="6">
        <f>IF(E618&lt;&gt;0, ((E618-F618)/E618)*100, 0)</f>
        <v>55.2</v>
      </c>
    </row>
    <row r="619" spans="1:8" x14ac:dyDescent="0.2">
      <c r="A619" s="2" t="s">
        <v>184</v>
      </c>
      <c r="B619" s="2" t="s">
        <v>185</v>
      </c>
      <c r="C619" s="2" t="s">
        <v>174</v>
      </c>
      <c r="D619" s="6">
        <v>24</v>
      </c>
      <c r="E619" s="6">
        <v>198</v>
      </c>
      <c r="F619" s="6">
        <v>117.12</v>
      </c>
      <c r="G619" s="6">
        <f>E619-F619</f>
        <v>80.88</v>
      </c>
      <c r="H619" s="6">
        <f>IF(E619&lt;&gt;0, ((E619-F619)/E619)*100, 0)</f>
        <v>40.848484848484844</v>
      </c>
    </row>
    <row r="620" spans="1:8" x14ac:dyDescent="0.2">
      <c r="A620" s="2" t="s">
        <v>184</v>
      </c>
      <c r="B620" s="2" t="s">
        <v>185</v>
      </c>
      <c r="C620" s="2" t="s">
        <v>186</v>
      </c>
      <c r="D620" s="6">
        <v>12</v>
      </c>
      <c r="E620" s="6">
        <v>114</v>
      </c>
      <c r="F620" s="6">
        <v>53.76</v>
      </c>
      <c r="G620" s="6">
        <f>E620-F620</f>
        <v>60.24</v>
      </c>
      <c r="H620" s="6">
        <f>IF(E620&lt;&gt;0, ((E620-F620)/E620)*100, 0)</f>
        <v>52.842105263157904</v>
      </c>
    </row>
    <row r="621" spans="1:8" x14ac:dyDescent="0.2">
      <c r="A621" s="2" t="s">
        <v>184</v>
      </c>
      <c r="B621" s="2" t="s">
        <v>185</v>
      </c>
      <c r="C621" s="2" t="s">
        <v>175</v>
      </c>
      <c r="D621" s="6">
        <v>12</v>
      </c>
      <c r="E621" s="6">
        <v>66</v>
      </c>
      <c r="F621" s="6">
        <v>33.6</v>
      </c>
      <c r="G621" s="6">
        <f>E621-F621</f>
        <v>32.4</v>
      </c>
      <c r="H621" s="6">
        <f>IF(E621&lt;&gt;0, ((E621-F621)/E621)*100, 0)</f>
        <v>49.090909090909093</v>
      </c>
    </row>
    <row r="622" spans="1:8" x14ac:dyDescent="0.2">
      <c r="A622" s="2" t="s">
        <v>184</v>
      </c>
      <c r="B622" s="2" t="s">
        <v>185</v>
      </c>
      <c r="C622" s="2" t="s">
        <v>61</v>
      </c>
      <c r="D622" s="6">
        <v>20</v>
      </c>
      <c r="E622" s="6">
        <v>120</v>
      </c>
      <c r="F622" s="6">
        <v>42</v>
      </c>
      <c r="G622" s="6">
        <f>E622-F622</f>
        <v>78</v>
      </c>
      <c r="H622" s="6">
        <f>IF(E622&lt;&gt;0, ((E622-F622)/E622)*100, 0)</f>
        <v>65</v>
      </c>
    </row>
    <row r="623" spans="1:8" x14ac:dyDescent="0.2">
      <c r="A623" s="2" t="s">
        <v>184</v>
      </c>
      <c r="B623" s="2" t="s">
        <v>185</v>
      </c>
      <c r="C623" s="2" t="s">
        <v>37</v>
      </c>
      <c r="D623" s="6">
        <v>20</v>
      </c>
      <c r="E623" s="6">
        <v>100</v>
      </c>
      <c r="F623" s="6">
        <v>40.6</v>
      </c>
      <c r="G623" s="6">
        <f>E623-F623</f>
        <v>59.4</v>
      </c>
      <c r="H623" s="6">
        <f>IF(E623&lt;&gt;0, ((E623-F623)/E623)*100, 0)</f>
        <v>59.4</v>
      </c>
    </row>
    <row r="624" spans="1:8" x14ac:dyDescent="0.2">
      <c r="A624" s="2" t="s">
        <v>184</v>
      </c>
      <c r="B624" s="2" t="s">
        <v>185</v>
      </c>
      <c r="C624" s="2" t="s">
        <v>41</v>
      </c>
      <c r="D624" s="6">
        <v>20</v>
      </c>
      <c r="E624" s="6">
        <v>79</v>
      </c>
      <c r="F624" s="6">
        <v>39.200000000000003</v>
      </c>
      <c r="G624" s="6">
        <f>E624-F624</f>
        <v>39.799999999999997</v>
      </c>
      <c r="H624" s="6">
        <f>IF(E624&lt;&gt;0, ((E624-F624)/E624)*100, 0)</f>
        <v>50.379746835443029</v>
      </c>
    </row>
    <row r="625" spans="1:8" x14ac:dyDescent="0.2">
      <c r="A625" s="2" t="s">
        <v>184</v>
      </c>
      <c r="B625" s="2" t="s">
        <v>185</v>
      </c>
      <c r="C625" s="2" t="s">
        <v>103</v>
      </c>
      <c r="D625" s="6">
        <v>20</v>
      </c>
      <c r="E625" s="6">
        <v>110</v>
      </c>
      <c r="F625" s="6">
        <v>51.8</v>
      </c>
      <c r="G625" s="6">
        <f>E625-F625</f>
        <v>58.2</v>
      </c>
      <c r="H625" s="6">
        <f>IF(E625&lt;&gt;0, ((E625-F625)/E625)*100, 0)</f>
        <v>52.909090909090914</v>
      </c>
    </row>
    <row r="626" spans="1:8" x14ac:dyDescent="0.2">
      <c r="A626" s="2" t="s">
        <v>184</v>
      </c>
      <c r="B626" s="2" t="s">
        <v>185</v>
      </c>
      <c r="C626" s="2" t="s">
        <v>187</v>
      </c>
      <c r="D626" s="6">
        <v>20</v>
      </c>
      <c r="E626" s="6">
        <v>79</v>
      </c>
      <c r="F626" s="6">
        <v>38.36</v>
      </c>
      <c r="G626" s="6">
        <f>E626-F626</f>
        <v>40.64</v>
      </c>
      <c r="H626" s="6">
        <f>IF(E626&lt;&gt;0, ((E626-F626)/E626)*100, 0)</f>
        <v>51.443037974683548</v>
      </c>
    </row>
    <row r="627" spans="1:8" customFormat="1" ht="15" x14ac:dyDescent="0.25">
      <c r="D627" s="10"/>
      <c r="E627" s="10"/>
      <c r="F627" s="10"/>
      <c r="G627" s="10"/>
      <c r="H627" s="10"/>
    </row>
    <row r="628" spans="1:8" s="4" customFormat="1" x14ac:dyDescent="0.2">
      <c r="A628" s="3" t="s">
        <v>10</v>
      </c>
      <c r="B628" s="3" t="s">
        <v>10</v>
      </c>
      <c r="C628" s="3" t="s">
        <v>10</v>
      </c>
      <c r="D628" s="5">
        <f>SUBTOTAL(9, D611:D627)</f>
        <v>180</v>
      </c>
      <c r="E628" s="5">
        <f>SUBTOTAL(9, E611:E627)</f>
        <v>1416</v>
      </c>
      <c r="F628" s="5">
        <f>SUBTOTAL(9, F611:F627)</f>
        <v>553.08000000000004</v>
      </c>
      <c r="G628" s="5">
        <f>SUBTOTAL(9, G611:G627)</f>
        <v>862.92</v>
      </c>
      <c r="H628" s="5">
        <f>IF(E628&lt;&gt;0, ((E628-F628)/E628)*100, 0)</f>
        <v>60.940677966101696</v>
      </c>
    </row>
    <row r="629" spans="1:8" customFormat="1" ht="15" x14ac:dyDescent="0.25">
      <c r="D629" s="10"/>
      <c r="E629" s="10"/>
      <c r="F629" s="10"/>
      <c r="G629" s="10"/>
      <c r="H629" s="10"/>
    </row>
    <row r="630" spans="1:8" x14ac:dyDescent="0.2">
      <c r="A630" s="2" t="s">
        <v>188</v>
      </c>
      <c r="B630" s="2" t="s">
        <v>189</v>
      </c>
      <c r="C630" s="2" t="s">
        <v>10</v>
      </c>
      <c r="G630" s="6">
        <f>E630-F630</f>
        <v>0</v>
      </c>
      <c r="H630" s="6">
        <f>IF(E630&lt;&gt;0, ((E630-F630)/E630)*100, 0)</f>
        <v>0</v>
      </c>
    </row>
    <row r="631" spans="1:8" x14ac:dyDescent="0.2">
      <c r="A631" s="2" t="s">
        <v>188</v>
      </c>
      <c r="B631" s="2" t="s">
        <v>189</v>
      </c>
      <c r="C631" s="2" t="s">
        <v>10</v>
      </c>
      <c r="G631" s="6">
        <f>E631-F631</f>
        <v>0</v>
      </c>
      <c r="H631" s="6">
        <f>IF(E631&lt;&gt;0, ((E631-F631)/E631)*100, 0)</f>
        <v>0</v>
      </c>
    </row>
    <row r="632" spans="1:8" x14ac:dyDescent="0.2">
      <c r="A632" s="2" t="s">
        <v>188</v>
      </c>
      <c r="B632" s="2" t="s">
        <v>189</v>
      </c>
      <c r="C632" s="2" t="s">
        <v>10</v>
      </c>
      <c r="E632" s="6">
        <v>51</v>
      </c>
      <c r="G632" s="6">
        <f>E632-F632</f>
        <v>51</v>
      </c>
      <c r="H632" s="6">
        <f>IF(E632&lt;&gt;0, ((E632-F632)/E632)*100, 0)</f>
        <v>100</v>
      </c>
    </row>
    <row r="633" spans="1:8" x14ac:dyDescent="0.2">
      <c r="A633" s="2" t="s">
        <v>188</v>
      </c>
      <c r="B633" s="2" t="s">
        <v>189</v>
      </c>
      <c r="C633" s="2" t="s">
        <v>10</v>
      </c>
      <c r="E633" s="6">
        <v>-51</v>
      </c>
      <c r="G633" s="6">
        <f>E633-F633</f>
        <v>-51</v>
      </c>
      <c r="H633" s="6">
        <f>IF(E633&lt;&gt;0, ((E633-F633)/E633)*100, 0)</f>
        <v>100</v>
      </c>
    </row>
    <row r="634" spans="1:8" x14ac:dyDescent="0.2">
      <c r="A634" s="2" t="s">
        <v>188</v>
      </c>
      <c r="B634" s="2" t="s">
        <v>189</v>
      </c>
      <c r="C634" s="2" t="s">
        <v>10</v>
      </c>
      <c r="G634" s="6">
        <f>E634-F634</f>
        <v>0</v>
      </c>
      <c r="H634" s="6">
        <f>IF(E634&lt;&gt;0, ((E634-F634)/E634)*100, 0)</f>
        <v>0</v>
      </c>
    </row>
    <row r="635" spans="1:8" x14ac:dyDescent="0.2">
      <c r="A635" s="2" t="s">
        <v>188</v>
      </c>
      <c r="B635" s="2" t="s">
        <v>189</v>
      </c>
      <c r="C635" s="2" t="s">
        <v>10</v>
      </c>
      <c r="G635" s="6">
        <f>E635-F635</f>
        <v>0</v>
      </c>
      <c r="H635" s="6">
        <f>IF(E635&lt;&gt;0, ((E635-F635)/E635)*100, 0)</f>
        <v>0</v>
      </c>
    </row>
    <row r="636" spans="1:8" x14ac:dyDescent="0.2">
      <c r="A636" s="2" t="s">
        <v>188</v>
      </c>
      <c r="B636" s="2" t="s">
        <v>189</v>
      </c>
      <c r="C636" s="2" t="s">
        <v>10</v>
      </c>
      <c r="G636" s="6">
        <f>E636-F636</f>
        <v>0</v>
      </c>
      <c r="H636" s="6">
        <f>IF(E636&lt;&gt;0, ((E636-F636)/E636)*100, 0)</f>
        <v>0</v>
      </c>
    </row>
    <row r="637" spans="1:8" x14ac:dyDescent="0.2">
      <c r="A637" s="2" t="s">
        <v>188</v>
      </c>
      <c r="B637" s="2" t="s">
        <v>189</v>
      </c>
      <c r="C637" s="2" t="s">
        <v>10</v>
      </c>
      <c r="G637" s="6">
        <f>E637-F637</f>
        <v>0</v>
      </c>
      <c r="H637" s="6">
        <f>IF(E637&lt;&gt;0, ((E637-F637)/E637)*100, 0)</f>
        <v>0</v>
      </c>
    </row>
    <row r="638" spans="1:8" x14ac:dyDescent="0.2">
      <c r="A638" s="2" t="s">
        <v>188</v>
      </c>
      <c r="B638" s="2" t="s">
        <v>189</v>
      </c>
      <c r="C638" s="2" t="s">
        <v>70</v>
      </c>
      <c r="D638" s="6">
        <v>186</v>
      </c>
      <c r="E638" s="6">
        <v>1478.7</v>
      </c>
      <c r="F638" s="6">
        <v>1003.5</v>
      </c>
      <c r="G638" s="6">
        <f>E638-F638</f>
        <v>475.20000000000005</v>
      </c>
      <c r="H638" s="6">
        <f>IF(E638&lt;&gt;0, ((E638-F638)/E638)*100, 0)</f>
        <v>32.136335970785154</v>
      </c>
    </row>
    <row r="639" spans="1:8" x14ac:dyDescent="0.2">
      <c r="A639" s="2" t="s">
        <v>188</v>
      </c>
      <c r="B639" s="2" t="s">
        <v>189</v>
      </c>
      <c r="C639" s="2" t="s">
        <v>25</v>
      </c>
      <c r="D639" s="6">
        <v>7</v>
      </c>
      <c r="E639" s="6">
        <v>418.25</v>
      </c>
      <c r="F639" s="6">
        <v>294</v>
      </c>
      <c r="G639" s="6">
        <f>E639-F639</f>
        <v>124.25</v>
      </c>
      <c r="H639" s="6">
        <f>IF(E639&lt;&gt;0, ((E639-F639)/E639)*100, 0)</f>
        <v>29.707112970711297</v>
      </c>
    </row>
    <row r="640" spans="1:8" customFormat="1" ht="15" x14ac:dyDescent="0.25">
      <c r="D640" s="10"/>
      <c r="E640" s="10"/>
      <c r="F640" s="10"/>
      <c r="G640" s="10"/>
      <c r="H640" s="10"/>
    </row>
    <row r="641" spans="1:8" s="4" customFormat="1" x14ac:dyDescent="0.2">
      <c r="A641" s="3" t="s">
        <v>10</v>
      </c>
      <c r="B641" s="3" t="s">
        <v>10</v>
      </c>
      <c r="C641" s="3" t="s">
        <v>10</v>
      </c>
      <c r="D641" s="5">
        <f>SUBTOTAL(9, D630:D640)</f>
        <v>193</v>
      </c>
      <c r="E641" s="5">
        <f>SUBTOTAL(9, E630:E640)</f>
        <v>1896.95</v>
      </c>
      <c r="F641" s="5">
        <f>SUBTOTAL(9, F630:F640)</f>
        <v>1297.5</v>
      </c>
      <c r="G641" s="5">
        <f>SUBTOTAL(9, G630:G640)</f>
        <v>599.45000000000005</v>
      </c>
      <c r="H641" s="5">
        <f>IF(E641&lt;&gt;0, ((E641-F641)/E641)*100, 0)</f>
        <v>31.600727483592085</v>
      </c>
    </row>
    <row r="642" spans="1:8" customFormat="1" ht="15" x14ac:dyDescent="0.25">
      <c r="D642" s="10"/>
      <c r="E642" s="10"/>
      <c r="F642" s="10"/>
      <c r="G642" s="10"/>
      <c r="H642" s="10"/>
    </row>
    <row r="643" spans="1:8" x14ac:dyDescent="0.2">
      <c r="A643" s="2" t="s">
        <v>190</v>
      </c>
      <c r="B643" s="2" t="s">
        <v>191</v>
      </c>
      <c r="C643" s="2" t="s">
        <v>10</v>
      </c>
      <c r="G643" s="6">
        <f>E643-F643</f>
        <v>0</v>
      </c>
      <c r="H643" s="6">
        <f>IF(E643&lt;&gt;0, ((E643-F643)/E643)*100, 0)</f>
        <v>0</v>
      </c>
    </row>
    <row r="644" spans="1:8" x14ac:dyDescent="0.2">
      <c r="A644" s="2" t="s">
        <v>190</v>
      </c>
      <c r="B644" s="2" t="s">
        <v>191</v>
      </c>
      <c r="C644" s="2" t="s">
        <v>10</v>
      </c>
      <c r="G644" s="6">
        <f>E644-F644</f>
        <v>0</v>
      </c>
      <c r="H644" s="6">
        <f>IF(E644&lt;&gt;0, ((E644-F644)/E644)*100, 0)</f>
        <v>0</v>
      </c>
    </row>
    <row r="645" spans="1:8" x14ac:dyDescent="0.2">
      <c r="A645" s="2" t="s">
        <v>190</v>
      </c>
      <c r="B645" s="2" t="s">
        <v>191</v>
      </c>
      <c r="C645" s="2" t="s">
        <v>10</v>
      </c>
      <c r="G645" s="6">
        <f>E645-F645</f>
        <v>0</v>
      </c>
      <c r="H645" s="6">
        <f>IF(E645&lt;&gt;0, ((E645-F645)/E645)*100, 0)</f>
        <v>0</v>
      </c>
    </row>
    <row r="646" spans="1:8" x14ac:dyDescent="0.2">
      <c r="A646" s="2" t="s">
        <v>190</v>
      </c>
      <c r="B646" s="2" t="s">
        <v>191</v>
      </c>
      <c r="C646" s="2" t="s">
        <v>10</v>
      </c>
      <c r="G646" s="6">
        <f>E646-F646</f>
        <v>0</v>
      </c>
      <c r="H646" s="6">
        <f>IF(E646&lt;&gt;0, ((E646-F646)/E646)*100, 0)</f>
        <v>0</v>
      </c>
    </row>
    <row r="647" spans="1:8" x14ac:dyDescent="0.2">
      <c r="A647" s="2" t="s">
        <v>190</v>
      </c>
      <c r="B647" s="2" t="s">
        <v>191</v>
      </c>
      <c r="C647" s="2" t="s">
        <v>10</v>
      </c>
      <c r="G647" s="6">
        <f>E647-F647</f>
        <v>0</v>
      </c>
      <c r="H647" s="6">
        <f>IF(E647&lt;&gt;0, ((E647-F647)/E647)*100, 0)</f>
        <v>0</v>
      </c>
    </row>
    <row r="648" spans="1:8" x14ac:dyDescent="0.2">
      <c r="A648" s="2" t="s">
        <v>190</v>
      </c>
      <c r="B648" s="2" t="s">
        <v>191</v>
      </c>
      <c r="C648" s="2" t="s">
        <v>10</v>
      </c>
      <c r="E648" s="6">
        <v>112.87</v>
      </c>
      <c r="G648" s="6">
        <f>E648-F648</f>
        <v>112.87</v>
      </c>
      <c r="H648" s="6">
        <f>IF(E648&lt;&gt;0, ((E648-F648)/E648)*100, 0)</f>
        <v>100</v>
      </c>
    </row>
    <row r="649" spans="1:8" x14ac:dyDescent="0.2">
      <c r="A649" s="2" t="s">
        <v>190</v>
      </c>
      <c r="B649" s="2" t="s">
        <v>191</v>
      </c>
      <c r="C649" s="2" t="s">
        <v>37</v>
      </c>
      <c r="D649" s="6">
        <v>20</v>
      </c>
      <c r="E649" s="6">
        <v>100</v>
      </c>
      <c r="F649" s="6">
        <v>40.6</v>
      </c>
      <c r="G649" s="6">
        <f>E649-F649</f>
        <v>59.4</v>
      </c>
      <c r="H649" s="6">
        <f>IF(E649&lt;&gt;0, ((E649-F649)/E649)*100, 0)</f>
        <v>59.4</v>
      </c>
    </row>
    <row r="650" spans="1:8" x14ac:dyDescent="0.2">
      <c r="A650" s="2" t="s">
        <v>190</v>
      </c>
      <c r="B650" s="2" t="s">
        <v>191</v>
      </c>
      <c r="C650" s="2" t="s">
        <v>38</v>
      </c>
      <c r="D650" s="6">
        <v>20</v>
      </c>
      <c r="E650" s="6">
        <v>100</v>
      </c>
      <c r="F650" s="6">
        <v>42</v>
      </c>
      <c r="G650" s="6">
        <f>E650-F650</f>
        <v>58</v>
      </c>
      <c r="H650" s="6">
        <f>IF(E650&lt;&gt;0, ((E650-F650)/E650)*100, 0)</f>
        <v>57.999999999999993</v>
      </c>
    </row>
    <row r="651" spans="1:8" x14ac:dyDescent="0.2">
      <c r="A651" s="2" t="s">
        <v>190</v>
      </c>
      <c r="B651" s="2" t="s">
        <v>191</v>
      </c>
      <c r="C651" s="2" t="s">
        <v>42</v>
      </c>
      <c r="D651" s="6">
        <v>20</v>
      </c>
      <c r="E651" s="6">
        <v>79</v>
      </c>
      <c r="F651" s="6">
        <v>38.5</v>
      </c>
      <c r="G651" s="6">
        <f>E651-F651</f>
        <v>40.5</v>
      </c>
      <c r="H651" s="6">
        <f>IF(E651&lt;&gt;0, ((E651-F651)/E651)*100, 0)</f>
        <v>51.265822784810119</v>
      </c>
    </row>
    <row r="652" spans="1:8" x14ac:dyDescent="0.2">
      <c r="A652" s="2" t="s">
        <v>190</v>
      </c>
      <c r="B652" s="2" t="s">
        <v>191</v>
      </c>
      <c r="C652" s="2" t="s">
        <v>187</v>
      </c>
      <c r="D652" s="6">
        <v>20</v>
      </c>
      <c r="E652" s="6">
        <v>79</v>
      </c>
      <c r="F652" s="6">
        <v>37.799999999999997</v>
      </c>
      <c r="G652" s="6">
        <f>E652-F652</f>
        <v>41.2</v>
      </c>
      <c r="H652" s="6">
        <f>IF(E652&lt;&gt;0, ((E652-F652)/E652)*100, 0)</f>
        <v>52.151898734177216</v>
      </c>
    </row>
    <row r="653" spans="1:8" x14ac:dyDescent="0.2">
      <c r="A653" s="2" t="s">
        <v>190</v>
      </c>
      <c r="B653" s="2" t="s">
        <v>191</v>
      </c>
      <c r="C653" s="2" t="s">
        <v>43</v>
      </c>
      <c r="D653" s="6">
        <v>20</v>
      </c>
      <c r="E653" s="6">
        <v>79</v>
      </c>
      <c r="F653" s="6">
        <v>38.1</v>
      </c>
      <c r="G653" s="6">
        <f>E653-F653</f>
        <v>40.9</v>
      </c>
      <c r="H653" s="6">
        <f>IF(E653&lt;&gt;0, ((E653-F653)/E653)*100, 0)</f>
        <v>51.772151898734172</v>
      </c>
    </row>
    <row r="654" spans="1:8" x14ac:dyDescent="0.2">
      <c r="A654" s="2" t="s">
        <v>190</v>
      </c>
      <c r="B654" s="2" t="s">
        <v>191</v>
      </c>
      <c r="C654" s="2" t="s">
        <v>87</v>
      </c>
      <c r="D654" s="6">
        <v>20</v>
      </c>
      <c r="E654" s="6">
        <v>79</v>
      </c>
      <c r="F654" s="6">
        <v>38.5</v>
      </c>
      <c r="G654" s="6">
        <f>E654-F654</f>
        <v>40.5</v>
      </c>
      <c r="H654" s="6">
        <f>IF(E654&lt;&gt;0, ((E654-F654)/E654)*100, 0)</f>
        <v>51.265822784810119</v>
      </c>
    </row>
    <row r="655" spans="1:8" customFormat="1" ht="15" x14ac:dyDescent="0.25">
      <c r="D655" s="10"/>
      <c r="E655" s="10"/>
      <c r="F655" s="10"/>
      <c r="G655" s="10"/>
      <c r="H655" s="10"/>
    </row>
    <row r="656" spans="1:8" s="4" customFormat="1" x14ac:dyDescent="0.2">
      <c r="A656" s="3" t="s">
        <v>10</v>
      </c>
      <c r="B656" s="3" t="s">
        <v>10</v>
      </c>
      <c r="C656" s="3" t="s">
        <v>10</v>
      </c>
      <c r="D656" s="5">
        <f>SUBTOTAL(9, D643:D655)</f>
        <v>120</v>
      </c>
      <c r="E656" s="5">
        <f>SUBTOTAL(9, E643:E655)</f>
        <v>628.87</v>
      </c>
      <c r="F656" s="5">
        <f>SUBTOTAL(9, F643:F655)</f>
        <v>235.49999999999997</v>
      </c>
      <c r="G656" s="5">
        <f>SUBTOTAL(9, G643:G655)</f>
        <v>393.36999999999995</v>
      </c>
      <c r="H656" s="5">
        <f>IF(E656&lt;&gt;0, ((E656-F656)/E656)*100, 0)</f>
        <v>62.551878766676737</v>
      </c>
    </row>
    <row r="657" spans="1:8" customFormat="1" ht="15" x14ac:dyDescent="0.25">
      <c r="D657" s="10"/>
      <c r="E657" s="10"/>
      <c r="F657" s="10"/>
      <c r="G657" s="10"/>
      <c r="H657" s="10"/>
    </row>
    <row r="658" spans="1:8" x14ac:dyDescent="0.2">
      <c r="A658" s="2" t="s">
        <v>192</v>
      </c>
      <c r="B658" s="2" t="s">
        <v>193</v>
      </c>
      <c r="C658" s="2" t="s">
        <v>10</v>
      </c>
      <c r="G658" s="6">
        <f>E658-F658</f>
        <v>0</v>
      </c>
      <c r="H658" s="6">
        <f>IF(E658&lt;&gt;0, ((E658-F658)/E658)*100, 0)</f>
        <v>0</v>
      </c>
    </row>
    <row r="659" spans="1:8" x14ac:dyDescent="0.2">
      <c r="A659" s="2" t="s">
        <v>192</v>
      </c>
      <c r="B659" s="2" t="s">
        <v>193</v>
      </c>
      <c r="C659" s="2" t="s">
        <v>10</v>
      </c>
      <c r="E659" s="6">
        <v>15</v>
      </c>
      <c r="G659" s="6">
        <f>E659-F659</f>
        <v>15</v>
      </c>
      <c r="H659" s="6">
        <f>IF(E659&lt;&gt;0, ((E659-F659)/E659)*100, 0)</f>
        <v>100</v>
      </c>
    </row>
    <row r="660" spans="1:8" x14ac:dyDescent="0.2">
      <c r="A660" s="2" t="s">
        <v>192</v>
      </c>
      <c r="B660" s="2" t="s">
        <v>193</v>
      </c>
      <c r="C660" s="2" t="s">
        <v>10</v>
      </c>
      <c r="E660" s="6">
        <v>-15</v>
      </c>
      <c r="G660" s="6">
        <f>E660-F660</f>
        <v>-15</v>
      </c>
      <c r="H660" s="6">
        <f>IF(E660&lt;&gt;0, ((E660-F660)/E660)*100, 0)</f>
        <v>100</v>
      </c>
    </row>
    <row r="661" spans="1:8" x14ac:dyDescent="0.2">
      <c r="A661" s="2" t="s">
        <v>192</v>
      </c>
      <c r="B661" s="2" t="s">
        <v>193</v>
      </c>
      <c r="C661" s="2" t="s">
        <v>10</v>
      </c>
      <c r="G661" s="6">
        <f>E661-F661</f>
        <v>0</v>
      </c>
      <c r="H661" s="6">
        <f>IF(E661&lt;&gt;0, ((E661-F661)/E661)*100, 0)</f>
        <v>0</v>
      </c>
    </row>
    <row r="662" spans="1:8" x14ac:dyDescent="0.2">
      <c r="A662" s="2" t="s">
        <v>192</v>
      </c>
      <c r="B662" s="2" t="s">
        <v>193</v>
      </c>
      <c r="C662" s="2" t="s">
        <v>194</v>
      </c>
      <c r="D662" s="6">
        <v>3</v>
      </c>
      <c r="E662" s="6">
        <v>165</v>
      </c>
      <c r="F662" s="6">
        <v>98.7</v>
      </c>
      <c r="G662" s="6">
        <f>E662-F662</f>
        <v>66.3</v>
      </c>
      <c r="H662" s="6">
        <f>IF(E662&lt;&gt;0, ((E662-F662)/E662)*100, 0)</f>
        <v>40.18181818181818</v>
      </c>
    </row>
    <row r="663" spans="1:8" x14ac:dyDescent="0.2">
      <c r="A663" s="2" t="s">
        <v>192</v>
      </c>
      <c r="B663" s="2" t="s">
        <v>193</v>
      </c>
      <c r="C663" s="2" t="s">
        <v>71</v>
      </c>
      <c r="D663" s="6">
        <v>18</v>
      </c>
      <c r="E663" s="6">
        <v>247.5</v>
      </c>
      <c r="F663" s="6">
        <v>151.19999999999999</v>
      </c>
      <c r="G663" s="6">
        <f>E663-F663</f>
        <v>96.300000000000011</v>
      </c>
      <c r="H663" s="6">
        <f>IF(E663&lt;&gt;0, ((E663-F663)/E663)*100, 0)</f>
        <v>38.909090909090914</v>
      </c>
    </row>
    <row r="664" spans="1:8" x14ac:dyDescent="0.2">
      <c r="A664" s="2" t="s">
        <v>192</v>
      </c>
      <c r="B664" s="2" t="s">
        <v>193</v>
      </c>
      <c r="C664" s="2" t="s">
        <v>149</v>
      </c>
      <c r="D664" s="6">
        <v>1</v>
      </c>
      <c r="E664" s="6">
        <v>67.5</v>
      </c>
      <c r="F664" s="6">
        <v>42</v>
      </c>
      <c r="G664" s="6">
        <f>E664-F664</f>
        <v>25.5</v>
      </c>
      <c r="H664" s="6">
        <f>IF(E664&lt;&gt;0, ((E664-F664)/E664)*100, 0)</f>
        <v>37.777777777777779</v>
      </c>
    </row>
    <row r="665" spans="1:8" x14ac:dyDescent="0.2">
      <c r="A665" s="2" t="s">
        <v>192</v>
      </c>
      <c r="B665" s="2" t="s">
        <v>193</v>
      </c>
      <c r="C665" s="2" t="s">
        <v>195</v>
      </c>
      <c r="D665" s="6">
        <v>20</v>
      </c>
      <c r="E665" s="6">
        <v>79</v>
      </c>
      <c r="F665" s="6">
        <v>37.799999999999997</v>
      </c>
      <c r="G665" s="6">
        <f>E665-F665</f>
        <v>41.2</v>
      </c>
      <c r="H665" s="6">
        <f>IF(E665&lt;&gt;0, ((E665-F665)/E665)*100, 0)</f>
        <v>52.151898734177216</v>
      </c>
    </row>
    <row r="666" spans="1:8" customFormat="1" ht="15" x14ac:dyDescent="0.25">
      <c r="D666" s="10"/>
      <c r="E666" s="10"/>
      <c r="F666" s="10"/>
      <c r="G666" s="10"/>
      <c r="H666" s="10"/>
    </row>
    <row r="667" spans="1:8" s="4" customFormat="1" x14ac:dyDescent="0.2">
      <c r="A667" s="3" t="s">
        <v>10</v>
      </c>
      <c r="B667" s="3" t="s">
        <v>10</v>
      </c>
      <c r="C667" s="3" t="s">
        <v>10</v>
      </c>
      <c r="D667" s="5">
        <f>SUBTOTAL(9, D658:D666)</f>
        <v>42</v>
      </c>
      <c r="E667" s="5">
        <f>SUBTOTAL(9, E658:E666)</f>
        <v>559</v>
      </c>
      <c r="F667" s="5">
        <f>SUBTOTAL(9, F658:F666)</f>
        <v>329.7</v>
      </c>
      <c r="G667" s="5">
        <f>SUBTOTAL(9, G658:G666)</f>
        <v>229.3</v>
      </c>
      <c r="H667" s="5">
        <f>IF(E667&lt;&gt;0, ((E667-F667)/E667)*100, 0)</f>
        <v>41.019677996422182</v>
      </c>
    </row>
    <row r="668" spans="1:8" customFormat="1" ht="15" x14ac:dyDescent="0.25">
      <c r="D668" s="10"/>
      <c r="E668" s="10"/>
      <c r="F668" s="10"/>
      <c r="G668" s="10"/>
      <c r="H668" s="10"/>
    </row>
    <row r="669" spans="1:8" x14ac:dyDescent="0.2">
      <c r="A669" s="2" t="s">
        <v>196</v>
      </c>
      <c r="B669" s="2" t="s">
        <v>197</v>
      </c>
      <c r="C669" s="2" t="s">
        <v>10</v>
      </c>
      <c r="G669" s="6">
        <f>E669-F669</f>
        <v>0</v>
      </c>
      <c r="H669" s="6">
        <f>IF(E669&lt;&gt;0, ((E669-F669)/E669)*100, 0)</f>
        <v>0</v>
      </c>
    </row>
    <row r="670" spans="1:8" x14ac:dyDescent="0.2">
      <c r="A670" s="2" t="s">
        <v>196</v>
      </c>
      <c r="B670" s="2" t="s">
        <v>197</v>
      </c>
      <c r="C670" s="2" t="s">
        <v>10</v>
      </c>
      <c r="G670" s="6">
        <f>E670-F670</f>
        <v>0</v>
      </c>
      <c r="H670" s="6">
        <f>IF(E670&lt;&gt;0, ((E670-F670)/E670)*100, 0)</f>
        <v>0</v>
      </c>
    </row>
    <row r="671" spans="1:8" x14ac:dyDescent="0.2">
      <c r="A671" s="2" t="s">
        <v>196</v>
      </c>
      <c r="B671" s="2" t="s">
        <v>197</v>
      </c>
      <c r="C671" s="2" t="s">
        <v>10</v>
      </c>
      <c r="G671" s="6">
        <f>E671-F671</f>
        <v>0</v>
      </c>
      <c r="H671" s="6">
        <f>IF(E671&lt;&gt;0, ((E671-F671)/E671)*100, 0)</f>
        <v>0</v>
      </c>
    </row>
    <row r="672" spans="1:8" x14ac:dyDescent="0.2">
      <c r="A672" s="2" t="s">
        <v>196</v>
      </c>
      <c r="B672" s="2" t="s">
        <v>197</v>
      </c>
      <c r="C672" s="2" t="s">
        <v>10</v>
      </c>
      <c r="D672" s="6">
        <v>2</v>
      </c>
      <c r="E672" s="6">
        <v>0.98</v>
      </c>
      <c r="G672" s="6">
        <f>E672-F672</f>
        <v>0.98</v>
      </c>
      <c r="H672" s="6">
        <f>IF(E672&lt;&gt;0, ((E672-F672)/E672)*100, 0)</f>
        <v>100</v>
      </c>
    </row>
    <row r="673" spans="1:8" x14ac:dyDescent="0.2">
      <c r="A673" s="2" t="s">
        <v>196</v>
      </c>
      <c r="B673" s="2" t="s">
        <v>197</v>
      </c>
      <c r="C673" s="2" t="s">
        <v>10</v>
      </c>
      <c r="D673" s="6">
        <v>6</v>
      </c>
      <c r="E673" s="6">
        <v>35.94</v>
      </c>
      <c r="G673" s="6">
        <f>E673-F673</f>
        <v>35.94</v>
      </c>
      <c r="H673" s="6">
        <f>IF(E673&lt;&gt;0, ((E673-F673)/E673)*100, 0)</f>
        <v>100</v>
      </c>
    </row>
    <row r="674" spans="1:8" x14ac:dyDescent="0.2">
      <c r="A674" s="2" t="s">
        <v>196</v>
      </c>
      <c r="B674" s="2" t="s">
        <v>197</v>
      </c>
      <c r="C674" s="2" t="s">
        <v>198</v>
      </c>
      <c r="D674" s="6">
        <v>3</v>
      </c>
      <c r="E674" s="6">
        <v>58.5</v>
      </c>
      <c r="F674" s="6">
        <v>29.48</v>
      </c>
      <c r="G674" s="6">
        <f>E674-F674</f>
        <v>29.02</v>
      </c>
      <c r="H674" s="6">
        <f>IF(E674&lt;&gt;0, ((E674-F674)/E674)*100, 0)</f>
        <v>49.606837606837608</v>
      </c>
    </row>
    <row r="675" spans="1:8" x14ac:dyDescent="0.2">
      <c r="A675" s="2" t="s">
        <v>196</v>
      </c>
      <c r="B675" s="2" t="s">
        <v>197</v>
      </c>
      <c r="C675" s="2" t="s">
        <v>70</v>
      </c>
      <c r="D675" s="6">
        <v>12</v>
      </c>
      <c r="E675" s="6">
        <v>119.4</v>
      </c>
      <c r="F675" s="6">
        <v>66.72</v>
      </c>
      <c r="G675" s="6">
        <f>E675-F675</f>
        <v>52.680000000000007</v>
      </c>
      <c r="H675" s="6">
        <f>IF(E675&lt;&gt;0, ((E675-F675)/E675)*100, 0)</f>
        <v>44.120603015075382</v>
      </c>
    </row>
    <row r="676" spans="1:8" x14ac:dyDescent="0.2">
      <c r="A676" s="2" t="s">
        <v>196</v>
      </c>
      <c r="B676" s="2" t="s">
        <v>197</v>
      </c>
      <c r="C676" s="2" t="s">
        <v>67</v>
      </c>
      <c r="D676" s="6">
        <v>6</v>
      </c>
      <c r="E676" s="6">
        <v>88.5</v>
      </c>
      <c r="F676" s="6">
        <v>42</v>
      </c>
      <c r="G676" s="6">
        <f>E676-F676</f>
        <v>46.5</v>
      </c>
      <c r="H676" s="6">
        <f>IF(E676&lt;&gt;0, ((E676-F676)/E676)*100, 0)</f>
        <v>52.542372881355938</v>
      </c>
    </row>
    <row r="677" spans="1:8" x14ac:dyDescent="0.2">
      <c r="A677" s="2" t="s">
        <v>196</v>
      </c>
      <c r="B677" s="2" t="s">
        <v>197</v>
      </c>
      <c r="C677" s="2" t="s">
        <v>57</v>
      </c>
      <c r="D677" s="6">
        <v>1</v>
      </c>
      <c r="E677" s="6">
        <v>16.75</v>
      </c>
      <c r="F677" s="6">
        <v>9.4499999999999993</v>
      </c>
      <c r="G677" s="6">
        <f>E677-F677</f>
        <v>7.3000000000000007</v>
      </c>
      <c r="H677" s="6">
        <f>IF(E677&lt;&gt;0, ((E677-F677)/E677)*100, 0)</f>
        <v>43.582089552238813</v>
      </c>
    </row>
    <row r="678" spans="1:8" x14ac:dyDescent="0.2">
      <c r="A678" s="2" t="s">
        <v>196</v>
      </c>
      <c r="B678" s="2" t="s">
        <v>197</v>
      </c>
      <c r="C678" s="2" t="s">
        <v>176</v>
      </c>
      <c r="D678" s="6">
        <v>2</v>
      </c>
      <c r="E678" s="6">
        <v>21</v>
      </c>
      <c r="F678" s="6">
        <v>12.18</v>
      </c>
      <c r="G678" s="6">
        <f>E678-F678</f>
        <v>8.82</v>
      </c>
      <c r="H678" s="6">
        <f>IF(E678&lt;&gt;0, ((E678-F678)/E678)*100, 0)</f>
        <v>42.000000000000007</v>
      </c>
    </row>
    <row r="679" spans="1:8" x14ac:dyDescent="0.2">
      <c r="A679" s="2" t="s">
        <v>196</v>
      </c>
      <c r="B679" s="2" t="s">
        <v>197</v>
      </c>
      <c r="C679" s="2" t="s">
        <v>21</v>
      </c>
      <c r="D679" s="6">
        <v>1</v>
      </c>
      <c r="E679" s="6">
        <v>14.5</v>
      </c>
      <c r="F679" s="6">
        <v>8.93</v>
      </c>
      <c r="G679" s="6">
        <f>E679-F679</f>
        <v>5.57</v>
      </c>
      <c r="H679" s="6">
        <f>IF(E679&lt;&gt;0, ((E679-F679)/E679)*100, 0)</f>
        <v>38.413793103448278</v>
      </c>
    </row>
    <row r="680" spans="1:8" x14ac:dyDescent="0.2">
      <c r="A680" s="2" t="s">
        <v>196</v>
      </c>
      <c r="B680" s="2" t="s">
        <v>197</v>
      </c>
      <c r="C680" s="2" t="s">
        <v>138</v>
      </c>
      <c r="D680" s="6">
        <v>1</v>
      </c>
      <c r="E680" s="6">
        <v>10.5</v>
      </c>
      <c r="F680" s="6">
        <v>5.78</v>
      </c>
      <c r="G680" s="6">
        <f>E680-F680</f>
        <v>4.72</v>
      </c>
      <c r="H680" s="6">
        <f>IF(E680&lt;&gt;0, ((E680-F680)/E680)*100, 0)</f>
        <v>44.952380952380949</v>
      </c>
    </row>
    <row r="681" spans="1:8" x14ac:dyDescent="0.2">
      <c r="A681" s="2" t="s">
        <v>196</v>
      </c>
      <c r="B681" s="2" t="s">
        <v>197</v>
      </c>
      <c r="C681" s="2" t="s">
        <v>25</v>
      </c>
      <c r="D681" s="6">
        <v>2</v>
      </c>
      <c r="E681" s="6">
        <v>139.5</v>
      </c>
      <c r="F681" s="6">
        <v>84</v>
      </c>
      <c r="G681" s="6">
        <f>E681-F681</f>
        <v>55.5</v>
      </c>
      <c r="H681" s="6">
        <f>IF(E681&lt;&gt;0, ((E681-F681)/E681)*100, 0)</f>
        <v>39.784946236559136</v>
      </c>
    </row>
    <row r="682" spans="1:8" x14ac:dyDescent="0.2">
      <c r="A682" s="2" t="s">
        <v>196</v>
      </c>
      <c r="B682" s="2" t="s">
        <v>197</v>
      </c>
      <c r="C682" s="2" t="s">
        <v>34</v>
      </c>
      <c r="D682" s="6">
        <v>1</v>
      </c>
      <c r="E682" s="6">
        <v>69.75</v>
      </c>
      <c r="F682" s="6">
        <v>41.3</v>
      </c>
      <c r="G682" s="6">
        <f>E682-F682</f>
        <v>28.450000000000003</v>
      </c>
      <c r="H682" s="6">
        <f>IF(E682&lt;&gt;0, ((E682-F682)/E682)*100, 0)</f>
        <v>40.788530465949826</v>
      </c>
    </row>
    <row r="683" spans="1:8" x14ac:dyDescent="0.2">
      <c r="A683" s="2" t="s">
        <v>196</v>
      </c>
      <c r="B683" s="2" t="s">
        <v>197</v>
      </c>
      <c r="C683" s="2" t="s">
        <v>199</v>
      </c>
      <c r="D683" s="6">
        <v>1</v>
      </c>
      <c r="E683" s="6">
        <v>12.75</v>
      </c>
      <c r="F683" s="6">
        <v>6.3</v>
      </c>
      <c r="G683" s="6">
        <f>E683-F683</f>
        <v>6.45</v>
      </c>
      <c r="H683" s="6">
        <f>IF(E683&lt;&gt;0, ((E683-F683)/E683)*100, 0)</f>
        <v>50.588235294117645</v>
      </c>
    </row>
    <row r="684" spans="1:8" x14ac:dyDescent="0.2">
      <c r="A684" s="2" t="s">
        <v>196</v>
      </c>
      <c r="B684" s="2" t="s">
        <v>197</v>
      </c>
      <c r="C684" s="2" t="s">
        <v>86</v>
      </c>
      <c r="D684" s="6">
        <v>20</v>
      </c>
      <c r="E684" s="6">
        <v>160</v>
      </c>
      <c r="F684" s="6">
        <v>70</v>
      </c>
      <c r="G684" s="6">
        <f>E684-F684</f>
        <v>90</v>
      </c>
      <c r="H684" s="6">
        <f>IF(E684&lt;&gt;0, ((E684-F684)/E684)*100, 0)</f>
        <v>56.25</v>
      </c>
    </row>
    <row r="685" spans="1:8" x14ac:dyDescent="0.2">
      <c r="A685" s="2" t="s">
        <v>196</v>
      </c>
      <c r="B685" s="2" t="s">
        <v>197</v>
      </c>
      <c r="C685" s="2" t="s">
        <v>61</v>
      </c>
      <c r="D685" s="6">
        <v>20</v>
      </c>
      <c r="E685" s="6">
        <v>120</v>
      </c>
      <c r="F685" s="6">
        <v>42</v>
      </c>
      <c r="G685" s="6">
        <f>E685-F685</f>
        <v>78</v>
      </c>
      <c r="H685" s="6">
        <f>IF(E685&lt;&gt;0, ((E685-F685)/E685)*100, 0)</f>
        <v>65</v>
      </c>
    </row>
    <row r="686" spans="1:8" x14ac:dyDescent="0.2">
      <c r="A686" s="2" t="s">
        <v>196</v>
      </c>
      <c r="B686" s="2" t="s">
        <v>197</v>
      </c>
      <c r="C686" s="2" t="s">
        <v>38</v>
      </c>
      <c r="D686" s="6">
        <v>20</v>
      </c>
      <c r="E686" s="6">
        <v>100</v>
      </c>
      <c r="F686" s="6">
        <v>42</v>
      </c>
      <c r="G686" s="6">
        <f>E686-F686</f>
        <v>58</v>
      </c>
      <c r="H686" s="6">
        <f>IF(E686&lt;&gt;0, ((E686-F686)/E686)*100, 0)</f>
        <v>57.999999999999993</v>
      </c>
    </row>
    <row r="687" spans="1:8" x14ac:dyDescent="0.2">
      <c r="A687" s="2" t="s">
        <v>196</v>
      </c>
      <c r="B687" s="2" t="s">
        <v>197</v>
      </c>
      <c r="C687" s="2" t="s">
        <v>200</v>
      </c>
      <c r="D687" s="6">
        <v>3</v>
      </c>
      <c r="E687" s="6">
        <v>19.5</v>
      </c>
      <c r="F687" s="6">
        <v>10.5</v>
      </c>
      <c r="G687" s="6">
        <f>E687-F687</f>
        <v>9</v>
      </c>
      <c r="H687" s="6">
        <f>IF(E687&lt;&gt;0, ((E687-F687)/E687)*100, 0)</f>
        <v>46.153846153846153</v>
      </c>
    </row>
    <row r="688" spans="1:8" x14ac:dyDescent="0.2">
      <c r="A688" s="2" t="s">
        <v>196</v>
      </c>
      <c r="B688" s="2" t="s">
        <v>197</v>
      </c>
      <c r="C688" s="2" t="s">
        <v>167</v>
      </c>
      <c r="D688" s="6">
        <v>20</v>
      </c>
      <c r="E688" s="6">
        <v>79</v>
      </c>
      <c r="F688" s="6">
        <v>39.200000000000003</v>
      </c>
      <c r="G688" s="6">
        <f>E688-F688</f>
        <v>39.799999999999997</v>
      </c>
      <c r="H688" s="6">
        <f>IF(E688&lt;&gt;0, ((E688-F688)/E688)*100, 0)</f>
        <v>50.379746835443029</v>
      </c>
    </row>
    <row r="689" spans="1:8" customFormat="1" ht="15" x14ac:dyDescent="0.25">
      <c r="D689" s="10"/>
      <c r="E689" s="10"/>
      <c r="F689" s="10"/>
      <c r="G689" s="10"/>
      <c r="H689" s="10"/>
    </row>
    <row r="690" spans="1:8" s="4" customFormat="1" x14ac:dyDescent="0.2">
      <c r="A690" s="3" t="s">
        <v>10</v>
      </c>
      <c r="B690" s="3" t="s">
        <v>10</v>
      </c>
      <c r="C690" s="3" t="s">
        <v>10</v>
      </c>
      <c r="D690" s="5">
        <f>SUBTOTAL(9, D669:D689)</f>
        <v>121</v>
      </c>
      <c r="E690" s="5">
        <f>SUBTOTAL(9, E669:E689)</f>
        <v>1066.57</v>
      </c>
      <c r="F690" s="5">
        <f>SUBTOTAL(9, F669:F689)</f>
        <v>509.84</v>
      </c>
      <c r="G690" s="5">
        <f>SUBTOTAL(9, G669:G689)</f>
        <v>556.73</v>
      </c>
      <c r="H690" s="5">
        <f>IF(E690&lt;&gt;0, ((E690-F690)/E690)*100, 0)</f>
        <v>52.19816795897129</v>
      </c>
    </row>
    <row r="691" spans="1:8" customFormat="1" ht="15" x14ac:dyDescent="0.25">
      <c r="D691" s="10"/>
      <c r="E691" s="10"/>
      <c r="F691" s="10"/>
      <c r="G691" s="10"/>
      <c r="H691" s="10"/>
    </row>
    <row r="692" spans="1:8" x14ac:dyDescent="0.2">
      <c r="A692" s="2" t="s">
        <v>201</v>
      </c>
      <c r="B692" s="2" t="s">
        <v>202</v>
      </c>
      <c r="C692" s="2" t="s">
        <v>10</v>
      </c>
      <c r="G692" s="6">
        <f>E692-F692</f>
        <v>0</v>
      </c>
      <c r="H692" s="6">
        <f>IF(E692&lt;&gt;0, ((E692-F692)/E692)*100, 0)</f>
        <v>0</v>
      </c>
    </row>
    <row r="693" spans="1:8" x14ac:dyDescent="0.2">
      <c r="A693" s="2" t="s">
        <v>201</v>
      </c>
      <c r="B693" s="2" t="s">
        <v>202</v>
      </c>
      <c r="C693" s="2" t="s">
        <v>10</v>
      </c>
      <c r="G693" s="6">
        <f>E693-F693</f>
        <v>0</v>
      </c>
      <c r="H693" s="6">
        <f>IF(E693&lt;&gt;0, ((E693-F693)/E693)*100, 0)</f>
        <v>0</v>
      </c>
    </row>
    <row r="694" spans="1:8" x14ac:dyDescent="0.2">
      <c r="A694" s="2" t="s">
        <v>201</v>
      </c>
      <c r="B694" s="2" t="s">
        <v>202</v>
      </c>
      <c r="C694" s="2" t="s">
        <v>10</v>
      </c>
      <c r="E694" s="6">
        <v>17</v>
      </c>
      <c r="G694" s="6">
        <f>E694-F694</f>
        <v>17</v>
      </c>
      <c r="H694" s="6">
        <f>IF(E694&lt;&gt;0, ((E694-F694)/E694)*100, 0)</f>
        <v>100</v>
      </c>
    </row>
    <row r="695" spans="1:8" x14ac:dyDescent="0.2">
      <c r="A695" s="2" t="s">
        <v>201</v>
      </c>
      <c r="B695" s="2" t="s">
        <v>202</v>
      </c>
      <c r="C695" s="2" t="s">
        <v>10</v>
      </c>
      <c r="E695" s="6">
        <v>-17</v>
      </c>
      <c r="G695" s="6">
        <f>E695-F695</f>
        <v>-17</v>
      </c>
      <c r="H695" s="6">
        <f>IF(E695&lt;&gt;0, ((E695-F695)/E695)*100, 0)</f>
        <v>100</v>
      </c>
    </row>
    <row r="696" spans="1:8" x14ac:dyDescent="0.2">
      <c r="A696" s="2" t="s">
        <v>201</v>
      </c>
      <c r="B696" s="2" t="s">
        <v>202</v>
      </c>
      <c r="C696" s="2" t="s">
        <v>10</v>
      </c>
      <c r="G696" s="6">
        <f>E696-F696</f>
        <v>0</v>
      </c>
      <c r="H696" s="6">
        <f>IF(E696&lt;&gt;0, ((E696-F696)/E696)*100, 0)</f>
        <v>0</v>
      </c>
    </row>
    <row r="697" spans="1:8" x14ac:dyDescent="0.2">
      <c r="A697" s="2" t="s">
        <v>201</v>
      </c>
      <c r="B697" s="2" t="s">
        <v>202</v>
      </c>
      <c r="C697" s="2" t="s">
        <v>10</v>
      </c>
      <c r="G697" s="6">
        <f>E697-F697</f>
        <v>0</v>
      </c>
      <c r="H697" s="6">
        <f>IF(E697&lt;&gt;0, ((E697-F697)/E697)*100, 0)</f>
        <v>0</v>
      </c>
    </row>
    <row r="698" spans="1:8" x14ac:dyDescent="0.2">
      <c r="A698" s="2" t="s">
        <v>201</v>
      </c>
      <c r="B698" s="2" t="s">
        <v>202</v>
      </c>
      <c r="C698" s="2" t="s">
        <v>71</v>
      </c>
      <c r="D698" s="6">
        <v>6</v>
      </c>
      <c r="E698" s="6">
        <v>94.5</v>
      </c>
      <c r="F698" s="6">
        <v>50.4</v>
      </c>
      <c r="G698" s="6">
        <f>E698-F698</f>
        <v>44.1</v>
      </c>
      <c r="H698" s="6">
        <f>IF(E698&lt;&gt;0, ((E698-F698)/E698)*100, 0)</f>
        <v>46.666666666666664</v>
      </c>
    </row>
    <row r="699" spans="1:8" x14ac:dyDescent="0.2">
      <c r="A699" s="2" t="s">
        <v>201</v>
      </c>
      <c r="B699" s="2" t="s">
        <v>202</v>
      </c>
      <c r="C699" s="2" t="s">
        <v>25</v>
      </c>
      <c r="D699" s="6">
        <v>2</v>
      </c>
      <c r="E699" s="6">
        <v>139.5</v>
      </c>
      <c r="F699" s="6">
        <v>84</v>
      </c>
      <c r="G699" s="6">
        <f>E699-F699</f>
        <v>55.5</v>
      </c>
      <c r="H699" s="6">
        <f>IF(E699&lt;&gt;0, ((E699-F699)/E699)*100, 0)</f>
        <v>39.784946236559136</v>
      </c>
    </row>
    <row r="700" spans="1:8" customFormat="1" ht="15" x14ac:dyDescent="0.25">
      <c r="D700" s="10"/>
      <c r="E700" s="10"/>
      <c r="F700" s="10"/>
      <c r="G700" s="10"/>
      <c r="H700" s="10"/>
    </row>
    <row r="701" spans="1:8" s="4" customFormat="1" x14ac:dyDescent="0.2">
      <c r="A701" s="3" t="s">
        <v>10</v>
      </c>
      <c r="B701" s="3" t="s">
        <v>10</v>
      </c>
      <c r="C701" s="3" t="s">
        <v>10</v>
      </c>
      <c r="D701" s="5">
        <f>SUBTOTAL(9, D692:D700)</f>
        <v>8</v>
      </c>
      <c r="E701" s="5">
        <f>SUBTOTAL(9, E692:E700)</f>
        <v>234</v>
      </c>
      <c r="F701" s="5">
        <f>SUBTOTAL(9, F692:F700)</f>
        <v>134.4</v>
      </c>
      <c r="G701" s="5">
        <f>SUBTOTAL(9, G692:G700)</f>
        <v>99.6</v>
      </c>
      <c r="H701" s="5">
        <f>IF(E701&lt;&gt;0, ((E701-F701)/E701)*100, 0)</f>
        <v>42.564102564102562</v>
      </c>
    </row>
    <row r="702" spans="1:8" customFormat="1" ht="15" x14ac:dyDescent="0.25">
      <c r="D702" s="10"/>
      <c r="E702" s="10"/>
      <c r="F702" s="10"/>
      <c r="G702" s="10"/>
      <c r="H702" s="10"/>
    </row>
    <row r="703" spans="1:8" x14ac:dyDescent="0.2">
      <c r="A703" s="2" t="s">
        <v>203</v>
      </c>
      <c r="B703" s="2" t="s">
        <v>204</v>
      </c>
      <c r="C703" s="2" t="s">
        <v>10</v>
      </c>
      <c r="G703" s="6">
        <f>E703-F703</f>
        <v>0</v>
      </c>
      <c r="H703" s="6">
        <f>IF(E703&lt;&gt;0, ((E703-F703)/E703)*100, 0)</f>
        <v>0</v>
      </c>
    </row>
    <row r="704" spans="1:8" x14ac:dyDescent="0.2">
      <c r="A704" s="2" t="s">
        <v>203</v>
      </c>
      <c r="B704" s="2" t="s">
        <v>204</v>
      </c>
      <c r="C704" s="2" t="s">
        <v>10</v>
      </c>
      <c r="G704" s="6">
        <f>E704-F704</f>
        <v>0</v>
      </c>
      <c r="H704" s="6">
        <f>IF(E704&lt;&gt;0, ((E704-F704)/E704)*100, 0)</f>
        <v>0</v>
      </c>
    </row>
    <row r="705" spans="1:8" x14ac:dyDescent="0.2">
      <c r="A705" s="2" t="s">
        <v>203</v>
      </c>
      <c r="B705" s="2" t="s">
        <v>204</v>
      </c>
      <c r="C705" s="2" t="s">
        <v>10</v>
      </c>
      <c r="E705" s="6">
        <v>17</v>
      </c>
      <c r="G705" s="6">
        <f>E705-F705</f>
        <v>17</v>
      </c>
      <c r="H705" s="6">
        <f>IF(E705&lt;&gt;0, ((E705-F705)/E705)*100, 0)</f>
        <v>100</v>
      </c>
    </row>
    <row r="706" spans="1:8" x14ac:dyDescent="0.2">
      <c r="A706" s="2" t="s">
        <v>203</v>
      </c>
      <c r="B706" s="2" t="s">
        <v>204</v>
      </c>
      <c r="C706" s="2" t="s">
        <v>10</v>
      </c>
      <c r="E706" s="6">
        <v>-17</v>
      </c>
      <c r="G706" s="6">
        <f>E706-F706</f>
        <v>-17</v>
      </c>
      <c r="H706" s="6">
        <f>IF(E706&lt;&gt;0, ((E706-F706)/E706)*100, 0)</f>
        <v>100</v>
      </c>
    </row>
    <row r="707" spans="1:8" x14ac:dyDescent="0.2">
      <c r="A707" s="2" t="s">
        <v>203</v>
      </c>
      <c r="B707" s="2" t="s">
        <v>204</v>
      </c>
      <c r="C707" s="2" t="s">
        <v>10</v>
      </c>
      <c r="G707" s="6">
        <f>E707-F707</f>
        <v>0</v>
      </c>
      <c r="H707" s="6">
        <f>IF(E707&lt;&gt;0, ((E707-F707)/E707)*100, 0)</f>
        <v>0</v>
      </c>
    </row>
    <row r="708" spans="1:8" x14ac:dyDescent="0.2">
      <c r="A708" s="2" t="s">
        <v>203</v>
      </c>
      <c r="B708" s="2" t="s">
        <v>204</v>
      </c>
      <c r="C708" s="2" t="s">
        <v>10</v>
      </c>
      <c r="G708" s="6">
        <f>E708-F708</f>
        <v>0</v>
      </c>
      <c r="H708" s="6">
        <f>IF(E708&lt;&gt;0, ((E708-F708)/E708)*100, 0)</f>
        <v>0</v>
      </c>
    </row>
    <row r="709" spans="1:8" x14ac:dyDescent="0.2">
      <c r="A709" s="2" t="s">
        <v>203</v>
      </c>
      <c r="B709" s="2" t="s">
        <v>204</v>
      </c>
      <c r="C709" s="2" t="s">
        <v>40</v>
      </c>
      <c r="D709" s="6">
        <v>20</v>
      </c>
      <c r="E709" s="6">
        <v>79</v>
      </c>
      <c r="F709" s="6">
        <v>37.799999999999997</v>
      </c>
      <c r="G709" s="6">
        <f>E709-F709</f>
        <v>41.2</v>
      </c>
      <c r="H709" s="6">
        <f>IF(E709&lt;&gt;0, ((E709-F709)/E709)*100, 0)</f>
        <v>52.151898734177216</v>
      </c>
    </row>
    <row r="710" spans="1:8" x14ac:dyDescent="0.2">
      <c r="A710" s="2" t="s">
        <v>203</v>
      </c>
      <c r="B710" s="2" t="s">
        <v>204</v>
      </c>
      <c r="C710" s="2" t="s">
        <v>41</v>
      </c>
      <c r="D710" s="6">
        <v>20</v>
      </c>
      <c r="E710" s="6">
        <v>79</v>
      </c>
      <c r="F710" s="6">
        <v>39.200000000000003</v>
      </c>
      <c r="G710" s="6">
        <f>E710-F710</f>
        <v>39.799999999999997</v>
      </c>
      <c r="H710" s="6">
        <f>IF(E710&lt;&gt;0, ((E710-F710)/E710)*100, 0)</f>
        <v>50.379746835443029</v>
      </c>
    </row>
    <row r="711" spans="1:8" x14ac:dyDescent="0.2">
      <c r="A711" s="2" t="s">
        <v>203</v>
      </c>
      <c r="B711" s="2" t="s">
        <v>204</v>
      </c>
      <c r="C711" s="2" t="s">
        <v>167</v>
      </c>
      <c r="D711" s="6">
        <v>20</v>
      </c>
      <c r="E711" s="6">
        <v>79</v>
      </c>
      <c r="F711" s="6">
        <v>39.200000000000003</v>
      </c>
      <c r="G711" s="6">
        <f>E711-F711</f>
        <v>39.799999999999997</v>
      </c>
      <c r="H711" s="6">
        <f>IF(E711&lt;&gt;0, ((E711-F711)/E711)*100, 0)</f>
        <v>50.379746835443029</v>
      </c>
    </row>
    <row r="712" spans="1:8" customFormat="1" ht="15" x14ac:dyDescent="0.25">
      <c r="D712" s="10"/>
      <c r="E712" s="10"/>
      <c r="F712" s="10"/>
      <c r="G712" s="10"/>
      <c r="H712" s="10"/>
    </row>
    <row r="713" spans="1:8" s="4" customFormat="1" x14ac:dyDescent="0.2">
      <c r="A713" s="3" t="s">
        <v>10</v>
      </c>
      <c r="B713" s="3" t="s">
        <v>10</v>
      </c>
      <c r="C713" s="3" t="s">
        <v>10</v>
      </c>
      <c r="D713" s="5">
        <f>SUBTOTAL(9, D703:D712)</f>
        <v>60</v>
      </c>
      <c r="E713" s="5">
        <f>SUBTOTAL(9, E703:E712)</f>
        <v>237</v>
      </c>
      <c r="F713" s="5">
        <f>SUBTOTAL(9, F703:F712)</f>
        <v>116.2</v>
      </c>
      <c r="G713" s="5">
        <f>SUBTOTAL(9, G703:G712)</f>
        <v>120.8</v>
      </c>
      <c r="H713" s="5">
        <f>IF(E713&lt;&gt;0, ((E713-F713)/E713)*100, 0)</f>
        <v>50.970464135021096</v>
      </c>
    </row>
    <row r="714" spans="1:8" customFormat="1" ht="15" x14ac:dyDescent="0.25">
      <c r="D714" s="10"/>
      <c r="E714" s="10"/>
      <c r="F714" s="10"/>
      <c r="G714" s="10"/>
      <c r="H714" s="10"/>
    </row>
    <row r="715" spans="1:8" x14ac:dyDescent="0.2">
      <c r="A715" s="2" t="s">
        <v>205</v>
      </c>
      <c r="B715" s="2" t="s">
        <v>206</v>
      </c>
      <c r="C715" s="2" t="s">
        <v>10</v>
      </c>
      <c r="G715" s="6">
        <f>E715-F715</f>
        <v>0</v>
      </c>
      <c r="H715" s="6">
        <f>IF(E715&lt;&gt;0, ((E715-F715)/E715)*100, 0)</f>
        <v>0</v>
      </c>
    </row>
    <row r="716" spans="1:8" x14ac:dyDescent="0.2">
      <c r="A716" s="2" t="s">
        <v>205</v>
      </c>
      <c r="B716" s="2" t="s">
        <v>206</v>
      </c>
      <c r="C716" s="2" t="s">
        <v>10</v>
      </c>
      <c r="G716" s="6">
        <f>E716-F716</f>
        <v>0</v>
      </c>
      <c r="H716" s="6">
        <f>IF(E716&lt;&gt;0, ((E716-F716)/E716)*100, 0)</f>
        <v>0</v>
      </c>
    </row>
    <row r="717" spans="1:8" x14ac:dyDescent="0.2">
      <c r="A717" s="2" t="s">
        <v>205</v>
      </c>
      <c r="B717" s="2" t="s">
        <v>206</v>
      </c>
      <c r="C717" s="2" t="s">
        <v>10</v>
      </c>
      <c r="E717" s="6">
        <v>15</v>
      </c>
      <c r="G717" s="6">
        <f>E717-F717</f>
        <v>15</v>
      </c>
      <c r="H717" s="6">
        <f>IF(E717&lt;&gt;0, ((E717-F717)/E717)*100, 0)</f>
        <v>100</v>
      </c>
    </row>
    <row r="718" spans="1:8" x14ac:dyDescent="0.2">
      <c r="A718" s="2" t="s">
        <v>205</v>
      </c>
      <c r="B718" s="2" t="s">
        <v>206</v>
      </c>
      <c r="C718" s="2" t="s">
        <v>10</v>
      </c>
      <c r="E718" s="6">
        <v>-15</v>
      </c>
      <c r="G718" s="6">
        <f>E718-F718</f>
        <v>-15</v>
      </c>
      <c r="H718" s="6">
        <f>IF(E718&lt;&gt;0, ((E718-F718)/E718)*100, 0)</f>
        <v>100</v>
      </c>
    </row>
    <row r="719" spans="1:8" x14ac:dyDescent="0.2">
      <c r="A719" s="2" t="s">
        <v>205</v>
      </c>
      <c r="B719" s="2" t="s">
        <v>206</v>
      </c>
      <c r="C719" s="2" t="s">
        <v>10</v>
      </c>
      <c r="G719" s="6">
        <f>E719-F719</f>
        <v>0</v>
      </c>
      <c r="H719" s="6">
        <f>IF(E719&lt;&gt;0, ((E719-F719)/E719)*100, 0)</f>
        <v>0</v>
      </c>
    </row>
    <row r="720" spans="1:8" x14ac:dyDescent="0.2">
      <c r="A720" s="2" t="s">
        <v>205</v>
      </c>
      <c r="B720" s="2" t="s">
        <v>206</v>
      </c>
      <c r="C720" s="2" t="s">
        <v>10</v>
      </c>
      <c r="G720" s="6">
        <f>E720-F720</f>
        <v>0</v>
      </c>
      <c r="H720" s="6">
        <f>IF(E720&lt;&gt;0, ((E720-F720)/E720)*100, 0)</f>
        <v>0</v>
      </c>
    </row>
    <row r="721" spans="1:8" x14ac:dyDescent="0.2">
      <c r="A721" s="2" t="s">
        <v>205</v>
      </c>
      <c r="B721" s="2" t="s">
        <v>206</v>
      </c>
      <c r="C721" s="2" t="s">
        <v>40</v>
      </c>
      <c r="D721" s="6">
        <v>20</v>
      </c>
      <c r="E721" s="6">
        <v>79</v>
      </c>
      <c r="F721" s="6">
        <v>39.200000000000003</v>
      </c>
      <c r="G721" s="6">
        <f>E721-F721</f>
        <v>39.799999999999997</v>
      </c>
      <c r="H721" s="6">
        <f>IF(E721&lt;&gt;0, ((E721-F721)/E721)*100, 0)</f>
        <v>50.379746835443029</v>
      </c>
    </row>
    <row r="722" spans="1:8" x14ac:dyDescent="0.2">
      <c r="A722" s="2" t="s">
        <v>205</v>
      </c>
      <c r="B722" s="2" t="s">
        <v>206</v>
      </c>
      <c r="C722" s="2" t="s">
        <v>41</v>
      </c>
      <c r="D722" s="6">
        <v>20</v>
      </c>
      <c r="E722" s="6">
        <v>79</v>
      </c>
      <c r="F722" s="6">
        <v>39.200000000000003</v>
      </c>
      <c r="G722" s="6">
        <f>E722-F722</f>
        <v>39.799999999999997</v>
      </c>
      <c r="H722" s="6">
        <f>IF(E722&lt;&gt;0, ((E722-F722)/E722)*100, 0)</f>
        <v>50.379746835443029</v>
      </c>
    </row>
    <row r="723" spans="1:8" x14ac:dyDescent="0.2">
      <c r="A723" s="2" t="s">
        <v>205</v>
      </c>
      <c r="B723" s="2" t="s">
        <v>206</v>
      </c>
      <c r="C723" s="2" t="s">
        <v>167</v>
      </c>
      <c r="D723" s="6">
        <v>20</v>
      </c>
      <c r="E723" s="6">
        <v>79</v>
      </c>
      <c r="F723" s="6">
        <v>39.200000000000003</v>
      </c>
      <c r="G723" s="6">
        <f>E723-F723</f>
        <v>39.799999999999997</v>
      </c>
      <c r="H723" s="6">
        <f>IF(E723&lt;&gt;0, ((E723-F723)/E723)*100, 0)</f>
        <v>50.379746835443029</v>
      </c>
    </row>
    <row r="724" spans="1:8" x14ac:dyDescent="0.2">
      <c r="A724" s="2" t="s">
        <v>205</v>
      </c>
      <c r="B724" s="2" t="s">
        <v>206</v>
      </c>
      <c r="C724" s="2" t="s">
        <v>103</v>
      </c>
      <c r="D724" s="6">
        <v>20</v>
      </c>
      <c r="E724" s="6">
        <v>110</v>
      </c>
      <c r="F724" s="6">
        <v>51.8</v>
      </c>
      <c r="G724" s="6">
        <f>E724-F724</f>
        <v>58.2</v>
      </c>
      <c r="H724" s="6">
        <f>IF(E724&lt;&gt;0, ((E724-F724)/E724)*100, 0)</f>
        <v>52.909090909090914</v>
      </c>
    </row>
    <row r="725" spans="1:8" customFormat="1" ht="15" x14ac:dyDescent="0.25">
      <c r="D725" s="10"/>
      <c r="E725" s="10"/>
      <c r="F725" s="10"/>
      <c r="G725" s="10"/>
      <c r="H725" s="10"/>
    </row>
    <row r="726" spans="1:8" s="4" customFormat="1" x14ac:dyDescent="0.2">
      <c r="A726" s="3" t="s">
        <v>10</v>
      </c>
      <c r="B726" s="3" t="s">
        <v>10</v>
      </c>
      <c r="C726" s="3" t="s">
        <v>10</v>
      </c>
      <c r="D726" s="5">
        <f>SUBTOTAL(9, D715:D725)</f>
        <v>80</v>
      </c>
      <c r="E726" s="5">
        <f>SUBTOTAL(9, E715:E725)</f>
        <v>347</v>
      </c>
      <c r="F726" s="5">
        <f>SUBTOTAL(9, F715:F725)</f>
        <v>169.4</v>
      </c>
      <c r="G726" s="5">
        <f>SUBTOTAL(9, G715:G725)</f>
        <v>177.6</v>
      </c>
      <c r="H726" s="5">
        <f>IF(E726&lt;&gt;0, ((E726-F726)/E726)*100, 0)</f>
        <v>51.181556195965413</v>
      </c>
    </row>
    <row r="727" spans="1:8" customFormat="1" ht="15" x14ac:dyDescent="0.25">
      <c r="D727" s="10"/>
      <c r="E727" s="10"/>
      <c r="F727" s="10"/>
      <c r="G727" s="10"/>
      <c r="H727" s="10"/>
    </row>
    <row r="728" spans="1:8" x14ac:dyDescent="0.2">
      <c r="A728" s="2" t="s">
        <v>207</v>
      </c>
      <c r="B728" s="2" t="s">
        <v>208</v>
      </c>
      <c r="C728" s="2" t="s">
        <v>10</v>
      </c>
      <c r="G728" s="6">
        <f>E728-F728</f>
        <v>0</v>
      </c>
      <c r="H728" s="6">
        <f>IF(E728&lt;&gt;0, ((E728-F728)/E728)*100, 0)</f>
        <v>0</v>
      </c>
    </row>
    <row r="729" spans="1:8" x14ac:dyDescent="0.2">
      <c r="A729" s="2" t="s">
        <v>207</v>
      </c>
      <c r="B729" s="2" t="s">
        <v>208</v>
      </c>
      <c r="C729" s="2" t="s">
        <v>10</v>
      </c>
      <c r="E729" s="6">
        <v>-36</v>
      </c>
      <c r="G729" s="6">
        <f>E729-F729</f>
        <v>-36</v>
      </c>
      <c r="H729" s="6">
        <f>IF(E729&lt;&gt;0, ((E729-F729)/E729)*100, 0)</f>
        <v>100</v>
      </c>
    </row>
    <row r="730" spans="1:8" x14ac:dyDescent="0.2">
      <c r="A730" s="2" t="s">
        <v>207</v>
      </c>
      <c r="B730" s="2" t="s">
        <v>208</v>
      </c>
      <c r="C730" s="2" t="s">
        <v>10</v>
      </c>
      <c r="E730" s="6">
        <v>17</v>
      </c>
      <c r="G730" s="6">
        <f>E730-F730</f>
        <v>17</v>
      </c>
      <c r="H730" s="6">
        <f>IF(E730&lt;&gt;0, ((E730-F730)/E730)*100, 0)</f>
        <v>100</v>
      </c>
    </row>
    <row r="731" spans="1:8" x14ac:dyDescent="0.2">
      <c r="A731" s="2" t="s">
        <v>207</v>
      </c>
      <c r="B731" s="2" t="s">
        <v>208</v>
      </c>
      <c r="C731" s="2" t="s">
        <v>10</v>
      </c>
      <c r="E731" s="6">
        <v>-17</v>
      </c>
      <c r="G731" s="6">
        <f>E731-F731</f>
        <v>-17</v>
      </c>
      <c r="H731" s="6">
        <f>IF(E731&lt;&gt;0, ((E731-F731)/E731)*100, 0)</f>
        <v>100</v>
      </c>
    </row>
    <row r="732" spans="1:8" x14ac:dyDescent="0.2">
      <c r="A732" s="2" t="s">
        <v>207</v>
      </c>
      <c r="B732" s="2" t="s">
        <v>208</v>
      </c>
      <c r="C732" s="2" t="s">
        <v>10</v>
      </c>
      <c r="G732" s="6">
        <f>E732-F732</f>
        <v>0</v>
      </c>
      <c r="H732" s="6">
        <f>IF(E732&lt;&gt;0, ((E732-F732)/E732)*100, 0)</f>
        <v>0</v>
      </c>
    </row>
    <row r="733" spans="1:8" x14ac:dyDescent="0.2">
      <c r="A733" s="2" t="s">
        <v>207</v>
      </c>
      <c r="B733" s="2" t="s">
        <v>208</v>
      </c>
      <c r="C733" s="2" t="s">
        <v>10</v>
      </c>
      <c r="G733" s="6">
        <f>E733-F733</f>
        <v>0</v>
      </c>
      <c r="H733" s="6">
        <f>IF(E733&lt;&gt;0, ((E733-F733)/E733)*100, 0)</f>
        <v>0</v>
      </c>
    </row>
    <row r="734" spans="1:8" x14ac:dyDescent="0.2">
      <c r="A734" s="2" t="s">
        <v>207</v>
      </c>
      <c r="B734" s="2" t="s">
        <v>208</v>
      </c>
      <c r="C734" s="2" t="s">
        <v>209</v>
      </c>
      <c r="D734" s="6">
        <v>12</v>
      </c>
      <c r="E734" s="6">
        <v>180</v>
      </c>
      <c r="F734" s="6">
        <v>67.2</v>
      </c>
      <c r="G734" s="6">
        <f>E734-F734</f>
        <v>112.8</v>
      </c>
      <c r="H734" s="6">
        <f>IF(E734&lt;&gt;0, ((E734-F734)/E734)*100, 0)</f>
        <v>62.666666666666671</v>
      </c>
    </row>
    <row r="735" spans="1:8" x14ac:dyDescent="0.2">
      <c r="A735" s="2" t="s">
        <v>207</v>
      </c>
      <c r="B735" s="2" t="s">
        <v>208</v>
      </c>
      <c r="C735" s="2" t="s">
        <v>210</v>
      </c>
      <c r="D735" s="6">
        <v>1</v>
      </c>
      <c r="E735" s="6">
        <v>45.5</v>
      </c>
      <c r="F735" s="6">
        <v>24.5</v>
      </c>
      <c r="G735" s="6">
        <f>E735-F735</f>
        <v>21</v>
      </c>
      <c r="H735" s="6">
        <f>IF(E735&lt;&gt;0, ((E735-F735)/E735)*100, 0)</f>
        <v>46.153846153846153</v>
      </c>
    </row>
    <row r="736" spans="1:8" customFormat="1" ht="15" x14ac:dyDescent="0.25">
      <c r="D736" s="10"/>
      <c r="E736" s="10"/>
      <c r="F736" s="10"/>
      <c r="G736" s="10"/>
      <c r="H736" s="10"/>
    </row>
    <row r="737" spans="1:8" s="4" customFormat="1" x14ac:dyDescent="0.2">
      <c r="A737" s="3" t="s">
        <v>10</v>
      </c>
      <c r="B737" s="3" t="s">
        <v>10</v>
      </c>
      <c r="C737" s="3" t="s">
        <v>10</v>
      </c>
      <c r="D737" s="5">
        <f>SUBTOTAL(9, D728:D736)</f>
        <v>13</v>
      </c>
      <c r="E737" s="5">
        <f>SUBTOTAL(9, E728:E736)</f>
        <v>189.5</v>
      </c>
      <c r="F737" s="5">
        <f>SUBTOTAL(9, F728:F736)</f>
        <v>91.7</v>
      </c>
      <c r="G737" s="5">
        <f>SUBTOTAL(9, G728:G736)</f>
        <v>97.8</v>
      </c>
      <c r="H737" s="5">
        <f>IF(E737&lt;&gt;0, ((E737-F737)/E737)*100, 0)</f>
        <v>51.609498680738788</v>
      </c>
    </row>
    <row r="738" spans="1:8" customFormat="1" ht="15" x14ac:dyDescent="0.25">
      <c r="D738" s="10"/>
      <c r="E738" s="10"/>
      <c r="F738" s="10"/>
      <c r="G738" s="10"/>
      <c r="H738" s="10"/>
    </row>
    <row r="739" spans="1:8" x14ac:dyDescent="0.2">
      <c r="A739" s="2" t="s">
        <v>211</v>
      </c>
      <c r="B739" s="2" t="s">
        <v>212</v>
      </c>
      <c r="C739" s="2" t="s">
        <v>10</v>
      </c>
      <c r="G739" s="6">
        <f>E739-F739</f>
        <v>0</v>
      </c>
      <c r="H739" s="6">
        <f>IF(E739&lt;&gt;0, ((E739-F739)/E739)*100, 0)</f>
        <v>0</v>
      </c>
    </row>
    <row r="740" spans="1:8" x14ac:dyDescent="0.2">
      <c r="A740" s="2" t="s">
        <v>211</v>
      </c>
      <c r="B740" s="2" t="s">
        <v>212</v>
      </c>
      <c r="C740" s="2" t="s">
        <v>10</v>
      </c>
      <c r="G740" s="6">
        <f>E740-F740</f>
        <v>0</v>
      </c>
      <c r="H740" s="6">
        <f>IF(E740&lt;&gt;0, ((E740-F740)/E740)*100, 0)</f>
        <v>0</v>
      </c>
    </row>
    <row r="741" spans="1:8" x14ac:dyDescent="0.2">
      <c r="A741" s="2" t="s">
        <v>211</v>
      </c>
      <c r="B741" s="2" t="s">
        <v>212</v>
      </c>
      <c r="C741" s="2" t="s">
        <v>10</v>
      </c>
      <c r="G741" s="6">
        <f>E741-F741</f>
        <v>0</v>
      </c>
      <c r="H741" s="6">
        <f>IF(E741&lt;&gt;0, ((E741-F741)/E741)*100, 0)</f>
        <v>0</v>
      </c>
    </row>
    <row r="742" spans="1:8" x14ac:dyDescent="0.2">
      <c r="A742" s="2" t="s">
        <v>211</v>
      </c>
      <c r="B742" s="2" t="s">
        <v>212</v>
      </c>
      <c r="C742" s="2" t="s">
        <v>10</v>
      </c>
      <c r="G742" s="6">
        <f>E742-F742</f>
        <v>0</v>
      </c>
      <c r="H742" s="6">
        <f>IF(E742&lt;&gt;0, ((E742-F742)/E742)*100, 0)</f>
        <v>0</v>
      </c>
    </row>
    <row r="743" spans="1:8" x14ac:dyDescent="0.2">
      <c r="A743" s="2" t="s">
        <v>211</v>
      </c>
      <c r="B743" s="2" t="s">
        <v>212</v>
      </c>
      <c r="C743" s="2" t="s">
        <v>109</v>
      </c>
      <c r="D743" s="6">
        <v>1</v>
      </c>
      <c r="E743" s="6">
        <v>38.5</v>
      </c>
      <c r="F743" s="6">
        <v>7</v>
      </c>
      <c r="G743" s="6">
        <f>E743-F743</f>
        <v>31.5</v>
      </c>
      <c r="H743" s="6">
        <f>IF(E743&lt;&gt;0, ((E743-F743)/E743)*100, 0)</f>
        <v>81.818181818181827</v>
      </c>
    </row>
    <row r="744" spans="1:8" x14ac:dyDescent="0.2">
      <c r="A744" s="2" t="s">
        <v>211</v>
      </c>
      <c r="B744" s="2" t="s">
        <v>212</v>
      </c>
      <c r="C744" s="2" t="s">
        <v>16</v>
      </c>
      <c r="D744" s="6">
        <v>27</v>
      </c>
      <c r="E744" s="6">
        <v>364.5</v>
      </c>
      <c r="F744" s="6">
        <v>207.9</v>
      </c>
      <c r="G744" s="6">
        <f>E744-F744</f>
        <v>156.6</v>
      </c>
      <c r="H744" s="6">
        <f>IF(E744&lt;&gt;0, ((E744-F744)/E744)*100, 0)</f>
        <v>42.962962962962962</v>
      </c>
    </row>
    <row r="745" spans="1:8" x14ac:dyDescent="0.2">
      <c r="A745" s="2" t="s">
        <v>211</v>
      </c>
      <c r="B745" s="2" t="s">
        <v>212</v>
      </c>
      <c r="C745" s="2" t="s">
        <v>71</v>
      </c>
      <c r="D745" s="6">
        <v>30</v>
      </c>
      <c r="E745" s="6">
        <v>412.5</v>
      </c>
      <c r="F745" s="6">
        <v>252</v>
      </c>
      <c r="G745" s="6">
        <f>E745-F745</f>
        <v>160.5</v>
      </c>
      <c r="H745" s="6">
        <f>IF(E745&lt;&gt;0, ((E745-F745)/E745)*100, 0)</f>
        <v>38.909090909090907</v>
      </c>
    </row>
    <row r="746" spans="1:8" x14ac:dyDescent="0.2">
      <c r="A746" s="2" t="s">
        <v>211</v>
      </c>
      <c r="B746" s="2" t="s">
        <v>212</v>
      </c>
      <c r="C746" s="2" t="s">
        <v>67</v>
      </c>
      <c r="D746" s="6">
        <v>60</v>
      </c>
      <c r="E746" s="6">
        <v>765</v>
      </c>
      <c r="F746" s="6">
        <v>420</v>
      </c>
      <c r="G746" s="6">
        <f>E746-F746</f>
        <v>345</v>
      </c>
      <c r="H746" s="6">
        <f>IF(E746&lt;&gt;0, ((E746-F746)/E746)*100, 0)</f>
        <v>45.098039215686278</v>
      </c>
    </row>
    <row r="747" spans="1:8" x14ac:dyDescent="0.2">
      <c r="A747" s="2" t="s">
        <v>211</v>
      </c>
      <c r="B747" s="2" t="s">
        <v>212</v>
      </c>
      <c r="C747" s="2" t="s">
        <v>25</v>
      </c>
      <c r="D747" s="6">
        <v>4</v>
      </c>
      <c r="E747" s="6">
        <v>239</v>
      </c>
      <c r="F747" s="6">
        <v>168</v>
      </c>
      <c r="G747" s="6">
        <f>E747-F747</f>
        <v>71</v>
      </c>
      <c r="H747" s="6">
        <f>IF(E747&lt;&gt;0, ((E747-F747)/E747)*100, 0)</f>
        <v>29.707112970711297</v>
      </c>
    </row>
    <row r="748" spans="1:8" x14ac:dyDescent="0.2">
      <c r="A748" s="2" t="s">
        <v>211</v>
      </c>
      <c r="B748" s="2" t="s">
        <v>212</v>
      </c>
      <c r="C748" s="2" t="s">
        <v>34</v>
      </c>
      <c r="D748" s="6">
        <v>4</v>
      </c>
      <c r="E748" s="6">
        <v>239</v>
      </c>
      <c r="F748" s="6">
        <v>165.2</v>
      </c>
      <c r="G748" s="6">
        <f>E748-F748</f>
        <v>73.800000000000011</v>
      </c>
      <c r="H748" s="6">
        <f>IF(E748&lt;&gt;0, ((E748-F748)/E748)*100, 0)</f>
        <v>30.878661087866117</v>
      </c>
    </row>
    <row r="749" spans="1:8" x14ac:dyDescent="0.2">
      <c r="A749" s="2" t="s">
        <v>211</v>
      </c>
      <c r="B749" s="2" t="s">
        <v>212</v>
      </c>
      <c r="C749" s="2" t="s">
        <v>40</v>
      </c>
      <c r="D749" s="6">
        <v>120</v>
      </c>
      <c r="E749" s="6">
        <v>474</v>
      </c>
      <c r="F749" s="6">
        <v>232.82</v>
      </c>
      <c r="G749" s="6">
        <f>E749-F749</f>
        <v>241.18</v>
      </c>
      <c r="H749" s="6">
        <f>IF(E749&lt;&gt;0, ((E749-F749)/E749)*100, 0)</f>
        <v>50.881856540084392</v>
      </c>
    </row>
    <row r="750" spans="1:8" customFormat="1" ht="15" x14ac:dyDescent="0.25">
      <c r="D750" s="10"/>
      <c r="E750" s="10"/>
      <c r="F750" s="10"/>
      <c r="G750" s="10"/>
      <c r="H750" s="10"/>
    </row>
    <row r="751" spans="1:8" s="4" customFormat="1" x14ac:dyDescent="0.2">
      <c r="A751" s="3" t="s">
        <v>10</v>
      </c>
      <c r="B751" s="3" t="s">
        <v>10</v>
      </c>
      <c r="C751" s="3" t="s">
        <v>10</v>
      </c>
      <c r="D751" s="5">
        <f>SUBTOTAL(9, D739:D750)</f>
        <v>246</v>
      </c>
      <c r="E751" s="5">
        <f>SUBTOTAL(9, E739:E750)</f>
        <v>2532.5</v>
      </c>
      <c r="F751" s="5">
        <f>SUBTOTAL(9, F739:F750)</f>
        <v>1452.92</v>
      </c>
      <c r="G751" s="5">
        <f>SUBTOTAL(9, G739:G750)</f>
        <v>1079.5800000000002</v>
      </c>
      <c r="H751" s="5">
        <f>IF(E751&lt;&gt;0, ((E751-F751)/E751)*100, 0)</f>
        <v>42.629022704837119</v>
      </c>
    </row>
    <row r="752" spans="1:8" customFormat="1" ht="15" x14ac:dyDescent="0.25">
      <c r="D752" s="10"/>
      <c r="E752" s="10"/>
      <c r="F752" s="10"/>
      <c r="G752" s="10"/>
      <c r="H752" s="10"/>
    </row>
    <row r="753" spans="1:8" s="4" customFormat="1" ht="12.75" thickBot="1" x14ac:dyDescent="0.25">
      <c r="A753" s="3" t="s">
        <v>213</v>
      </c>
      <c r="B753" s="3" t="s">
        <v>10</v>
      </c>
      <c r="C753" s="3" t="s">
        <v>10</v>
      </c>
      <c r="D753" s="5">
        <f>SUBTOTAL(9, D2:D752)</f>
        <v>6059</v>
      </c>
      <c r="E753" s="5">
        <f>SUBTOTAL(9, E2:E752)</f>
        <v>61386.720000000016</v>
      </c>
      <c r="F753" s="5">
        <f>SUBTOTAL(9, F2:F752)</f>
        <v>40222.39999999998</v>
      </c>
      <c r="G753" s="5">
        <f>SUBTOTAL(9, G2:G752)</f>
        <v>21164.320000000003</v>
      </c>
      <c r="H753" s="5">
        <f>IF(E753&lt;&gt;0, ((E753-F753)/E753)*100, 0)</f>
        <v>34.47703346912823</v>
      </c>
    </row>
    <row r="754" spans="1:8" customFormat="1" ht="16.5" thickTop="1" thickBot="1" x14ac:dyDescent="0.3">
      <c r="A754" s="11"/>
      <c r="B754" s="11"/>
      <c r="C754" s="11"/>
      <c r="D754" s="12"/>
      <c r="E754" s="12"/>
      <c r="F754" s="12"/>
      <c r="G754" s="12"/>
      <c r="H754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Jan 1, 2016 to Jan 31,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2017-01-23T20:18:57Z</dcterms:created>
  <dcterms:modified xsi:type="dcterms:W3CDTF">2017-01-23T20:21:53Z</dcterms:modified>
</cp:coreProperties>
</file>