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ocuments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6" i="1" l="1"/>
  <c r="G786" i="1"/>
  <c r="F786" i="1"/>
  <c r="E786" i="1"/>
  <c r="D786" i="1"/>
  <c r="H784" i="1"/>
  <c r="G784" i="1"/>
  <c r="F784" i="1"/>
  <c r="E784" i="1"/>
  <c r="D784" i="1"/>
  <c r="H782" i="1"/>
  <c r="G782" i="1"/>
  <c r="H781" i="1"/>
  <c r="G781" i="1"/>
  <c r="H780" i="1"/>
  <c r="G780" i="1"/>
  <c r="H779" i="1"/>
  <c r="G779" i="1"/>
  <c r="H778" i="1"/>
  <c r="G778" i="1"/>
  <c r="H776" i="1"/>
  <c r="G776" i="1"/>
  <c r="F776" i="1"/>
  <c r="E776" i="1"/>
  <c r="D776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6" i="1"/>
  <c r="G766" i="1"/>
  <c r="F766" i="1"/>
  <c r="E766" i="1"/>
  <c r="D766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7" i="1"/>
  <c r="G757" i="1"/>
  <c r="F757" i="1"/>
  <c r="E757" i="1"/>
  <c r="D757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2" i="1"/>
  <c r="G742" i="1"/>
  <c r="F742" i="1"/>
  <c r="E742" i="1"/>
  <c r="D742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1" i="1"/>
  <c r="G731" i="1"/>
  <c r="F731" i="1"/>
  <c r="E731" i="1"/>
  <c r="D731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1" i="1"/>
  <c r="G721" i="1"/>
  <c r="F721" i="1"/>
  <c r="E721" i="1"/>
  <c r="D721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2" i="1"/>
  <c r="G712" i="1"/>
  <c r="F712" i="1"/>
  <c r="E712" i="1"/>
  <c r="D712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0" i="1"/>
  <c r="G700" i="1"/>
  <c r="F700" i="1"/>
  <c r="E700" i="1"/>
  <c r="D700" i="1"/>
  <c r="H698" i="1"/>
  <c r="G698" i="1"/>
  <c r="H697" i="1"/>
  <c r="G697" i="1"/>
  <c r="H696" i="1"/>
  <c r="G696" i="1"/>
  <c r="H695" i="1"/>
  <c r="G695" i="1"/>
  <c r="H693" i="1"/>
  <c r="G693" i="1"/>
  <c r="F693" i="1"/>
  <c r="E693" i="1"/>
  <c r="D693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1" i="1"/>
  <c r="G681" i="1"/>
  <c r="F681" i="1"/>
  <c r="E681" i="1"/>
  <c r="D681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8" i="1"/>
  <c r="G668" i="1"/>
  <c r="F668" i="1"/>
  <c r="E668" i="1"/>
  <c r="D668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7" i="1"/>
  <c r="G657" i="1"/>
  <c r="F657" i="1"/>
  <c r="E657" i="1"/>
  <c r="D657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6" i="1"/>
  <c r="G646" i="1"/>
  <c r="F646" i="1"/>
  <c r="E646" i="1"/>
  <c r="D646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2" i="1"/>
  <c r="G632" i="1"/>
  <c r="F632" i="1"/>
  <c r="E632" i="1"/>
  <c r="D632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1" i="1"/>
  <c r="G621" i="1"/>
  <c r="F621" i="1"/>
  <c r="E621" i="1"/>
  <c r="D621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4" i="1"/>
  <c r="G584" i="1"/>
  <c r="F584" i="1"/>
  <c r="E584" i="1"/>
  <c r="D584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4" i="1"/>
  <c r="G574" i="1"/>
  <c r="F574" i="1"/>
  <c r="E574" i="1"/>
  <c r="D574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5" i="1"/>
  <c r="G565" i="1"/>
  <c r="F565" i="1"/>
  <c r="E565" i="1"/>
  <c r="D565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0" i="1"/>
  <c r="G550" i="1"/>
  <c r="F550" i="1"/>
  <c r="E550" i="1"/>
  <c r="D550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8" i="1"/>
  <c r="G538" i="1"/>
  <c r="F538" i="1"/>
  <c r="E538" i="1"/>
  <c r="D538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7" i="1"/>
  <c r="G527" i="1"/>
  <c r="F527" i="1"/>
  <c r="E527" i="1"/>
  <c r="D527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4" i="1"/>
  <c r="G514" i="1"/>
  <c r="F514" i="1"/>
  <c r="E514" i="1"/>
  <c r="D514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7" i="1"/>
  <c r="G497" i="1"/>
  <c r="F497" i="1"/>
  <c r="E497" i="1"/>
  <c r="D497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5" i="1"/>
  <c r="G485" i="1"/>
  <c r="F485" i="1"/>
  <c r="E485" i="1"/>
  <c r="D485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6" i="1"/>
  <c r="G476" i="1"/>
  <c r="F476" i="1"/>
  <c r="E476" i="1"/>
  <c r="D476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5" i="1"/>
  <c r="G465" i="1"/>
  <c r="F465" i="1"/>
  <c r="E465" i="1"/>
  <c r="D465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2" i="1"/>
  <c r="G452" i="1"/>
  <c r="F452" i="1"/>
  <c r="E452" i="1"/>
  <c r="D452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3" i="1"/>
  <c r="G433" i="1"/>
  <c r="F433" i="1"/>
  <c r="E433" i="1"/>
  <c r="D433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5" i="1"/>
  <c r="G415" i="1"/>
  <c r="F415" i="1"/>
  <c r="E415" i="1"/>
  <c r="D415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0" i="1"/>
  <c r="G400" i="1"/>
  <c r="F400" i="1"/>
  <c r="E400" i="1"/>
  <c r="D400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1" i="1"/>
  <c r="G391" i="1"/>
  <c r="F391" i="1"/>
  <c r="E391" i="1"/>
  <c r="D391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0" i="1"/>
  <c r="G370" i="1"/>
  <c r="F370" i="1"/>
  <c r="E370" i="1"/>
  <c r="D370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7" i="1"/>
  <c r="G357" i="1"/>
  <c r="F357" i="1"/>
  <c r="E357" i="1"/>
  <c r="D357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6" i="1"/>
  <c r="G336" i="1"/>
  <c r="F336" i="1"/>
  <c r="E336" i="1"/>
  <c r="D336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7" i="1"/>
  <c r="G327" i="1"/>
  <c r="F327" i="1"/>
  <c r="E327" i="1"/>
  <c r="D327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4" i="1"/>
  <c r="G304" i="1"/>
  <c r="F304" i="1"/>
  <c r="E304" i="1"/>
  <c r="D304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8" i="1"/>
  <c r="G288" i="1"/>
  <c r="F288" i="1"/>
  <c r="E288" i="1"/>
  <c r="D288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6" i="1"/>
  <c r="G276" i="1"/>
  <c r="F276" i="1"/>
  <c r="E276" i="1"/>
  <c r="D276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5" i="1"/>
  <c r="G265" i="1"/>
  <c r="F265" i="1"/>
  <c r="E265" i="1"/>
  <c r="D265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5" i="1"/>
  <c r="G255" i="1"/>
  <c r="F255" i="1"/>
  <c r="E255" i="1"/>
  <c r="D255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3" i="1"/>
  <c r="G243" i="1"/>
  <c r="F243" i="1"/>
  <c r="E243" i="1"/>
  <c r="D243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4" i="1"/>
  <c r="G224" i="1"/>
  <c r="F224" i="1"/>
  <c r="E224" i="1"/>
  <c r="D224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3" i="1"/>
  <c r="G213" i="1"/>
  <c r="F213" i="1"/>
  <c r="E213" i="1"/>
  <c r="D213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199" i="1"/>
  <c r="G199" i="1"/>
  <c r="F199" i="1"/>
  <c r="E199" i="1"/>
  <c r="D199" i="1"/>
  <c r="H197" i="1"/>
  <c r="G197" i="1"/>
  <c r="H196" i="1"/>
  <c r="G196" i="1"/>
  <c r="H194" i="1"/>
  <c r="G194" i="1"/>
  <c r="F194" i="1"/>
  <c r="E194" i="1"/>
  <c r="D194" i="1"/>
  <c r="H192" i="1"/>
  <c r="G192" i="1"/>
  <c r="H191" i="1"/>
  <c r="G191" i="1"/>
  <c r="H190" i="1"/>
  <c r="G190" i="1"/>
  <c r="H189" i="1"/>
  <c r="G189" i="1"/>
  <c r="H188" i="1"/>
  <c r="G188" i="1"/>
  <c r="H186" i="1"/>
  <c r="G186" i="1"/>
  <c r="F186" i="1"/>
  <c r="E186" i="1"/>
  <c r="D186" i="1"/>
  <c r="H184" i="1"/>
  <c r="G184" i="1"/>
  <c r="H183" i="1"/>
  <c r="G183" i="1"/>
  <c r="H182" i="1"/>
  <c r="G182" i="1"/>
  <c r="H181" i="1"/>
  <c r="G181" i="1"/>
  <c r="H180" i="1"/>
  <c r="G180" i="1"/>
  <c r="H178" i="1"/>
  <c r="G178" i="1"/>
  <c r="F178" i="1"/>
  <c r="E178" i="1"/>
  <c r="D17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7" i="1"/>
  <c r="G167" i="1"/>
  <c r="F167" i="1"/>
  <c r="E167" i="1"/>
  <c r="D167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7" i="1"/>
  <c r="G147" i="1"/>
  <c r="F147" i="1"/>
  <c r="E147" i="1"/>
  <c r="D147" i="1"/>
  <c r="H145" i="1"/>
  <c r="G145" i="1"/>
  <c r="H144" i="1"/>
  <c r="G144" i="1"/>
  <c r="H143" i="1"/>
  <c r="G143" i="1"/>
  <c r="H141" i="1"/>
  <c r="G141" i="1"/>
  <c r="F141" i="1"/>
  <c r="E141" i="1"/>
  <c r="D141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29" i="1"/>
  <c r="G129" i="1"/>
  <c r="F129" i="1"/>
  <c r="E129" i="1"/>
  <c r="D129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0" i="1"/>
  <c r="G120" i="1"/>
  <c r="F120" i="1"/>
  <c r="E120" i="1"/>
  <c r="D120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7" i="1"/>
  <c r="G97" i="1"/>
  <c r="F97" i="1"/>
  <c r="E97" i="1"/>
  <c r="D97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5" i="1"/>
  <c r="G85" i="1"/>
  <c r="F85" i="1"/>
  <c r="E85" i="1"/>
  <c r="D85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2" i="1"/>
  <c r="G72" i="1"/>
  <c r="F72" i="1"/>
  <c r="E72" i="1"/>
  <c r="D72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3" i="1"/>
  <c r="G53" i="1"/>
  <c r="F53" i="1"/>
  <c r="E53" i="1"/>
  <c r="D53" i="1"/>
  <c r="H51" i="1"/>
  <c r="G51" i="1"/>
  <c r="H50" i="1"/>
  <c r="G50" i="1"/>
  <c r="H49" i="1"/>
  <c r="G49" i="1"/>
  <c r="H48" i="1"/>
  <c r="G48" i="1"/>
  <c r="H47" i="1"/>
  <c r="G47" i="1"/>
  <c r="H45" i="1"/>
  <c r="G45" i="1"/>
  <c r="F45" i="1"/>
  <c r="E45" i="1"/>
  <c r="D45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0" i="1"/>
  <c r="G30" i="1"/>
  <c r="F30" i="1"/>
  <c r="E30" i="1"/>
  <c r="D30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8" i="1"/>
  <c r="G18" i="1"/>
  <c r="F18" i="1"/>
  <c r="E18" i="1"/>
  <c r="D18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<sst xmlns="http://schemas.openxmlformats.org/spreadsheetml/2006/main" count="2003" uniqueCount="231">
  <si>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</si>
  <si>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</si>
  <si>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</si>
  <si>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</si>
  <si>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</si>
  <si>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</si>
  <si>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</si>
  <si>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</si>
  <si>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aaa-alberodeigelati</t>
  </si>
  <si>
    <t>L'Albero dei Gelati</t>
  </si>
  <si>
    <t/>
  </si>
  <si>
    <t>ACE00205</t>
  </si>
  <si>
    <t>COM01708</t>
  </si>
  <si>
    <t>CON00191</t>
  </si>
  <si>
    <t>CON00232</t>
  </si>
  <si>
    <t>DOL00032</t>
  </si>
  <si>
    <t>OLI00131</t>
  </si>
  <si>
    <t>OLI00132</t>
  </si>
  <si>
    <t>PAS00084</t>
  </si>
  <si>
    <t>PAS00087</t>
  </si>
  <si>
    <t>PAS00801</t>
  </si>
  <si>
    <t>AAA-ARMANI</t>
  </si>
  <si>
    <t>Armani Restaurant</t>
  </si>
  <si>
    <t>COM01709</t>
  </si>
  <si>
    <t>PAS11997</t>
  </si>
  <si>
    <t>PAS12033</t>
  </si>
  <si>
    <t>aaa-artistasalumeria</t>
  </si>
  <si>
    <t>Artista Salumeria</t>
  </si>
  <si>
    <t>CAF01002</t>
  </si>
  <si>
    <t>CAF01003</t>
  </si>
  <si>
    <t>COM01706</t>
  </si>
  <si>
    <t>CON08399</t>
  </si>
  <si>
    <t>DOL00204</t>
  </si>
  <si>
    <t>PAS00085</t>
  </si>
  <si>
    <t>PAS00088</t>
  </si>
  <si>
    <t>PAS07421</t>
  </si>
  <si>
    <t>aaa-blanca</t>
  </si>
  <si>
    <t>Severed Heads</t>
  </si>
  <si>
    <t>OLI01553</t>
  </si>
  <si>
    <t>AAA-Boathouse</t>
  </si>
  <si>
    <t>Central Park Boathouse Restaur</t>
  </si>
  <si>
    <t>COM00201</t>
  </si>
  <si>
    <t>COM00202</t>
  </si>
  <si>
    <t>COM01861</t>
  </si>
  <si>
    <t>CON02401</t>
  </si>
  <si>
    <t>CON08398</t>
  </si>
  <si>
    <t>OLI00134</t>
  </si>
  <si>
    <t>PAS07401</t>
  </si>
  <si>
    <t>PAS10003</t>
  </si>
  <si>
    <t>PAS12000</t>
  </si>
  <si>
    <t>PAS12036</t>
  </si>
  <si>
    <t>aaa-cafealtro</t>
  </si>
  <si>
    <t>Cafe Altro Paradiso</t>
  </si>
  <si>
    <t>CER00023</t>
  </si>
  <si>
    <t>CON00353</t>
  </si>
  <si>
    <t>CON02405</t>
  </si>
  <si>
    <t>PAS07461</t>
  </si>
  <si>
    <t>AAA-CHARLIEBIRD</t>
  </si>
  <si>
    <t>Charlie Bird</t>
  </si>
  <si>
    <t>COM01705</t>
  </si>
  <si>
    <t>aaa-cicchettifood</t>
  </si>
  <si>
    <t>Paul Cavalcante</t>
  </si>
  <si>
    <t>ACE00150</t>
  </si>
  <si>
    <t>CER00021</t>
  </si>
  <si>
    <t>CON03502</t>
  </si>
  <si>
    <t>CON03503</t>
  </si>
  <si>
    <t>CON09001</t>
  </si>
  <si>
    <t>CON09102</t>
  </si>
  <si>
    <t>OLI00216</t>
  </si>
  <si>
    <t>aaa-DEAN&amp;DELUCA-DC</t>
  </si>
  <si>
    <t>DEAN &amp; DELUCA DC GEORGETOWN</t>
  </si>
  <si>
    <t>PAS12035</t>
  </si>
  <si>
    <t>aaa-DEAN&amp;DELUCA-SOHO</t>
  </si>
  <si>
    <t>DEAN &amp; DELUCA - NY SOHO</t>
  </si>
  <si>
    <t>PAS12003</t>
  </si>
  <si>
    <t>AAA-DEANANDDELUCAWIT</t>
  </si>
  <si>
    <t>Dean &amp; Deluca Witchita</t>
  </si>
  <si>
    <t>CON03501</t>
  </si>
  <si>
    <t>AAA-DELAURENTI</t>
  </si>
  <si>
    <t>DeLaurenti Specialty Food &amp; Wi</t>
  </si>
  <si>
    <t>COM00103</t>
  </si>
  <si>
    <t>CON00360</t>
  </si>
  <si>
    <t>CON09100</t>
  </si>
  <si>
    <t>DOL00029</t>
  </si>
  <si>
    <t>OLI00212</t>
  </si>
  <si>
    <t>PAS11998</t>
  </si>
  <si>
    <t>PAS12001</t>
  </si>
  <si>
    <t>PAS12006</t>
  </si>
  <si>
    <t>PAS12020</t>
  </si>
  <si>
    <t>AAA-DELPOSTO</t>
  </si>
  <si>
    <t>Del Posto</t>
  </si>
  <si>
    <t>CER00022</t>
  </si>
  <si>
    <t>AAA-FairfieldCheese</t>
  </si>
  <si>
    <t>Fairfield Cheese Company</t>
  </si>
  <si>
    <t>aaa-Filaga</t>
  </si>
  <si>
    <t>Filaga Pizzeria</t>
  </si>
  <si>
    <t>PAS00083</t>
  </si>
  <si>
    <t>AAA-FornoRosso</t>
  </si>
  <si>
    <t>Forno Rosso</t>
  </si>
  <si>
    <t>CON08397</t>
  </si>
  <si>
    <t>AAA-FosterSundry</t>
  </si>
  <si>
    <t>Foster Sundry</t>
  </si>
  <si>
    <t>CON00450</t>
  </si>
  <si>
    <t>PAS11999</t>
  </si>
  <si>
    <t>AAA-FRANNYS</t>
  </si>
  <si>
    <t>Franny's Restaurant</t>
  </si>
  <si>
    <t>aaa-HEARTH Pizzeria</t>
  </si>
  <si>
    <t>Burrata Pizza</t>
  </si>
  <si>
    <t>CON00460</t>
  </si>
  <si>
    <t>AAA-HOUSEMAN</t>
  </si>
  <si>
    <t>Houseman</t>
  </si>
  <si>
    <t>CER00025</t>
  </si>
  <si>
    <t>CON00472</t>
  </si>
  <si>
    <t>AAA-Il Cantinori</t>
  </si>
  <si>
    <t>Il Cantinori</t>
  </si>
  <si>
    <t>AAA-ILBUCO</t>
  </si>
  <si>
    <t>Il Buco Alimentari</t>
  </si>
  <si>
    <t>AAA-ILPIZZAIOLO</t>
  </si>
  <si>
    <t>Il Pizzaiolo</t>
  </si>
  <si>
    <t>PAS12004</t>
  </si>
  <si>
    <t>AAA-ItaliadiGusto</t>
  </si>
  <si>
    <t>From Scratch Food LLC</t>
  </si>
  <si>
    <t>PAS12021</t>
  </si>
  <si>
    <t>AAA-JULIANA'S</t>
  </si>
  <si>
    <t>JULIANA'S</t>
  </si>
  <si>
    <t>CER00024</t>
  </si>
  <si>
    <t>CON00470</t>
  </si>
  <si>
    <t>aaa-lasirena</t>
  </si>
  <si>
    <t>La Sirena</t>
  </si>
  <si>
    <t>AAA-LEA</t>
  </si>
  <si>
    <t>LEA</t>
  </si>
  <si>
    <t>COM01851</t>
  </si>
  <si>
    <t>AAA-LESSPEEDYROMEO</t>
  </si>
  <si>
    <t>Speedy Romeo L.E.S.</t>
  </si>
  <si>
    <t>CON00350</t>
  </si>
  <si>
    <t>CON09111</t>
  </si>
  <si>
    <t>AAA-LincolnRistorant</t>
  </si>
  <si>
    <t>Lincoln Ristorante</t>
  </si>
  <si>
    <t>CON08396</t>
  </si>
  <si>
    <t>CON09002</t>
  </si>
  <si>
    <t>PAS00089</t>
  </si>
  <si>
    <t>PAS00090</t>
  </si>
  <si>
    <t>PAS00902</t>
  </si>
  <si>
    <t>AAA-LOCALIPIZZABAR&amp;K</t>
  </si>
  <si>
    <t>Locali Pizza Bar &amp; Kitchen</t>
  </si>
  <si>
    <t>AAA-LUCY'SWHEYCARNEG</t>
  </si>
  <si>
    <t>Lucy's Whey Carnegie Hill</t>
  </si>
  <si>
    <t>ACE00204</t>
  </si>
  <si>
    <t>MIE01501</t>
  </si>
  <si>
    <t>MIE01602</t>
  </si>
  <si>
    <t>AAA-MARLOWANDDAUGHTE</t>
  </si>
  <si>
    <t>Marlow and Daughters</t>
  </si>
  <si>
    <t>CON00361</t>
  </si>
  <si>
    <t>OLI01926</t>
  </si>
  <si>
    <t>PAS07442</t>
  </si>
  <si>
    <t>AAA-MEAT&amp;CHEESERESTA</t>
  </si>
  <si>
    <t>Meat &amp; Cheese Restaurant and F</t>
  </si>
  <si>
    <t>DOL00033</t>
  </si>
  <si>
    <t>aaa-metrograph</t>
  </si>
  <si>
    <t>Metrograph</t>
  </si>
  <si>
    <t>AAA-MIMISHUMMUS</t>
  </si>
  <si>
    <t>Mimi's Hummus</t>
  </si>
  <si>
    <t>AAA-MimisUrbanLLC</t>
  </si>
  <si>
    <t>Mimi_s Urban LLC</t>
  </si>
  <si>
    <t>aaa-Palma</t>
  </si>
  <si>
    <t>Palma NYC</t>
  </si>
  <si>
    <t>CON03506</t>
  </si>
  <si>
    <t>aaa-pasqualejones</t>
  </si>
  <si>
    <t>Pasquale Jones</t>
  </si>
  <si>
    <t>MIE01601</t>
  </si>
  <si>
    <t>OLI08102</t>
  </si>
  <si>
    <t>aaa-pizzaiolowarrend</t>
  </si>
  <si>
    <t>Il Pizzaiolo - Warrendale</t>
  </si>
  <si>
    <t>AAA-PIZZETTERIABRUNE</t>
  </si>
  <si>
    <t>PIZZETTERIA BRUNETTI</t>
  </si>
  <si>
    <t>AAA-PORSENA</t>
  </si>
  <si>
    <t>Porsena Restaurant</t>
  </si>
  <si>
    <t>PAS00701</t>
  </si>
  <si>
    <t>AAA-REYNARD</t>
  </si>
  <si>
    <t>Reynard Restaurant</t>
  </si>
  <si>
    <t>aaa-ribalta</t>
  </si>
  <si>
    <t>Ribalta Pizza</t>
  </si>
  <si>
    <t>AAA-ROBERTAS</t>
  </si>
  <si>
    <t>Roberta's</t>
  </si>
  <si>
    <t>AAA-ROMANS</t>
  </si>
  <si>
    <t>Roman's</t>
  </si>
  <si>
    <t>CAF01100</t>
  </si>
  <si>
    <t>COM01704</t>
  </si>
  <si>
    <t>CON01911</t>
  </si>
  <si>
    <t>CON01913</t>
  </si>
  <si>
    <t>CON01924</t>
  </si>
  <si>
    <t>CON09073</t>
  </si>
  <si>
    <t>OLI01101</t>
  </si>
  <si>
    <t>PAS07441</t>
  </si>
  <si>
    <t>AAA-Rose'sLuxury</t>
  </si>
  <si>
    <t>Rose's Luxury</t>
  </si>
  <si>
    <t>AAA-SANTINA</t>
  </si>
  <si>
    <t>Santina</t>
  </si>
  <si>
    <t>CON03507</t>
  </si>
  <si>
    <t>DOL00510</t>
  </si>
  <si>
    <t>aaa-SARAGHINABAKERY</t>
  </si>
  <si>
    <t>Saraghina Bakery</t>
  </si>
  <si>
    <t>AAA-SEMILLA</t>
  </si>
  <si>
    <t>SEMILLA</t>
  </si>
  <si>
    <t>AAA-Sirenetta</t>
  </si>
  <si>
    <t>Pizzeria Sirenetta</t>
  </si>
  <si>
    <t>aaa-speedyromeo</t>
  </si>
  <si>
    <t>Speedy Romeo</t>
  </si>
  <si>
    <t>AAA-Spiaggia</t>
  </si>
  <si>
    <t>Spiaggia</t>
  </si>
  <si>
    <t>AAA-STELLA34TRATTORI</t>
  </si>
  <si>
    <t>Stella 34 Trattoria</t>
  </si>
  <si>
    <t>COM00105</t>
  </si>
  <si>
    <t>aaa-terzopiano</t>
  </si>
  <si>
    <t>Terzo Piano</t>
  </si>
  <si>
    <t>AAA-UnionMarket</t>
  </si>
  <si>
    <t>Union Market-Court Street</t>
  </si>
  <si>
    <t>PAS12002</t>
  </si>
  <si>
    <t>aaa-unionmarketkitch</t>
  </si>
  <si>
    <t>Union Market Kitchen</t>
  </si>
  <si>
    <t>aaa-unposto</t>
  </si>
  <si>
    <t>Antonio Capone</t>
  </si>
  <si>
    <t>OLI01932</t>
  </si>
  <si>
    <t>AAA-vetrano'srestaur</t>
  </si>
  <si>
    <t>Pasquale's Pizzeria Napoletana</t>
  </si>
  <si>
    <t>AAA-Zingerman'sBakeh</t>
  </si>
  <si>
    <t>Zingerman's Bakehouse</t>
  </si>
  <si>
    <t>PAS00086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</si>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</sst>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7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E3" s="6">
        <v>17</v>
      </c>
      <c r="G3" s="6">
        <f>E3-F3</f>
        <v>17</v>
      </c>
      <c r="H3" s="6">
        <f>IF(E3&lt;&gt;0, ((E3-F3)/E3)*100, 0)</f>
        <v>100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-17</v>
      </c>
      <c r="G4" s="6">
        <f>E4-F4</f>
        <v>-17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11</v>
      </c>
      <c r="D7" s="6">
        <v>6</v>
      </c>
      <c r="E7" s="6">
        <v>177</v>
      </c>
      <c r="F7" s="6">
        <v>100.8</v>
      </c>
      <c r="G7" s="6">
        <f>E7-F7</f>
        <v>76.2</v>
      </c>
      <c r="H7" s="6">
        <f>IF(E7&lt;&gt;0, ((E7-F7)/E7)*100, 0)</f>
        <v>43.050847457627121</v>
      </c>
    </row>
    <row r="8" spans="1:8" x14ac:dyDescent="0.2">
      <c r="A8" s="2" t="s">
        <v>8</v>
      </c>
      <c r="B8" s="2" t="s">
        <v>9</v>
      </c>
      <c r="C8" s="2" t="s">
        <v>12</v>
      </c>
      <c r="D8" s="6">
        <v>1</v>
      </c>
      <c r="E8" s="6">
        <v>38.5</v>
      </c>
      <c r="F8" s="6">
        <v>5.5</v>
      </c>
      <c r="G8" s="6">
        <f>E8-F8</f>
        <v>33</v>
      </c>
      <c r="H8" s="6">
        <f>IF(E8&lt;&gt;0, ((E8-F8)/E8)*100, 0)</f>
        <v>85.714285714285708</v>
      </c>
    </row>
    <row r="9" spans="1:8" x14ac:dyDescent="0.2">
      <c r="A9" s="2" t="s">
        <v>8</v>
      </c>
      <c r="B9" s="2" t="s">
        <v>9</v>
      </c>
      <c r="C9" s="2" t="s">
        <v>13</v>
      </c>
      <c r="D9" s="6">
        <v>12</v>
      </c>
      <c r="E9" s="6">
        <v>180</v>
      </c>
      <c r="F9" s="6">
        <v>52.8</v>
      </c>
      <c r="G9" s="6">
        <f>E9-F9</f>
        <v>127.2</v>
      </c>
      <c r="H9" s="6">
        <f>IF(E9&lt;&gt;0, ((E9-F9)/E9)*100, 0)</f>
        <v>70.666666666666671</v>
      </c>
    </row>
    <row r="10" spans="1:8" x14ac:dyDescent="0.2">
      <c r="A10" s="2" t="s">
        <v>8</v>
      </c>
      <c r="B10" s="2" t="s">
        <v>9</v>
      </c>
      <c r="C10" s="2" t="s">
        <v>14</v>
      </c>
      <c r="D10" s="6">
        <v>6</v>
      </c>
      <c r="E10" s="6">
        <v>75</v>
      </c>
      <c r="F10" s="6">
        <v>52.8</v>
      </c>
      <c r="G10" s="6">
        <f>E10-F10</f>
        <v>22.200000000000003</v>
      </c>
      <c r="H10" s="6">
        <f>IF(E10&lt;&gt;0, ((E10-F10)/E10)*100, 0)</f>
        <v>29.600000000000005</v>
      </c>
    </row>
    <row r="11" spans="1:8" x14ac:dyDescent="0.2">
      <c r="A11" s="2" t="s">
        <v>8</v>
      </c>
      <c r="B11" s="2" t="s">
        <v>9</v>
      </c>
      <c r="C11" s="2" t="s">
        <v>15</v>
      </c>
      <c r="D11" s="6">
        <v>12</v>
      </c>
      <c r="E11" s="6">
        <v>126</v>
      </c>
      <c r="F11" s="6">
        <v>73.08</v>
      </c>
      <c r="G11" s="6">
        <f>E11-F11</f>
        <v>52.92</v>
      </c>
      <c r="H11" s="6">
        <f>IF(E11&lt;&gt;0, ((E11-F11)/E11)*100, 0)</f>
        <v>42.000000000000007</v>
      </c>
    </row>
    <row r="12" spans="1:8" x14ac:dyDescent="0.2">
      <c r="A12" s="2" t="s">
        <v>8</v>
      </c>
      <c r="B12" s="2" t="s">
        <v>9</v>
      </c>
      <c r="C12" s="2" t="s">
        <v>16</v>
      </c>
      <c r="D12" s="6">
        <v>12</v>
      </c>
      <c r="E12" s="6">
        <v>237</v>
      </c>
      <c r="F12" s="6">
        <v>117.6</v>
      </c>
      <c r="G12" s="6">
        <f>E12-F12</f>
        <v>119.4</v>
      </c>
      <c r="H12" s="6">
        <f>IF(E12&lt;&gt;0, ((E12-F12)/E12)*100, 0)</f>
        <v>50.379746835443044</v>
      </c>
    </row>
    <row r="13" spans="1:8" x14ac:dyDescent="0.2">
      <c r="A13" s="2" t="s">
        <v>8</v>
      </c>
      <c r="B13" s="2" t="s">
        <v>9</v>
      </c>
      <c r="C13" s="2" t="s">
        <v>17</v>
      </c>
      <c r="D13" s="6">
        <v>24</v>
      </c>
      <c r="E13" s="6">
        <v>228</v>
      </c>
      <c r="F13" s="6">
        <v>117.6</v>
      </c>
      <c r="G13" s="6">
        <f>E13-F13</f>
        <v>110.4</v>
      </c>
      <c r="H13" s="6">
        <f>IF(E13&lt;&gt;0, ((E13-F13)/E13)*100, 0)</f>
        <v>48.421052631578945</v>
      </c>
    </row>
    <row r="14" spans="1:8" x14ac:dyDescent="0.2">
      <c r="A14" s="2" t="s">
        <v>8</v>
      </c>
      <c r="B14" s="2" t="s">
        <v>9</v>
      </c>
      <c r="C14" s="2" t="s">
        <v>18</v>
      </c>
      <c r="D14" s="6">
        <v>1</v>
      </c>
      <c r="E14" s="6">
        <v>12.75</v>
      </c>
      <c r="F14" s="6">
        <v>4.95</v>
      </c>
      <c r="G14" s="6">
        <f>E14-F14</f>
        <v>7.8</v>
      </c>
      <c r="H14" s="6">
        <f>IF(E14&lt;&gt;0, ((E14-F14)/E14)*100, 0)</f>
        <v>61.17647058823529</v>
      </c>
    </row>
    <row r="15" spans="1:8" x14ac:dyDescent="0.2">
      <c r="A15" s="2" t="s">
        <v>8</v>
      </c>
      <c r="B15" s="2" t="s">
        <v>9</v>
      </c>
      <c r="C15" s="2" t="s">
        <v>19</v>
      </c>
      <c r="D15" s="6">
        <v>1</v>
      </c>
      <c r="E15" s="6">
        <v>17.5</v>
      </c>
      <c r="F15" s="6">
        <v>10.5</v>
      </c>
      <c r="G15" s="6">
        <f>E15-F15</f>
        <v>7</v>
      </c>
      <c r="H15" s="6">
        <f>IF(E15&lt;&gt;0, ((E15-F15)/E15)*100, 0)</f>
        <v>40</v>
      </c>
    </row>
    <row r="16" spans="1:8" x14ac:dyDescent="0.2">
      <c r="A16" s="2" t="s">
        <v>8</v>
      </c>
      <c r="B16" s="2" t="s">
        <v>9</v>
      </c>
      <c r="C16" s="2" t="s">
        <v>20</v>
      </c>
      <c r="D16" s="6">
        <v>12</v>
      </c>
      <c r="E16" s="6">
        <v>117</v>
      </c>
      <c r="F16" s="6">
        <v>54.96</v>
      </c>
      <c r="G16" s="6">
        <f>E16-F16</f>
        <v>62.04</v>
      </c>
      <c r="H16" s="6">
        <f>IF(E16&lt;&gt;0, ((E16-F16)/E16)*100, 0)</f>
        <v>53.025641025641022</v>
      </c>
    </row>
    <row r="17" spans="1:8" customFormat="1" ht="15" x14ac:dyDescent="0.25">
      <c r="D17" s="10"/>
      <c r="E17" s="10"/>
      <c r="F17" s="10"/>
      <c r="G17" s="10"/>
      <c r="H17" s="10"/>
    </row>
    <row r="18" spans="1:8" s="4" customFormat="1" x14ac:dyDescent="0.2">
      <c r="A18" s="3" t="s">
        <v>10</v>
      </c>
      <c r="B18" s="3" t="s">
        <v>10</v>
      </c>
      <c r="C18" s="3" t="s">
        <v>10</v>
      </c>
      <c r="D18" s="5">
        <f>SUBTOTAL(9, D2:D17)</f>
        <v>87</v>
      </c>
      <c r="E18" s="5">
        <f>SUBTOTAL(9, E2:E17)</f>
        <v>1208.75</v>
      </c>
      <c r="F18" s="5">
        <f>SUBTOTAL(9, F2:F17)</f>
        <v>590.59</v>
      </c>
      <c r="G18" s="5">
        <f>SUBTOTAL(9, G2:G17)</f>
        <v>618.16</v>
      </c>
      <c r="H18" s="5">
        <f>IF(E18&lt;&gt;0, ((E18-F18)/E18)*100, 0)</f>
        <v>51.140434332988626</v>
      </c>
    </row>
    <row r="19" spans="1:8" customFormat="1" ht="15" x14ac:dyDescent="0.25">
      <c r="D19" s="10"/>
      <c r="E19" s="10"/>
      <c r="F19" s="10"/>
      <c r="G19" s="10"/>
      <c r="H19" s="10"/>
    </row>
    <row r="20" spans="1:8" x14ac:dyDescent="0.2">
      <c r="A20" s="2" t="s">
        <v>21</v>
      </c>
      <c r="B20" s="2" t="s">
        <v>22</v>
      </c>
      <c r="C20" s="2" t="s">
        <v>10</v>
      </c>
      <c r="G20" s="6">
        <f>E20-F20</f>
        <v>0</v>
      </c>
      <c r="H20" s="6">
        <f>IF(E20&lt;&gt;0, ((E20-F20)/E20)*100, 0)</f>
        <v>0</v>
      </c>
    </row>
    <row r="21" spans="1:8" x14ac:dyDescent="0.2">
      <c r="A21" s="2" t="s">
        <v>21</v>
      </c>
      <c r="B21" s="2" t="s">
        <v>22</v>
      </c>
      <c r="C21" s="2" t="s">
        <v>10</v>
      </c>
      <c r="E21" s="6">
        <v>15</v>
      </c>
      <c r="G21" s="6">
        <f>E21-F21</f>
        <v>15</v>
      </c>
      <c r="H21" s="6">
        <f>IF(E21&lt;&gt;0, ((E21-F21)/E21)*100, 0)</f>
        <v>100</v>
      </c>
    </row>
    <row r="22" spans="1:8" x14ac:dyDescent="0.2">
      <c r="A22" s="2" t="s">
        <v>21</v>
      </c>
      <c r="B22" s="2" t="s">
        <v>22</v>
      </c>
      <c r="C22" s="2" t="s">
        <v>10</v>
      </c>
      <c r="E22" s="6">
        <v>-15</v>
      </c>
      <c r="G22" s="6">
        <f>E22-F22</f>
        <v>-15</v>
      </c>
      <c r="H22" s="6">
        <f>IF(E22&lt;&gt;0, ((E22-F22)/E22)*100, 0)</f>
        <v>100</v>
      </c>
    </row>
    <row r="23" spans="1:8" x14ac:dyDescent="0.2">
      <c r="A23" s="2" t="s">
        <v>21</v>
      </c>
      <c r="B23" s="2" t="s">
        <v>22</v>
      </c>
      <c r="C23" s="2" t="s">
        <v>10</v>
      </c>
      <c r="G23" s="6">
        <f>E23-F23</f>
        <v>0</v>
      </c>
      <c r="H23" s="6">
        <f>IF(E23&lt;&gt;0, ((E23-F23)/E23)*100, 0)</f>
        <v>0</v>
      </c>
    </row>
    <row r="24" spans="1:8" x14ac:dyDescent="0.2">
      <c r="A24" s="2" t="s">
        <v>21</v>
      </c>
      <c r="B24" s="2" t="s">
        <v>22</v>
      </c>
      <c r="C24" s="2" t="s">
        <v>10</v>
      </c>
      <c r="G24" s="6">
        <f>E24-F24</f>
        <v>0</v>
      </c>
      <c r="H24" s="6">
        <f>IF(E24&lt;&gt;0, ((E24-F24)/E24)*100, 0)</f>
        <v>0</v>
      </c>
    </row>
    <row r="25" spans="1:8" x14ac:dyDescent="0.2">
      <c r="A25" s="2" t="s">
        <v>21</v>
      </c>
      <c r="B25" s="2" t="s">
        <v>22</v>
      </c>
      <c r="C25" s="2" t="s">
        <v>23</v>
      </c>
      <c r="D25" s="6">
        <v>1</v>
      </c>
      <c r="E25" s="6">
        <v>38.5</v>
      </c>
      <c r="F25" s="6">
        <v>7</v>
      </c>
      <c r="G25" s="6">
        <f>E25-F25</f>
        <v>31.5</v>
      </c>
      <c r="H25" s="6">
        <f>IF(E25&lt;&gt;0, ((E25-F25)/E25)*100, 0)</f>
        <v>81.818181818181827</v>
      </c>
    </row>
    <row r="26" spans="1:8" x14ac:dyDescent="0.2">
      <c r="A26" s="2" t="s">
        <v>21</v>
      </c>
      <c r="B26" s="2" t="s">
        <v>22</v>
      </c>
      <c r="C26" s="2" t="s">
        <v>20</v>
      </c>
      <c r="D26" s="6">
        <v>72</v>
      </c>
      <c r="E26" s="6">
        <v>702</v>
      </c>
      <c r="F26" s="6">
        <v>329.76</v>
      </c>
      <c r="G26" s="6">
        <f>E26-F26</f>
        <v>372.24</v>
      </c>
      <c r="H26" s="6">
        <f>IF(E26&lt;&gt;0, ((E26-F26)/E26)*100, 0)</f>
        <v>53.025641025641022</v>
      </c>
    </row>
    <row r="27" spans="1:8" x14ac:dyDescent="0.2">
      <c r="A27" s="2" t="s">
        <v>21</v>
      </c>
      <c r="B27" s="2" t="s">
        <v>22</v>
      </c>
      <c r="C27" s="2" t="s">
        <v>24</v>
      </c>
      <c r="D27" s="6">
        <v>1</v>
      </c>
      <c r="E27" s="6">
        <v>3.95</v>
      </c>
      <c r="F27" s="6">
        <v>1.54</v>
      </c>
      <c r="G27" s="6">
        <f>E27-F27</f>
        <v>2.41</v>
      </c>
      <c r="H27" s="6">
        <f>IF(E27&lt;&gt;0, ((E27-F27)/E27)*100, 0)</f>
        <v>61.012658227848107</v>
      </c>
    </row>
    <row r="28" spans="1:8" x14ac:dyDescent="0.2">
      <c r="A28" s="2" t="s">
        <v>21</v>
      </c>
      <c r="B28" s="2" t="s">
        <v>22</v>
      </c>
      <c r="C28" s="2" t="s">
        <v>25</v>
      </c>
      <c r="D28" s="6">
        <v>1</v>
      </c>
      <c r="E28" s="6">
        <v>3.95</v>
      </c>
      <c r="F28" s="6">
        <v>1.96</v>
      </c>
      <c r="G28" s="6">
        <f>E28-F28</f>
        <v>1.9900000000000002</v>
      </c>
      <c r="H28" s="6">
        <f>IF(E28&lt;&gt;0, ((E28-F28)/E28)*100, 0)</f>
        <v>50.379746835443044</v>
      </c>
    </row>
    <row r="29" spans="1:8" customFormat="1" ht="15" x14ac:dyDescent="0.25">
      <c r="D29" s="10"/>
      <c r="E29" s="10"/>
      <c r="F29" s="10"/>
      <c r="G29" s="10"/>
      <c r="H29" s="10"/>
    </row>
    <row r="30" spans="1:8" s="4" customFormat="1" x14ac:dyDescent="0.2">
      <c r="A30" s="3" t="s">
        <v>10</v>
      </c>
      <c r="B30" s="3" t="s">
        <v>10</v>
      </c>
      <c r="C30" s="3" t="s">
        <v>10</v>
      </c>
      <c r="D30" s="5">
        <f>SUBTOTAL(9, D20:D29)</f>
        <v>75</v>
      </c>
      <c r="E30" s="5">
        <f>SUBTOTAL(9, E20:E29)</f>
        <v>748.40000000000009</v>
      </c>
      <c r="F30" s="5">
        <f>SUBTOTAL(9, F20:F29)</f>
        <v>340.26</v>
      </c>
      <c r="G30" s="5">
        <f>SUBTOTAL(9, G20:G29)</f>
        <v>408.14000000000004</v>
      </c>
      <c r="H30" s="5">
        <f>IF(E30&lt;&gt;0, ((E30-F30)/E30)*100, 0)</f>
        <v>54.535008017103159</v>
      </c>
    </row>
    <row r="31" spans="1:8" customFormat="1" ht="15" x14ac:dyDescent="0.25">
      <c r="D31" s="10"/>
      <c r="E31" s="10"/>
      <c r="F31" s="10"/>
      <c r="G31" s="10"/>
      <c r="H31" s="10"/>
    </row>
    <row r="32" spans="1:8" x14ac:dyDescent="0.2">
      <c r="A32" s="2" t="s">
        <v>26</v>
      </c>
      <c r="B32" s="2" t="s">
        <v>27</v>
      </c>
      <c r="C32" s="2" t="s">
        <v>10</v>
      </c>
      <c r="G32" s="6">
        <f>E32-F32</f>
        <v>0</v>
      </c>
      <c r="H32" s="6">
        <f>IF(E32&lt;&gt;0, ((E32-F32)/E32)*100, 0)</f>
        <v>0</v>
      </c>
    </row>
    <row r="33" spans="1:8" x14ac:dyDescent="0.2">
      <c r="A33" s="2" t="s">
        <v>26</v>
      </c>
      <c r="B33" s="2" t="s">
        <v>27</v>
      </c>
      <c r="C33" s="2" t="s">
        <v>10</v>
      </c>
      <c r="G33" s="6">
        <f>E33-F33</f>
        <v>0</v>
      </c>
      <c r="H33" s="6">
        <f>IF(E33&lt;&gt;0, ((E33-F33)/E33)*100, 0)</f>
        <v>0</v>
      </c>
    </row>
    <row r="34" spans="1:8" x14ac:dyDescent="0.2">
      <c r="A34" s="2" t="s">
        <v>26</v>
      </c>
      <c r="B34" s="2" t="s">
        <v>27</v>
      </c>
      <c r="C34" s="2" t="s">
        <v>10</v>
      </c>
      <c r="G34" s="6">
        <f>E34-F34</f>
        <v>0</v>
      </c>
      <c r="H34" s="6">
        <f>IF(E34&lt;&gt;0, ((E34-F34)/E34)*100, 0)</f>
        <v>0</v>
      </c>
    </row>
    <row r="35" spans="1:8" x14ac:dyDescent="0.2">
      <c r="A35" s="2" t="s">
        <v>26</v>
      </c>
      <c r="B35" s="2" t="s">
        <v>27</v>
      </c>
      <c r="C35" s="2" t="s">
        <v>10</v>
      </c>
      <c r="G35" s="6">
        <f>E35-F35</f>
        <v>0</v>
      </c>
      <c r="H35" s="6">
        <f>IF(E35&lt;&gt;0, ((E35-F35)/E35)*100, 0)</f>
        <v>0</v>
      </c>
    </row>
    <row r="36" spans="1:8" x14ac:dyDescent="0.2">
      <c r="A36" s="2" t="s">
        <v>26</v>
      </c>
      <c r="B36" s="2" t="s">
        <v>27</v>
      </c>
      <c r="C36" s="2" t="s">
        <v>28</v>
      </c>
      <c r="D36" s="6">
        <v>16</v>
      </c>
      <c r="E36" s="6">
        <v>156</v>
      </c>
      <c r="F36" s="6">
        <v>94.56</v>
      </c>
      <c r="G36" s="6">
        <f>E36-F36</f>
        <v>61.44</v>
      </c>
      <c r="H36" s="6">
        <f>IF(E36&lt;&gt;0, ((E36-F36)/E36)*100, 0)</f>
        <v>39.384615384615387</v>
      </c>
    </row>
    <row r="37" spans="1:8" x14ac:dyDescent="0.2">
      <c r="A37" s="2" t="s">
        <v>26</v>
      </c>
      <c r="B37" s="2" t="s">
        <v>27</v>
      </c>
      <c r="C37" s="2" t="s">
        <v>29</v>
      </c>
      <c r="D37" s="6">
        <v>16</v>
      </c>
      <c r="E37" s="6">
        <v>156</v>
      </c>
      <c r="F37" s="6">
        <v>74.27</v>
      </c>
      <c r="G37" s="6">
        <f>E37-F37</f>
        <v>81.73</v>
      </c>
      <c r="H37" s="6">
        <f>IF(E37&lt;&gt;0, ((E37-F37)/E37)*100, 0)</f>
        <v>52.391025641025649</v>
      </c>
    </row>
    <row r="38" spans="1:8" x14ac:dyDescent="0.2">
      <c r="A38" s="2" t="s">
        <v>26</v>
      </c>
      <c r="B38" s="2" t="s">
        <v>27</v>
      </c>
      <c r="C38" s="2" t="s">
        <v>30</v>
      </c>
      <c r="D38" s="6">
        <v>12</v>
      </c>
      <c r="E38" s="6">
        <v>23.4</v>
      </c>
      <c r="F38" s="6">
        <v>3.96</v>
      </c>
      <c r="G38" s="6">
        <f>E38-F38</f>
        <v>19.439999999999998</v>
      </c>
      <c r="H38" s="6">
        <f>IF(E38&lt;&gt;0, ((E38-F38)/E38)*100, 0)</f>
        <v>83.076923076923066</v>
      </c>
    </row>
    <row r="39" spans="1:8" x14ac:dyDescent="0.2">
      <c r="A39" s="2" t="s">
        <v>26</v>
      </c>
      <c r="B39" s="2" t="s">
        <v>27</v>
      </c>
      <c r="C39" s="2" t="s">
        <v>31</v>
      </c>
      <c r="D39" s="6">
        <v>18</v>
      </c>
      <c r="E39" s="6">
        <v>162</v>
      </c>
      <c r="F39" s="6">
        <v>88.2</v>
      </c>
      <c r="G39" s="6">
        <f>E39-F39</f>
        <v>73.8</v>
      </c>
      <c r="H39" s="6">
        <f>IF(E39&lt;&gt;0, ((E39-F39)/E39)*100, 0)</f>
        <v>45.555555555555557</v>
      </c>
    </row>
    <row r="40" spans="1:8" x14ac:dyDescent="0.2">
      <c r="A40" s="2" t="s">
        <v>26</v>
      </c>
      <c r="B40" s="2" t="s">
        <v>27</v>
      </c>
      <c r="C40" s="2" t="s">
        <v>32</v>
      </c>
      <c r="D40" s="6">
        <v>2</v>
      </c>
      <c r="E40" s="6">
        <v>29</v>
      </c>
      <c r="F40" s="6">
        <v>13.86</v>
      </c>
      <c r="G40" s="6">
        <f>E40-F40</f>
        <v>15.14</v>
      </c>
      <c r="H40" s="6">
        <f>IF(E40&lt;&gt;0, ((E40-F40)/E40)*100, 0)</f>
        <v>52.206896551724135</v>
      </c>
    </row>
    <row r="41" spans="1:8" x14ac:dyDescent="0.2">
      <c r="A41" s="2" t="s">
        <v>26</v>
      </c>
      <c r="B41" s="2" t="s">
        <v>27</v>
      </c>
      <c r="C41" s="2" t="s">
        <v>33</v>
      </c>
      <c r="D41" s="6">
        <v>10</v>
      </c>
      <c r="E41" s="6">
        <v>37.5</v>
      </c>
      <c r="F41" s="6">
        <v>13.2</v>
      </c>
      <c r="G41" s="6">
        <f>E41-F41</f>
        <v>24.3</v>
      </c>
      <c r="H41" s="6">
        <f>IF(E41&lt;&gt;0, ((E41-F41)/E41)*100, 0)</f>
        <v>64.8</v>
      </c>
    </row>
    <row r="42" spans="1:8" x14ac:dyDescent="0.2">
      <c r="A42" s="2" t="s">
        <v>26</v>
      </c>
      <c r="B42" s="2" t="s">
        <v>27</v>
      </c>
      <c r="C42" s="2" t="s">
        <v>34</v>
      </c>
      <c r="D42" s="6">
        <v>10</v>
      </c>
      <c r="E42" s="6">
        <v>47.5</v>
      </c>
      <c r="F42" s="6">
        <v>19.8</v>
      </c>
      <c r="G42" s="6">
        <f>E42-F42</f>
        <v>27.7</v>
      </c>
      <c r="H42" s="6">
        <f>IF(E42&lt;&gt;0, ((E42-F42)/E42)*100, 0)</f>
        <v>58.315789473684212</v>
      </c>
    </row>
    <row r="43" spans="1:8" x14ac:dyDescent="0.2">
      <c r="A43" s="2" t="s">
        <v>26</v>
      </c>
      <c r="B43" s="2" t="s">
        <v>27</v>
      </c>
      <c r="C43" s="2" t="s">
        <v>35</v>
      </c>
      <c r="D43" s="6">
        <v>20</v>
      </c>
      <c r="E43" s="6">
        <v>120</v>
      </c>
      <c r="F43" s="6">
        <v>42</v>
      </c>
      <c r="G43" s="6">
        <f>E43-F43</f>
        <v>78</v>
      </c>
      <c r="H43" s="6">
        <f>IF(E43&lt;&gt;0, ((E43-F43)/E43)*100, 0)</f>
        <v>65</v>
      </c>
    </row>
    <row r="44" spans="1:8" customFormat="1" ht="15" x14ac:dyDescent="0.25">
      <c r="D44" s="10"/>
      <c r="E44" s="10"/>
      <c r="F44" s="10"/>
      <c r="G44" s="10"/>
      <c r="H44" s="10"/>
    </row>
    <row r="45" spans="1:8" s="4" customFormat="1" x14ac:dyDescent="0.2">
      <c r="A45" s="3" t="s">
        <v>10</v>
      </c>
      <c r="B45" s="3" t="s">
        <v>10</v>
      </c>
      <c r="C45" s="3" t="s">
        <v>10</v>
      </c>
      <c r="D45" s="5">
        <f>SUBTOTAL(9, D32:D44)</f>
        <v>104</v>
      </c>
      <c r="E45" s="5">
        <f>SUBTOTAL(9, E32:E44)</f>
        <v>731.4</v>
      </c>
      <c r="F45" s="5">
        <f>SUBTOTAL(9, F32:F44)</f>
        <v>349.85</v>
      </c>
      <c r="G45" s="5">
        <f>SUBTOTAL(9, G32:G44)</f>
        <v>381.55</v>
      </c>
      <c r="H45" s="5">
        <f>IF(E45&lt;&gt;0, ((E45-F45)/E45)*100, 0)</f>
        <v>52.167076838939018</v>
      </c>
    </row>
    <row r="46" spans="1:8" customFormat="1" ht="15" x14ac:dyDescent="0.25">
      <c r="D46" s="10"/>
      <c r="E46" s="10"/>
      <c r="F46" s="10"/>
      <c r="G46" s="10"/>
      <c r="H46" s="10"/>
    </row>
    <row r="47" spans="1:8" x14ac:dyDescent="0.2">
      <c r="A47" s="2" t="s">
        <v>36</v>
      </c>
      <c r="B47" s="2" t="s">
        <v>37</v>
      </c>
      <c r="C47" s="2" t="s">
        <v>10</v>
      </c>
      <c r="G47" s="6">
        <f>E47-F47</f>
        <v>0</v>
      </c>
      <c r="H47" s="6">
        <f>IF(E47&lt;&gt;0, ((E47-F47)/E47)*100, 0)</f>
        <v>0</v>
      </c>
    </row>
    <row r="48" spans="1:8" x14ac:dyDescent="0.2">
      <c r="A48" s="2" t="s">
        <v>36</v>
      </c>
      <c r="B48" s="2" t="s">
        <v>37</v>
      </c>
      <c r="C48" s="2" t="s">
        <v>10</v>
      </c>
      <c r="E48" s="6">
        <v>17</v>
      </c>
      <c r="G48" s="6">
        <f>E48-F48</f>
        <v>17</v>
      </c>
      <c r="H48" s="6">
        <f>IF(E48&lt;&gt;0, ((E48-F48)/E48)*100, 0)</f>
        <v>100</v>
      </c>
    </row>
    <row r="49" spans="1:8" x14ac:dyDescent="0.2">
      <c r="A49" s="2" t="s">
        <v>36</v>
      </c>
      <c r="B49" s="2" t="s">
        <v>37</v>
      </c>
      <c r="C49" s="2" t="s">
        <v>10</v>
      </c>
      <c r="G49" s="6">
        <f>E49-F49</f>
        <v>0</v>
      </c>
      <c r="H49" s="6">
        <f>IF(E49&lt;&gt;0, ((E49-F49)/E49)*100, 0)</f>
        <v>0</v>
      </c>
    </row>
    <row r="50" spans="1:8" x14ac:dyDescent="0.2">
      <c r="A50" s="2" t="s">
        <v>36</v>
      </c>
      <c r="B50" s="2" t="s">
        <v>37</v>
      </c>
      <c r="C50" s="2" t="s">
        <v>10</v>
      </c>
      <c r="G50" s="6">
        <f>E50-F50</f>
        <v>0</v>
      </c>
      <c r="H50" s="6">
        <f>IF(E50&lt;&gt;0, ((E50-F50)/E50)*100, 0)</f>
        <v>0</v>
      </c>
    </row>
    <row r="51" spans="1:8" x14ac:dyDescent="0.2">
      <c r="A51" s="2" t="s">
        <v>36</v>
      </c>
      <c r="B51" s="2" t="s">
        <v>37</v>
      </c>
      <c r="C51" s="2" t="s">
        <v>38</v>
      </c>
      <c r="D51" s="6">
        <v>2</v>
      </c>
      <c r="E51" s="6">
        <v>173</v>
      </c>
      <c r="F51" s="6">
        <v>92.4</v>
      </c>
      <c r="G51" s="6">
        <f>E51-F51</f>
        <v>80.599999999999994</v>
      </c>
      <c r="H51" s="6">
        <f>IF(E51&lt;&gt;0, ((E51-F51)/E51)*100, 0)</f>
        <v>46.589595375722546</v>
      </c>
    </row>
    <row r="52" spans="1:8" customFormat="1" ht="15" x14ac:dyDescent="0.25">
      <c r="D52" s="10"/>
      <c r="E52" s="10"/>
      <c r="F52" s="10"/>
      <c r="G52" s="10"/>
      <c r="H52" s="10"/>
    </row>
    <row r="53" spans="1:8" s="4" customFormat="1" x14ac:dyDescent="0.2">
      <c r="A53" s="3" t="s">
        <v>10</v>
      </c>
      <c r="B53" s="3" t="s">
        <v>10</v>
      </c>
      <c r="C53" s="3" t="s">
        <v>10</v>
      </c>
      <c r="D53" s="5">
        <f>SUBTOTAL(9, D47:D52)</f>
        <v>2</v>
      </c>
      <c r="E53" s="5">
        <f>SUBTOTAL(9, E47:E52)</f>
        <v>190</v>
      </c>
      <c r="F53" s="5">
        <f>SUBTOTAL(9, F47:F52)</f>
        <v>92.4</v>
      </c>
      <c r="G53" s="5">
        <f>SUBTOTAL(9, G47:G52)</f>
        <v>97.6</v>
      </c>
      <c r="H53" s="5">
        <f>IF(E53&lt;&gt;0, ((E53-F53)/E53)*100, 0)</f>
        <v>51.368421052631575</v>
      </c>
    </row>
    <row r="54" spans="1:8" customFormat="1" ht="15" x14ac:dyDescent="0.25">
      <c r="D54" s="10"/>
      <c r="E54" s="10"/>
      <c r="F54" s="10"/>
      <c r="G54" s="10"/>
      <c r="H54" s="10"/>
    </row>
    <row r="55" spans="1:8" x14ac:dyDescent="0.2">
      <c r="A55" s="2" t="s">
        <v>39</v>
      </c>
      <c r="B55" s="2" t="s">
        <v>40</v>
      </c>
      <c r="C55" s="2" t="s">
        <v>10</v>
      </c>
      <c r="G55" s="6">
        <f>E55-F55</f>
        <v>0</v>
      </c>
      <c r="H55" s="6">
        <f>IF(E55&lt;&gt;0, ((E55-F55)/E55)*100, 0)</f>
        <v>0</v>
      </c>
    </row>
    <row r="56" spans="1:8" x14ac:dyDescent="0.2">
      <c r="A56" s="2" t="s">
        <v>39</v>
      </c>
      <c r="B56" s="2" t="s">
        <v>40</v>
      </c>
      <c r="C56" s="2" t="s">
        <v>10</v>
      </c>
      <c r="E56" s="6">
        <v>15</v>
      </c>
      <c r="G56" s="6">
        <f>E56-F56</f>
        <v>15</v>
      </c>
      <c r="H56" s="6">
        <f>IF(E56&lt;&gt;0, ((E56-F56)/E56)*100, 0)</f>
        <v>100</v>
      </c>
    </row>
    <row r="57" spans="1:8" x14ac:dyDescent="0.2">
      <c r="A57" s="2" t="s">
        <v>39</v>
      </c>
      <c r="B57" s="2" t="s">
        <v>40</v>
      </c>
      <c r="C57" s="2" t="s">
        <v>10</v>
      </c>
      <c r="E57" s="6">
        <v>15</v>
      </c>
      <c r="G57" s="6">
        <f>E57-F57</f>
        <v>15</v>
      </c>
      <c r="H57" s="6">
        <f>IF(E57&lt;&gt;0, ((E57-F57)/E57)*100, 0)</f>
        <v>100</v>
      </c>
    </row>
    <row r="58" spans="1:8" x14ac:dyDescent="0.2">
      <c r="A58" s="2" t="s">
        <v>39</v>
      </c>
      <c r="B58" s="2" t="s">
        <v>40</v>
      </c>
      <c r="C58" s="2" t="s">
        <v>10</v>
      </c>
      <c r="E58" s="6">
        <v>-15</v>
      </c>
      <c r="G58" s="6">
        <f>E58-F58</f>
        <v>-15</v>
      </c>
      <c r="H58" s="6">
        <f>IF(E58&lt;&gt;0, ((E58-F58)/E58)*100, 0)</f>
        <v>100</v>
      </c>
    </row>
    <row r="59" spans="1:8" x14ac:dyDescent="0.2">
      <c r="A59" s="2" t="s">
        <v>39</v>
      </c>
      <c r="B59" s="2" t="s">
        <v>40</v>
      </c>
      <c r="C59" s="2" t="s">
        <v>10</v>
      </c>
      <c r="G59" s="6">
        <f>E59-F59</f>
        <v>0</v>
      </c>
      <c r="H59" s="6">
        <f>IF(E59&lt;&gt;0, ((E59-F59)/E59)*100, 0)</f>
        <v>0</v>
      </c>
    </row>
    <row r="60" spans="1:8" x14ac:dyDescent="0.2">
      <c r="A60" s="2" t="s">
        <v>39</v>
      </c>
      <c r="B60" s="2" t="s">
        <v>40</v>
      </c>
      <c r="C60" s="2" t="s">
        <v>10</v>
      </c>
      <c r="G60" s="6">
        <f>E60-F60</f>
        <v>0</v>
      </c>
      <c r="H60" s="6">
        <f>IF(E60&lt;&gt;0, ((E60-F60)/E60)*100, 0)</f>
        <v>0</v>
      </c>
    </row>
    <row r="61" spans="1:8" x14ac:dyDescent="0.2">
      <c r="A61" s="2" t="s">
        <v>39</v>
      </c>
      <c r="B61" s="2" t="s">
        <v>40</v>
      </c>
      <c r="C61" s="2" t="s">
        <v>41</v>
      </c>
      <c r="D61" s="6">
        <v>1</v>
      </c>
      <c r="E61" s="6">
        <v>78</v>
      </c>
      <c r="F61" s="6">
        <v>28</v>
      </c>
      <c r="G61" s="6">
        <f>E61-F61</f>
        <v>50</v>
      </c>
      <c r="H61" s="6">
        <f>IF(E61&lt;&gt;0, ((E61-F61)/E61)*100, 0)</f>
        <v>64.102564102564102</v>
      </c>
    </row>
    <row r="62" spans="1:8" x14ac:dyDescent="0.2">
      <c r="A62" s="2" t="s">
        <v>39</v>
      </c>
      <c r="B62" s="2" t="s">
        <v>40</v>
      </c>
      <c r="C62" s="2" t="s">
        <v>42</v>
      </c>
      <c r="D62" s="6">
        <v>12</v>
      </c>
      <c r="E62" s="6">
        <v>78</v>
      </c>
      <c r="F62" s="6">
        <v>35.159999999999997</v>
      </c>
      <c r="G62" s="6">
        <f>E62-F62</f>
        <v>42.84</v>
      </c>
      <c r="H62" s="6">
        <f>IF(E62&lt;&gt;0, ((E62-F62)/E62)*100, 0)</f>
        <v>54.923076923076927</v>
      </c>
    </row>
    <row r="63" spans="1:8" x14ac:dyDescent="0.2">
      <c r="A63" s="2" t="s">
        <v>39</v>
      </c>
      <c r="B63" s="2" t="s">
        <v>40</v>
      </c>
      <c r="C63" s="2" t="s">
        <v>43</v>
      </c>
      <c r="D63" s="6">
        <v>6</v>
      </c>
      <c r="E63" s="6">
        <v>81</v>
      </c>
      <c r="F63" s="6">
        <v>46.2</v>
      </c>
      <c r="G63" s="6">
        <f>E63-F63</f>
        <v>34.799999999999997</v>
      </c>
      <c r="H63" s="6">
        <f>IF(E63&lt;&gt;0, ((E63-F63)/E63)*100, 0)</f>
        <v>42.962962962962962</v>
      </c>
    </row>
    <row r="64" spans="1:8" x14ac:dyDescent="0.2">
      <c r="A64" s="2" t="s">
        <v>39</v>
      </c>
      <c r="B64" s="2" t="s">
        <v>40</v>
      </c>
      <c r="C64" s="2" t="s">
        <v>44</v>
      </c>
      <c r="D64" s="6">
        <v>6</v>
      </c>
      <c r="E64" s="6">
        <v>117</v>
      </c>
      <c r="F64" s="6">
        <v>55.26</v>
      </c>
      <c r="G64" s="6">
        <f>E64-F64</f>
        <v>61.74</v>
      </c>
      <c r="H64" s="6">
        <f>IF(E64&lt;&gt;0, ((E64-F64)/E64)*100, 0)</f>
        <v>52.769230769230766</v>
      </c>
    </row>
    <row r="65" spans="1:8" x14ac:dyDescent="0.2">
      <c r="A65" s="2" t="s">
        <v>39</v>
      </c>
      <c r="B65" s="2" t="s">
        <v>40</v>
      </c>
      <c r="C65" s="2" t="s">
        <v>45</v>
      </c>
      <c r="D65" s="6">
        <v>12</v>
      </c>
      <c r="E65" s="6">
        <v>177</v>
      </c>
      <c r="F65" s="6">
        <v>84</v>
      </c>
      <c r="G65" s="6">
        <f>E65-F65</f>
        <v>93</v>
      </c>
      <c r="H65" s="6">
        <f>IF(E65&lt;&gt;0, ((E65-F65)/E65)*100, 0)</f>
        <v>52.542372881355938</v>
      </c>
    </row>
    <row r="66" spans="1:8" x14ac:dyDescent="0.2">
      <c r="A66" s="2" t="s">
        <v>39</v>
      </c>
      <c r="B66" s="2" t="s">
        <v>40</v>
      </c>
      <c r="C66" s="2" t="s">
        <v>46</v>
      </c>
      <c r="D66" s="6">
        <v>6</v>
      </c>
      <c r="E66" s="6">
        <v>358.5</v>
      </c>
      <c r="F66" s="6">
        <v>198</v>
      </c>
      <c r="G66" s="6">
        <f>E66-F66</f>
        <v>160.5</v>
      </c>
      <c r="H66" s="6">
        <f>IF(E66&lt;&gt;0, ((E66-F66)/E66)*100, 0)</f>
        <v>44.769874476987447</v>
      </c>
    </row>
    <row r="67" spans="1:8" x14ac:dyDescent="0.2">
      <c r="A67" s="2" t="s">
        <v>39</v>
      </c>
      <c r="B67" s="2" t="s">
        <v>40</v>
      </c>
      <c r="C67" s="2" t="s">
        <v>47</v>
      </c>
      <c r="D67" s="6">
        <v>40</v>
      </c>
      <c r="E67" s="6">
        <v>240</v>
      </c>
      <c r="F67" s="6">
        <v>84</v>
      </c>
      <c r="G67" s="6">
        <f>E67-F67</f>
        <v>156</v>
      </c>
      <c r="H67" s="6">
        <f>IF(E67&lt;&gt;0, ((E67-F67)/E67)*100, 0)</f>
        <v>65</v>
      </c>
    </row>
    <row r="68" spans="1:8" x14ac:dyDescent="0.2">
      <c r="A68" s="2" t="s">
        <v>39</v>
      </c>
      <c r="B68" s="2" t="s">
        <v>40</v>
      </c>
      <c r="C68" s="2" t="s">
        <v>48</v>
      </c>
      <c r="D68" s="6">
        <v>10</v>
      </c>
      <c r="E68" s="6">
        <v>65</v>
      </c>
      <c r="F68" s="6">
        <v>35</v>
      </c>
      <c r="G68" s="6">
        <f>E68-F68</f>
        <v>30</v>
      </c>
      <c r="H68" s="6">
        <f>IF(E68&lt;&gt;0, ((E68-F68)/E68)*100, 0)</f>
        <v>46.153846153846153</v>
      </c>
    </row>
    <row r="69" spans="1:8" x14ac:dyDescent="0.2">
      <c r="A69" s="2" t="s">
        <v>39</v>
      </c>
      <c r="B69" s="2" t="s">
        <v>40</v>
      </c>
      <c r="C69" s="2" t="s">
        <v>49</v>
      </c>
      <c r="D69" s="6">
        <v>40</v>
      </c>
      <c r="E69" s="6">
        <v>158</v>
      </c>
      <c r="F69" s="6">
        <v>67.48</v>
      </c>
      <c r="G69" s="6">
        <f>E69-F69</f>
        <v>90.52</v>
      </c>
      <c r="H69" s="6">
        <f>IF(E69&lt;&gt;0, ((E69-F69)/E69)*100, 0)</f>
        <v>57.291139240506325</v>
      </c>
    </row>
    <row r="70" spans="1:8" x14ac:dyDescent="0.2">
      <c r="A70" s="2" t="s">
        <v>39</v>
      </c>
      <c r="B70" s="2" t="s">
        <v>40</v>
      </c>
      <c r="C70" s="2" t="s">
        <v>50</v>
      </c>
      <c r="D70" s="6">
        <v>20</v>
      </c>
      <c r="E70" s="6">
        <v>79</v>
      </c>
      <c r="F70" s="6">
        <v>38.5</v>
      </c>
      <c r="G70" s="6">
        <f>E70-F70</f>
        <v>40.5</v>
      </c>
      <c r="H70" s="6">
        <f>IF(E70&lt;&gt;0, ((E70-F70)/E70)*100, 0)</f>
        <v>51.265822784810119</v>
      </c>
    </row>
    <row r="71" spans="1:8" customFormat="1" ht="15" x14ac:dyDescent="0.25">
      <c r="D71" s="10"/>
      <c r="E71" s="10"/>
      <c r="F71" s="10"/>
      <c r="G71" s="10"/>
      <c r="H71" s="10"/>
    </row>
    <row r="72" spans="1:8" s="4" customFormat="1" x14ac:dyDescent="0.2">
      <c r="A72" s="3" t="s">
        <v>10</v>
      </c>
      <c r="B72" s="3" t="s">
        <v>10</v>
      </c>
      <c r="C72" s="3" t="s">
        <v>10</v>
      </c>
      <c r="D72" s="5">
        <f>SUBTOTAL(9, D55:D71)</f>
        <v>153</v>
      </c>
      <c r="E72" s="5">
        <f>SUBTOTAL(9, E55:E71)</f>
        <v>1446.5</v>
      </c>
      <c r="F72" s="5">
        <f>SUBTOTAL(9, F55:F71)</f>
        <v>671.6</v>
      </c>
      <c r="G72" s="5">
        <f>SUBTOTAL(9, G55:G71)</f>
        <v>774.9</v>
      </c>
      <c r="H72" s="5">
        <f>IF(E72&lt;&gt;0, ((E72-F72)/E72)*100, 0)</f>
        <v>53.570687867265811</v>
      </c>
    </row>
    <row r="73" spans="1:8" customFormat="1" ht="15" x14ac:dyDescent="0.25">
      <c r="D73" s="10"/>
      <c r="E73" s="10"/>
      <c r="F73" s="10"/>
      <c r="G73" s="10"/>
      <c r="H73" s="10"/>
    </row>
    <row r="74" spans="1:8" x14ac:dyDescent="0.2">
      <c r="A74" s="2" t="s">
        <v>51</v>
      </c>
      <c r="B74" s="2" t="s">
        <v>52</v>
      </c>
      <c r="C74" s="2" t="s">
        <v>10</v>
      </c>
      <c r="G74" s="6">
        <f>E74-F74</f>
        <v>0</v>
      </c>
      <c r="H74" s="6">
        <f>IF(E74&lt;&gt;0, ((E74-F74)/E74)*100, 0)</f>
        <v>0</v>
      </c>
    </row>
    <row r="75" spans="1:8" x14ac:dyDescent="0.2">
      <c r="A75" s="2" t="s">
        <v>51</v>
      </c>
      <c r="B75" s="2" t="s">
        <v>52</v>
      </c>
      <c r="C75" s="2" t="s">
        <v>10</v>
      </c>
      <c r="E75" s="6">
        <v>-185.5</v>
      </c>
      <c r="G75" s="6">
        <f>E75-F75</f>
        <v>-185.5</v>
      </c>
      <c r="H75" s="6">
        <f>IF(E75&lt;&gt;0, ((E75-F75)/E75)*100, 0)</f>
        <v>100</v>
      </c>
    </row>
    <row r="76" spans="1:8" x14ac:dyDescent="0.2">
      <c r="A76" s="2" t="s">
        <v>51</v>
      </c>
      <c r="B76" s="2" t="s">
        <v>52</v>
      </c>
      <c r="C76" s="2" t="s">
        <v>10</v>
      </c>
      <c r="E76" s="6">
        <v>30</v>
      </c>
      <c r="G76" s="6">
        <f>E76-F76</f>
        <v>30</v>
      </c>
      <c r="H76" s="6">
        <f>IF(E76&lt;&gt;0, ((E76-F76)/E76)*100, 0)</f>
        <v>100</v>
      </c>
    </row>
    <row r="77" spans="1:8" x14ac:dyDescent="0.2">
      <c r="A77" s="2" t="s">
        <v>51</v>
      </c>
      <c r="B77" s="2" t="s">
        <v>52</v>
      </c>
      <c r="C77" s="2" t="s">
        <v>10</v>
      </c>
      <c r="E77" s="6">
        <v>-30</v>
      </c>
      <c r="G77" s="6">
        <f>E77-F77</f>
        <v>-30</v>
      </c>
      <c r="H77" s="6">
        <f>IF(E77&lt;&gt;0, ((E77-F77)/E77)*100, 0)</f>
        <v>100</v>
      </c>
    </row>
    <row r="78" spans="1:8" x14ac:dyDescent="0.2">
      <c r="A78" s="2" t="s">
        <v>51</v>
      </c>
      <c r="B78" s="2" t="s">
        <v>52</v>
      </c>
      <c r="C78" s="2" t="s">
        <v>10</v>
      </c>
      <c r="G78" s="6">
        <f>E78-F78</f>
        <v>0</v>
      </c>
      <c r="H78" s="6">
        <f>IF(E78&lt;&gt;0, ((E78-F78)/E78)*100, 0)</f>
        <v>0</v>
      </c>
    </row>
    <row r="79" spans="1:8" x14ac:dyDescent="0.2">
      <c r="A79" s="2" t="s">
        <v>51</v>
      </c>
      <c r="B79" s="2" t="s">
        <v>52</v>
      </c>
      <c r="C79" s="2" t="s">
        <v>10</v>
      </c>
      <c r="G79" s="6">
        <f>E79-F79</f>
        <v>0</v>
      </c>
      <c r="H79" s="6">
        <f>IF(E79&lt;&gt;0, ((E79-F79)/E79)*100, 0)</f>
        <v>0</v>
      </c>
    </row>
    <row r="80" spans="1:8" x14ac:dyDescent="0.2">
      <c r="A80" s="2" t="s">
        <v>51</v>
      </c>
      <c r="B80" s="2" t="s">
        <v>52</v>
      </c>
      <c r="C80" s="2" t="s">
        <v>53</v>
      </c>
      <c r="D80" s="6">
        <v>120</v>
      </c>
      <c r="E80" s="6">
        <v>528</v>
      </c>
      <c r="F80" s="6">
        <v>170.47</v>
      </c>
      <c r="G80" s="6">
        <f>E80-F80</f>
        <v>357.53</v>
      </c>
      <c r="H80" s="6">
        <f>IF(E80&lt;&gt;0, ((E80-F80)/E80)*100, 0)</f>
        <v>67.714015151515156</v>
      </c>
    </row>
    <row r="81" spans="1:8" x14ac:dyDescent="0.2">
      <c r="A81" s="2" t="s">
        <v>51</v>
      </c>
      <c r="B81" s="2" t="s">
        <v>52</v>
      </c>
      <c r="C81" s="2" t="s">
        <v>54</v>
      </c>
      <c r="D81" s="6">
        <v>60</v>
      </c>
      <c r="E81" s="6">
        <v>450</v>
      </c>
      <c r="F81" s="6">
        <v>201.6</v>
      </c>
      <c r="G81" s="6">
        <f>E81-F81</f>
        <v>248.4</v>
      </c>
      <c r="H81" s="6">
        <f>IF(E81&lt;&gt;0, ((E81-F81)/E81)*100, 0)</f>
        <v>55.2</v>
      </c>
    </row>
    <row r="82" spans="1:8" x14ac:dyDescent="0.2">
      <c r="A82" s="2" t="s">
        <v>51</v>
      </c>
      <c r="B82" s="2" t="s">
        <v>52</v>
      </c>
      <c r="C82" s="2" t="s">
        <v>55</v>
      </c>
      <c r="D82" s="6">
        <v>20</v>
      </c>
      <c r="E82" s="6">
        <v>515</v>
      </c>
      <c r="F82" s="6">
        <v>345.19</v>
      </c>
      <c r="G82" s="6">
        <f>E82-F82</f>
        <v>169.81</v>
      </c>
      <c r="H82" s="6">
        <f>IF(E82&lt;&gt;0, ((E82-F82)/E82)*100, 0)</f>
        <v>32.97281553398058</v>
      </c>
    </row>
    <row r="83" spans="1:8" x14ac:dyDescent="0.2">
      <c r="A83" s="2" t="s">
        <v>51</v>
      </c>
      <c r="B83" s="2" t="s">
        <v>52</v>
      </c>
      <c r="C83" s="2" t="s">
        <v>56</v>
      </c>
      <c r="D83" s="6">
        <v>20</v>
      </c>
      <c r="E83" s="6">
        <v>100</v>
      </c>
      <c r="F83" s="6">
        <v>40.6</v>
      </c>
      <c r="G83" s="6">
        <f>E83-F83</f>
        <v>59.4</v>
      </c>
      <c r="H83" s="6">
        <f>IF(E83&lt;&gt;0, ((E83-F83)/E83)*100, 0)</f>
        <v>59.4</v>
      </c>
    </row>
    <row r="84" spans="1:8" customFormat="1" ht="15" x14ac:dyDescent="0.25">
      <c r="D84" s="10"/>
      <c r="E84" s="10"/>
      <c r="F84" s="10"/>
      <c r="G84" s="10"/>
      <c r="H84" s="10"/>
    </row>
    <row r="85" spans="1:8" s="4" customFormat="1" x14ac:dyDescent="0.2">
      <c r="A85" s="3" t="s">
        <v>10</v>
      </c>
      <c r="B85" s="3" t="s">
        <v>10</v>
      </c>
      <c r="C85" s="3" t="s">
        <v>10</v>
      </c>
      <c r="D85" s="5">
        <f>SUBTOTAL(9, D74:D84)</f>
        <v>220</v>
      </c>
      <c r="E85" s="5">
        <f>SUBTOTAL(9, E74:E84)</f>
        <v>1407.5</v>
      </c>
      <c r="F85" s="5">
        <f>SUBTOTAL(9, F74:F84)</f>
        <v>757.86</v>
      </c>
      <c r="G85" s="5">
        <f>SUBTOTAL(9, G74:G84)</f>
        <v>649.64</v>
      </c>
      <c r="H85" s="5">
        <f>IF(E85&lt;&gt;0, ((E85-F85)/E85)*100, 0)</f>
        <v>46.155595026642985</v>
      </c>
    </row>
    <row r="86" spans="1:8" customFormat="1" ht="15" x14ac:dyDescent="0.25">
      <c r="D86" s="10"/>
      <c r="E86" s="10"/>
      <c r="F86" s="10"/>
      <c r="G86" s="10"/>
      <c r="H86" s="10"/>
    </row>
    <row r="87" spans="1:8" x14ac:dyDescent="0.2">
      <c r="A87" s="2" t="s">
        <v>57</v>
      </c>
      <c r="B87" s="2" t="s">
        <v>58</v>
      </c>
      <c r="C87" s="2" t="s">
        <v>10</v>
      </c>
      <c r="G87" s="6">
        <f>E87-F87</f>
        <v>0</v>
      </c>
      <c r="H87" s="6">
        <f>IF(E87&lt;&gt;0, ((E87-F87)/E87)*100, 0)</f>
        <v>0</v>
      </c>
    </row>
    <row r="88" spans="1:8" x14ac:dyDescent="0.2">
      <c r="A88" s="2" t="s">
        <v>57</v>
      </c>
      <c r="B88" s="2" t="s">
        <v>58</v>
      </c>
      <c r="C88" s="2" t="s">
        <v>10</v>
      </c>
      <c r="E88" s="6">
        <v>60</v>
      </c>
      <c r="G88" s="6">
        <f>E88-F88</f>
        <v>60</v>
      </c>
      <c r="H88" s="6">
        <f>IF(E88&lt;&gt;0, ((E88-F88)/E88)*100, 0)</f>
        <v>100</v>
      </c>
    </row>
    <row r="89" spans="1:8" x14ac:dyDescent="0.2">
      <c r="A89" s="2" t="s">
        <v>57</v>
      </c>
      <c r="B89" s="2" t="s">
        <v>58</v>
      </c>
      <c r="C89" s="2" t="s">
        <v>10</v>
      </c>
      <c r="E89" s="6">
        <v>-60</v>
      </c>
      <c r="G89" s="6">
        <f>E89-F89</f>
        <v>-60</v>
      </c>
      <c r="H89" s="6">
        <f>IF(E89&lt;&gt;0, ((E89-F89)/E89)*100, 0)</f>
        <v>100</v>
      </c>
    </row>
    <row r="90" spans="1:8" x14ac:dyDescent="0.2">
      <c r="A90" s="2" t="s">
        <v>57</v>
      </c>
      <c r="B90" s="2" t="s">
        <v>58</v>
      </c>
      <c r="C90" s="2" t="s">
        <v>10</v>
      </c>
      <c r="G90" s="6">
        <f>E90-F90</f>
        <v>0</v>
      </c>
      <c r="H90" s="6">
        <f>IF(E90&lt;&gt;0, ((E90-F90)/E90)*100, 0)</f>
        <v>0</v>
      </c>
    </row>
    <row r="91" spans="1:8" x14ac:dyDescent="0.2">
      <c r="A91" s="2" t="s">
        <v>57</v>
      </c>
      <c r="B91" s="2" t="s">
        <v>58</v>
      </c>
      <c r="C91" s="2" t="s">
        <v>10</v>
      </c>
      <c r="G91" s="6">
        <f>E91-F91</f>
        <v>0</v>
      </c>
      <c r="H91" s="6">
        <f>IF(E91&lt;&gt;0, ((E91-F91)/E91)*100, 0)</f>
        <v>0</v>
      </c>
    </row>
    <row r="92" spans="1:8" x14ac:dyDescent="0.2">
      <c r="A92" s="2" t="s">
        <v>57</v>
      </c>
      <c r="B92" s="2" t="s">
        <v>58</v>
      </c>
      <c r="C92" s="2" t="s">
        <v>59</v>
      </c>
      <c r="D92" s="6">
        <v>48</v>
      </c>
      <c r="E92" s="6">
        <v>93.6</v>
      </c>
      <c r="F92" s="6">
        <v>15.84</v>
      </c>
      <c r="G92" s="6">
        <f>E92-F92</f>
        <v>77.759999999999991</v>
      </c>
      <c r="H92" s="6">
        <f>IF(E92&lt;&gt;0, ((E92-F92)/E92)*100, 0)</f>
        <v>83.076923076923066</v>
      </c>
    </row>
    <row r="93" spans="1:8" x14ac:dyDescent="0.2">
      <c r="A93" s="2" t="s">
        <v>57</v>
      </c>
      <c r="B93" s="2" t="s">
        <v>58</v>
      </c>
      <c r="C93" s="2" t="s">
        <v>30</v>
      </c>
      <c r="D93" s="6">
        <v>24</v>
      </c>
      <c r="E93" s="6">
        <v>46.8</v>
      </c>
      <c r="F93" s="6">
        <v>7.92</v>
      </c>
      <c r="G93" s="6">
        <f>E93-F93</f>
        <v>38.879999999999995</v>
      </c>
      <c r="H93" s="6">
        <f>IF(E93&lt;&gt;0, ((E93-F93)/E93)*100, 0)</f>
        <v>83.076923076923066</v>
      </c>
    </row>
    <row r="94" spans="1:8" x14ac:dyDescent="0.2">
      <c r="A94" s="2" t="s">
        <v>57</v>
      </c>
      <c r="B94" s="2" t="s">
        <v>58</v>
      </c>
      <c r="C94" s="2" t="s">
        <v>46</v>
      </c>
      <c r="D94" s="6">
        <v>64</v>
      </c>
      <c r="E94" s="6">
        <v>3184</v>
      </c>
      <c r="F94" s="6">
        <v>2112</v>
      </c>
      <c r="G94" s="6">
        <f>E94-F94</f>
        <v>1072</v>
      </c>
      <c r="H94" s="6">
        <f>IF(E94&lt;&gt;0, ((E94-F94)/E94)*100, 0)</f>
        <v>33.668341708542712</v>
      </c>
    </row>
    <row r="95" spans="1:8" x14ac:dyDescent="0.2">
      <c r="A95" s="2" t="s">
        <v>57</v>
      </c>
      <c r="B95" s="2" t="s">
        <v>58</v>
      </c>
      <c r="C95" s="2" t="s">
        <v>19</v>
      </c>
      <c r="D95" s="6">
        <v>1</v>
      </c>
      <c r="E95" s="6">
        <v>17.5</v>
      </c>
      <c r="F95" s="6">
        <v>10.5</v>
      </c>
      <c r="G95" s="6">
        <f>E95-F95</f>
        <v>7</v>
      </c>
      <c r="H95" s="6">
        <f>IF(E95&lt;&gt;0, ((E95-F95)/E95)*100, 0)</f>
        <v>40</v>
      </c>
    </row>
    <row r="96" spans="1:8" customFormat="1" ht="15" x14ac:dyDescent="0.25">
      <c r="D96" s="10"/>
      <c r="E96" s="10"/>
      <c r="F96" s="10"/>
      <c r="G96" s="10"/>
      <c r="H96" s="10"/>
    </row>
    <row r="97" spans="1:8" s="4" customFormat="1" x14ac:dyDescent="0.2">
      <c r="A97" s="3" t="s">
        <v>10</v>
      </c>
      <c r="B97" s="3" t="s">
        <v>10</v>
      </c>
      <c r="C97" s="3" t="s">
        <v>10</v>
      </c>
      <c r="D97" s="5">
        <f>SUBTOTAL(9, D87:D96)</f>
        <v>137</v>
      </c>
      <c r="E97" s="5">
        <f>SUBTOTAL(9, E87:E96)</f>
        <v>3341.9</v>
      </c>
      <c r="F97" s="5">
        <f>SUBTOTAL(9, F87:F96)</f>
        <v>2146.2600000000002</v>
      </c>
      <c r="G97" s="5">
        <f>SUBTOTAL(9, G87:G96)</f>
        <v>1195.6399999999999</v>
      </c>
      <c r="H97" s="5">
        <f>IF(E97&lt;&gt;0, ((E97-F97)/E97)*100, 0)</f>
        <v>35.777252461174776</v>
      </c>
    </row>
    <row r="98" spans="1:8" customFormat="1" ht="15" x14ac:dyDescent="0.25">
      <c r="D98" s="10"/>
      <c r="E98" s="10"/>
      <c r="F98" s="10"/>
      <c r="G98" s="10"/>
      <c r="H98" s="10"/>
    </row>
    <row r="99" spans="1:8" x14ac:dyDescent="0.2">
      <c r="A99" s="2" t="s">
        <v>60</v>
      </c>
      <c r="B99" s="2" t="s">
        <v>61</v>
      </c>
      <c r="C99" s="2" t="s">
        <v>10</v>
      </c>
      <c r="D99" s="6">
        <v>9</v>
      </c>
      <c r="E99" s="6">
        <v>9</v>
      </c>
      <c r="G99" s="6">
        <f>E99-F99</f>
        <v>9</v>
      </c>
      <c r="H99" s="6">
        <f>IF(E99&lt;&gt;0, ((E99-F99)/E99)*100, 0)</f>
        <v>100</v>
      </c>
    </row>
    <row r="100" spans="1:8" x14ac:dyDescent="0.2">
      <c r="A100" s="2" t="s">
        <v>60</v>
      </c>
      <c r="B100" s="2" t="s">
        <v>61</v>
      </c>
      <c r="C100" s="2" t="s">
        <v>10</v>
      </c>
      <c r="G100" s="6">
        <f>E100-F100</f>
        <v>0</v>
      </c>
      <c r="H100" s="6">
        <f>IF(E100&lt;&gt;0, ((E100-F100)/E100)*100, 0)</f>
        <v>0</v>
      </c>
    </row>
    <row r="101" spans="1:8" x14ac:dyDescent="0.2">
      <c r="A101" s="2" t="s">
        <v>60</v>
      </c>
      <c r="B101" s="2" t="s">
        <v>61</v>
      </c>
      <c r="C101" s="2" t="s">
        <v>10</v>
      </c>
      <c r="G101" s="6">
        <f>E101-F101</f>
        <v>0</v>
      </c>
      <c r="H101" s="6">
        <f>IF(E101&lt;&gt;0, ((E101-F101)/E101)*100, 0)</f>
        <v>0</v>
      </c>
    </row>
    <row r="102" spans="1:8" x14ac:dyDescent="0.2">
      <c r="A102" s="2" t="s">
        <v>60</v>
      </c>
      <c r="B102" s="2" t="s">
        <v>61</v>
      </c>
      <c r="C102" s="2" t="s">
        <v>10</v>
      </c>
      <c r="G102" s="6">
        <f>E102-F102</f>
        <v>0</v>
      </c>
      <c r="H102" s="6">
        <f>IF(E102&lt;&gt;0, ((E102-F102)/E102)*100, 0)</f>
        <v>0</v>
      </c>
    </row>
    <row r="103" spans="1:8" x14ac:dyDescent="0.2">
      <c r="A103" s="2" t="s">
        <v>60</v>
      </c>
      <c r="B103" s="2" t="s">
        <v>61</v>
      </c>
      <c r="C103" s="2" t="s">
        <v>10</v>
      </c>
      <c r="E103" s="6">
        <v>-39.799999999999997</v>
      </c>
      <c r="G103" s="6">
        <f>E103-F103</f>
        <v>-39.799999999999997</v>
      </c>
      <c r="H103" s="6">
        <f>IF(E103&lt;&gt;0, ((E103-F103)/E103)*100, 0)</f>
        <v>100</v>
      </c>
    </row>
    <row r="104" spans="1:8" x14ac:dyDescent="0.2">
      <c r="A104" s="2" t="s">
        <v>60</v>
      </c>
      <c r="B104" s="2" t="s">
        <v>61</v>
      </c>
      <c r="C104" s="2" t="s">
        <v>10</v>
      </c>
      <c r="E104" s="6">
        <v>-20</v>
      </c>
      <c r="G104" s="6">
        <f>E104-F104</f>
        <v>-20</v>
      </c>
      <c r="H104" s="6">
        <f>IF(E104&lt;&gt;0, ((E104-F104)/E104)*100, 0)</f>
        <v>100</v>
      </c>
    </row>
    <row r="105" spans="1:8" x14ac:dyDescent="0.2">
      <c r="A105" s="2" t="s">
        <v>60</v>
      </c>
      <c r="B105" s="2" t="s">
        <v>61</v>
      </c>
      <c r="C105" s="2" t="s">
        <v>10</v>
      </c>
      <c r="G105" s="6">
        <f>E105-F105</f>
        <v>0</v>
      </c>
      <c r="H105" s="6">
        <f>IF(E105&lt;&gt;0, ((E105-F105)/E105)*100, 0)</f>
        <v>0</v>
      </c>
    </row>
    <row r="106" spans="1:8" x14ac:dyDescent="0.2">
      <c r="A106" s="2" t="s">
        <v>60</v>
      </c>
      <c r="B106" s="2" t="s">
        <v>61</v>
      </c>
      <c r="C106" s="2" t="s">
        <v>10</v>
      </c>
      <c r="D106" s="6">
        <v>2</v>
      </c>
      <c r="E106" s="6">
        <v>9.98</v>
      </c>
      <c r="G106" s="6">
        <f>E106-F106</f>
        <v>9.98</v>
      </c>
      <c r="H106" s="6">
        <f>IF(E106&lt;&gt;0, ((E106-F106)/E106)*100, 0)</f>
        <v>100</v>
      </c>
    </row>
    <row r="107" spans="1:8" x14ac:dyDescent="0.2">
      <c r="A107" s="2" t="s">
        <v>60</v>
      </c>
      <c r="B107" s="2" t="s">
        <v>61</v>
      </c>
      <c r="C107" s="2" t="s">
        <v>10</v>
      </c>
      <c r="G107" s="6">
        <f>E107-F107</f>
        <v>0</v>
      </c>
      <c r="H107" s="6">
        <f>IF(E107&lt;&gt;0, ((E107-F107)/E107)*100, 0)</f>
        <v>0</v>
      </c>
    </row>
    <row r="108" spans="1:8" x14ac:dyDescent="0.2">
      <c r="A108" s="2" t="s">
        <v>60</v>
      </c>
      <c r="B108" s="2" t="s">
        <v>61</v>
      </c>
      <c r="C108" s="2" t="s">
        <v>10</v>
      </c>
      <c r="G108" s="6">
        <f>E108-F108</f>
        <v>0</v>
      </c>
      <c r="H108" s="6">
        <f>IF(E108&lt;&gt;0, ((E108-F108)/E108)*100, 0)</f>
        <v>0</v>
      </c>
    </row>
    <row r="109" spans="1:8" x14ac:dyDescent="0.2">
      <c r="A109" s="2" t="s">
        <v>60</v>
      </c>
      <c r="B109" s="2" t="s">
        <v>61</v>
      </c>
      <c r="C109" s="2" t="s">
        <v>62</v>
      </c>
      <c r="D109" s="6">
        <v>6</v>
      </c>
      <c r="E109" s="6">
        <v>52.5</v>
      </c>
      <c r="F109" s="6">
        <v>31.5</v>
      </c>
      <c r="G109" s="6">
        <f>E109-F109</f>
        <v>21</v>
      </c>
      <c r="H109" s="6">
        <f>IF(E109&lt;&gt;0, ((E109-F109)/E109)*100, 0)</f>
        <v>40</v>
      </c>
    </row>
    <row r="110" spans="1:8" x14ac:dyDescent="0.2">
      <c r="A110" s="2" t="s">
        <v>60</v>
      </c>
      <c r="B110" s="2" t="s">
        <v>61</v>
      </c>
      <c r="C110" s="2" t="s">
        <v>63</v>
      </c>
      <c r="D110" s="6">
        <v>2</v>
      </c>
      <c r="E110" s="6">
        <v>7.9</v>
      </c>
      <c r="F110" s="6">
        <v>4</v>
      </c>
      <c r="G110" s="6">
        <f>E110-F110</f>
        <v>3.9000000000000004</v>
      </c>
      <c r="H110" s="6">
        <f>IF(E110&lt;&gt;0, ((E110-F110)/E110)*100, 0)</f>
        <v>49.367088607594937</v>
      </c>
    </row>
    <row r="111" spans="1:8" x14ac:dyDescent="0.2">
      <c r="A111" s="2" t="s">
        <v>60</v>
      </c>
      <c r="B111" s="2" t="s">
        <v>61</v>
      </c>
      <c r="C111" s="2" t="s">
        <v>53</v>
      </c>
      <c r="D111" s="6">
        <v>3</v>
      </c>
      <c r="E111" s="6">
        <v>13.2</v>
      </c>
      <c r="F111" s="6">
        <v>4.21</v>
      </c>
      <c r="G111" s="6">
        <f>E111-F111</f>
        <v>8.9899999999999984</v>
      </c>
      <c r="H111" s="6">
        <f>IF(E111&lt;&gt;0, ((E111-F111)/E111)*100, 0)</f>
        <v>68.106060606060609</v>
      </c>
    </row>
    <row r="112" spans="1:8" x14ac:dyDescent="0.2">
      <c r="A112" s="2" t="s">
        <v>60</v>
      </c>
      <c r="B112" s="2" t="s">
        <v>61</v>
      </c>
      <c r="C112" s="2" t="s">
        <v>23</v>
      </c>
      <c r="D112" s="6">
        <v>1</v>
      </c>
      <c r="E112" s="6">
        <v>38.5</v>
      </c>
      <c r="F112" s="6">
        <v>7</v>
      </c>
      <c r="G112" s="6">
        <f>E112-F112</f>
        <v>31.5</v>
      </c>
      <c r="H112" s="6">
        <f>IF(E112&lt;&gt;0, ((E112-F112)/E112)*100, 0)</f>
        <v>81.818181818181827</v>
      </c>
    </row>
    <row r="113" spans="1:8" x14ac:dyDescent="0.2">
      <c r="A113" s="2" t="s">
        <v>60</v>
      </c>
      <c r="B113" s="2" t="s">
        <v>61</v>
      </c>
      <c r="C113" s="2" t="s">
        <v>14</v>
      </c>
      <c r="D113" s="6">
        <v>3</v>
      </c>
      <c r="E113" s="6">
        <v>37.5</v>
      </c>
      <c r="F113" s="6">
        <v>26.4</v>
      </c>
      <c r="G113" s="6">
        <f>E113-F113</f>
        <v>11.100000000000001</v>
      </c>
      <c r="H113" s="6">
        <f>IF(E113&lt;&gt;0, ((E113-F113)/E113)*100, 0)</f>
        <v>29.600000000000005</v>
      </c>
    </row>
    <row r="114" spans="1:8" x14ac:dyDescent="0.2">
      <c r="A114" s="2" t="s">
        <v>60</v>
      </c>
      <c r="B114" s="2" t="s">
        <v>61</v>
      </c>
      <c r="C114" s="2" t="s">
        <v>64</v>
      </c>
      <c r="D114" s="6">
        <v>1</v>
      </c>
      <c r="E114" s="6">
        <v>21.5</v>
      </c>
      <c r="F114" s="6">
        <v>11.28</v>
      </c>
      <c r="G114" s="6">
        <f>E114-F114</f>
        <v>10.220000000000001</v>
      </c>
      <c r="H114" s="6">
        <f>IF(E114&lt;&gt;0, ((E114-F114)/E114)*100, 0)</f>
        <v>47.534883720930239</v>
      </c>
    </row>
    <row r="115" spans="1:8" x14ac:dyDescent="0.2">
      <c r="A115" s="2" t="s">
        <v>60</v>
      </c>
      <c r="B115" s="2" t="s">
        <v>61</v>
      </c>
      <c r="C115" s="2" t="s">
        <v>65</v>
      </c>
      <c r="D115" s="6">
        <v>1</v>
      </c>
      <c r="E115" s="6">
        <v>10.5</v>
      </c>
      <c r="F115" s="6">
        <v>5.72</v>
      </c>
      <c r="G115" s="6">
        <f>E115-F115</f>
        <v>4.78</v>
      </c>
      <c r="H115" s="6">
        <f>IF(E115&lt;&gt;0, ((E115-F115)/E115)*100, 0)</f>
        <v>45.523809523809526</v>
      </c>
    </row>
    <row r="116" spans="1:8" x14ac:dyDescent="0.2">
      <c r="A116" s="2" t="s">
        <v>60</v>
      </c>
      <c r="B116" s="2" t="s">
        <v>61</v>
      </c>
      <c r="C116" s="2" t="s">
        <v>66</v>
      </c>
      <c r="D116" s="6">
        <v>1</v>
      </c>
      <c r="E116" s="6">
        <v>16.95</v>
      </c>
      <c r="F116" s="6">
        <v>7.48</v>
      </c>
      <c r="G116" s="6">
        <f>E116-F116</f>
        <v>9.4699999999999989</v>
      </c>
      <c r="H116" s="6">
        <f>IF(E116&lt;&gt;0, ((E116-F116)/E116)*100, 0)</f>
        <v>55.87020648967551</v>
      </c>
    </row>
    <row r="117" spans="1:8" x14ac:dyDescent="0.2">
      <c r="A117" s="2" t="s">
        <v>60</v>
      </c>
      <c r="B117" s="2" t="s">
        <v>61</v>
      </c>
      <c r="C117" s="2" t="s">
        <v>67</v>
      </c>
      <c r="D117" s="6">
        <v>1</v>
      </c>
      <c r="E117" s="6">
        <v>30.75</v>
      </c>
      <c r="F117" s="6">
        <v>12.6</v>
      </c>
      <c r="G117" s="6">
        <f>E117-F117</f>
        <v>18.149999999999999</v>
      </c>
      <c r="H117" s="6">
        <f>IF(E117&lt;&gt;0, ((E117-F117)/E117)*100, 0)</f>
        <v>59.024390243902438</v>
      </c>
    </row>
    <row r="118" spans="1:8" x14ac:dyDescent="0.2">
      <c r="A118" s="2" t="s">
        <v>60</v>
      </c>
      <c r="B118" s="2" t="s">
        <v>61</v>
      </c>
      <c r="C118" s="2" t="s">
        <v>68</v>
      </c>
      <c r="D118" s="6">
        <v>4</v>
      </c>
      <c r="E118" s="6">
        <v>199</v>
      </c>
      <c r="F118" s="6">
        <v>165.2</v>
      </c>
      <c r="G118" s="6">
        <f>E118-F118</f>
        <v>33.800000000000011</v>
      </c>
      <c r="H118" s="6">
        <f>IF(E118&lt;&gt;0, ((E118-F118)/E118)*100, 0)</f>
        <v>16.984924623115582</v>
      </c>
    </row>
    <row r="119" spans="1:8" customFormat="1" ht="15" x14ac:dyDescent="0.25">
      <c r="D119" s="10"/>
      <c r="E119" s="10"/>
      <c r="F119" s="10"/>
      <c r="G119" s="10"/>
      <c r="H119" s="10"/>
    </row>
    <row r="120" spans="1:8" s="4" customFormat="1" x14ac:dyDescent="0.2">
      <c r="A120" s="3" t="s">
        <v>10</v>
      </c>
      <c r="B120" s="3" t="s">
        <v>10</v>
      </c>
      <c r="C120" s="3" t="s">
        <v>10</v>
      </c>
      <c r="D120" s="5">
        <f>SUBTOTAL(9, D99:D119)</f>
        <v>34</v>
      </c>
      <c r="E120" s="5">
        <f>SUBTOTAL(9, E99:E119)</f>
        <v>387.48</v>
      </c>
      <c r="F120" s="5">
        <f>SUBTOTAL(9, F99:F119)</f>
        <v>275.39</v>
      </c>
      <c r="G120" s="5">
        <f>SUBTOTAL(9, G99:G119)</f>
        <v>112.09000000000002</v>
      </c>
      <c r="H120" s="5">
        <f>IF(E120&lt;&gt;0, ((E120-F120)/E120)*100, 0)</f>
        <v>28.927944668111909</v>
      </c>
    </row>
    <row r="121" spans="1:8" customFormat="1" ht="15" x14ac:dyDescent="0.25">
      <c r="D121" s="10"/>
      <c r="E121" s="10"/>
      <c r="F121" s="10"/>
      <c r="G121" s="10"/>
      <c r="H121" s="10"/>
    </row>
    <row r="122" spans="1:8" x14ac:dyDescent="0.2">
      <c r="A122" s="2" t="s">
        <v>69</v>
      </c>
      <c r="B122" s="2" t="s">
        <v>70</v>
      </c>
      <c r="C122" s="2" t="s">
        <v>10</v>
      </c>
      <c r="G122" s="6">
        <f>E122-F122</f>
        <v>0</v>
      </c>
      <c r="H122" s="6">
        <f>IF(E122&lt;&gt;0, ((E122-F122)/E122)*100, 0)</f>
        <v>0</v>
      </c>
    </row>
    <row r="123" spans="1:8" x14ac:dyDescent="0.2">
      <c r="A123" s="2" t="s">
        <v>69</v>
      </c>
      <c r="B123" s="2" t="s">
        <v>70</v>
      </c>
      <c r="C123" s="2" t="s">
        <v>10</v>
      </c>
      <c r="G123" s="6">
        <f>E123-F123</f>
        <v>0</v>
      </c>
      <c r="H123" s="6">
        <f>IF(E123&lt;&gt;0, ((E123-F123)/E123)*100, 0)</f>
        <v>0</v>
      </c>
    </row>
    <row r="124" spans="1:8" x14ac:dyDescent="0.2">
      <c r="A124" s="2" t="s">
        <v>69</v>
      </c>
      <c r="B124" s="2" t="s">
        <v>70</v>
      </c>
      <c r="C124" s="2" t="s">
        <v>10</v>
      </c>
      <c r="G124" s="6">
        <f>E124-F124</f>
        <v>0</v>
      </c>
      <c r="H124" s="6">
        <f>IF(E124&lt;&gt;0, ((E124-F124)/E124)*100, 0)</f>
        <v>0</v>
      </c>
    </row>
    <row r="125" spans="1:8" x14ac:dyDescent="0.2">
      <c r="A125" s="2" t="s">
        <v>69</v>
      </c>
      <c r="B125" s="2" t="s">
        <v>70</v>
      </c>
      <c r="C125" s="2" t="s">
        <v>10</v>
      </c>
      <c r="G125" s="6">
        <f>E125-F125</f>
        <v>0</v>
      </c>
      <c r="H125" s="6">
        <f>IF(E125&lt;&gt;0, ((E125-F125)/E125)*100, 0)</f>
        <v>0</v>
      </c>
    </row>
    <row r="126" spans="1:8" x14ac:dyDescent="0.2">
      <c r="A126" s="2" t="s">
        <v>69</v>
      </c>
      <c r="B126" s="2" t="s">
        <v>70</v>
      </c>
      <c r="C126" s="2" t="s">
        <v>10</v>
      </c>
      <c r="G126" s="6">
        <f>E126-F126</f>
        <v>0</v>
      </c>
      <c r="H126" s="6">
        <f>IF(E126&lt;&gt;0, ((E126-F126)/E126)*100, 0)</f>
        <v>0</v>
      </c>
    </row>
    <row r="127" spans="1:8" x14ac:dyDescent="0.2">
      <c r="A127" s="2" t="s">
        <v>69</v>
      </c>
      <c r="B127" s="2" t="s">
        <v>70</v>
      </c>
      <c r="C127" s="2" t="s">
        <v>71</v>
      </c>
      <c r="D127" s="6">
        <v>20</v>
      </c>
      <c r="E127" s="6">
        <v>79</v>
      </c>
      <c r="F127" s="6">
        <v>37.799999999999997</v>
      </c>
      <c r="G127" s="6">
        <f>E127-F127</f>
        <v>41.2</v>
      </c>
      <c r="H127" s="6">
        <f>IF(E127&lt;&gt;0, ((E127-F127)/E127)*100, 0)</f>
        <v>52.151898734177216</v>
      </c>
    </row>
    <row r="128" spans="1:8" customFormat="1" ht="15" x14ac:dyDescent="0.25">
      <c r="D128" s="10"/>
      <c r="E128" s="10"/>
      <c r="F128" s="10"/>
      <c r="G128" s="10"/>
      <c r="H128" s="10"/>
    </row>
    <row r="129" spans="1:8" s="4" customFormat="1" x14ac:dyDescent="0.2">
      <c r="A129" s="3" t="s">
        <v>10</v>
      </c>
      <c r="B129" s="3" t="s">
        <v>10</v>
      </c>
      <c r="C129" s="3" t="s">
        <v>10</v>
      </c>
      <c r="D129" s="5">
        <f>SUBTOTAL(9, D122:D128)</f>
        <v>20</v>
      </c>
      <c r="E129" s="5">
        <f>SUBTOTAL(9, E122:E128)</f>
        <v>79</v>
      </c>
      <c r="F129" s="5">
        <f>SUBTOTAL(9, F122:F128)</f>
        <v>37.799999999999997</v>
      </c>
      <c r="G129" s="5">
        <f>SUBTOTAL(9, G122:G128)</f>
        <v>41.2</v>
      </c>
      <c r="H129" s="5">
        <f>IF(E129&lt;&gt;0, ((E129-F129)/E129)*100, 0)</f>
        <v>52.151898734177216</v>
      </c>
    </row>
    <row r="130" spans="1:8" customFormat="1" ht="15" x14ac:dyDescent="0.25">
      <c r="D130" s="10"/>
      <c r="E130" s="10"/>
      <c r="F130" s="10"/>
      <c r="G130" s="10"/>
      <c r="H130" s="10"/>
    </row>
    <row r="131" spans="1:8" x14ac:dyDescent="0.2">
      <c r="A131" s="2" t="s">
        <v>72</v>
      </c>
      <c r="B131" s="2" t="s">
        <v>73</v>
      </c>
      <c r="C131" s="2" t="s">
        <v>10</v>
      </c>
      <c r="G131" s="6">
        <f>E131-F131</f>
        <v>0</v>
      </c>
      <c r="H131" s="6">
        <f>IF(E131&lt;&gt;0, ((E131-F131)/E131)*100, 0)</f>
        <v>0</v>
      </c>
    </row>
    <row r="132" spans="1:8" x14ac:dyDescent="0.2">
      <c r="A132" s="2" t="s">
        <v>72</v>
      </c>
      <c r="B132" s="2" t="s">
        <v>73</v>
      </c>
      <c r="C132" s="2" t="s">
        <v>10</v>
      </c>
      <c r="G132" s="6">
        <f>E132-F132</f>
        <v>0</v>
      </c>
      <c r="H132" s="6">
        <f>IF(E132&lt;&gt;0, ((E132-F132)/E132)*100, 0)</f>
        <v>0</v>
      </c>
    </row>
    <row r="133" spans="1:8" x14ac:dyDescent="0.2">
      <c r="A133" s="2" t="s">
        <v>72</v>
      </c>
      <c r="B133" s="2" t="s">
        <v>73</v>
      </c>
      <c r="C133" s="2" t="s">
        <v>10</v>
      </c>
      <c r="G133" s="6">
        <f>E133-F133</f>
        <v>0</v>
      </c>
      <c r="H133" s="6">
        <f>IF(E133&lt;&gt;0, ((E133-F133)/E133)*100, 0)</f>
        <v>0</v>
      </c>
    </row>
    <row r="134" spans="1:8" x14ac:dyDescent="0.2">
      <c r="A134" s="2" t="s">
        <v>72</v>
      </c>
      <c r="B134" s="2" t="s">
        <v>73</v>
      </c>
      <c r="C134" s="2" t="s">
        <v>10</v>
      </c>
      <c r="G134" s="6">
        <f>E134-F134</f>
        <v>0</v>
      </c>
      <c r="H134" s="6">
        <f>IF(E134&lt;&gt;0, ((E134-F134)/E134)*100, 0)</f>
        <v>0</v>
      </c>
    </row>
    <row r="135" spans="1:8" x14ac:dyDescent="0.2">
      <c r="A135" s="2" t="s">
        <v>72</v>
      </c>
      <c r="B135" s="2" t="s">
        <v>73</v>
      </c>
      <c r="C135" s="2" t="s">
        <v>10</v>
      </c>
      <c r="G135" s="6">
        <f>E135-F135</f>
        <v>0</v>
      </c>
      <c r="H135" s="6">
        <f>IF(E135&lt;&gt;0, ((E135-F135)/E135)*100, 0)</f>
        <v>0</v>
      </c>
    </row>
    <row r="136" spans="1:8" x14ac:dyDescent="0.2">
      <c r="A136" s="2" t="s">
        <v>72</v>
      </c>
      <c r="B136" s="2" t="s">
        <v>73</v>
      </c>
      <c r="C136" s="2" t="s">
        <v>10</v>
      </c>
      <c r="G136" s="6">
        <f>E136-F136</f>
        <v>0</v>
      </c>
      <c r="H136" s="6">
        <f>IF(E136&lt;&gt;0, ((E136-F136)/E136)*100, 0)</f>
        <v>0</v>
      </c>
    </row>
    <row r="137" spans="1:8" x14ac:dyDescent="0.2">
      <c r="A137" s="2" t="s">
        <v>72</v>
      </c>
      <c r="B137" s="2" t="s">
        <v>73</v>
      </c>
      <c r="C137" s="2" t="s">
        <v>10</v>
      </c>
      <c r="G137" s="6">
        <f>E137-F137</f>
        <v>0</v>
      </c>
      <c r="H137" s="6">
        <f>IF(E137&lt;&gt;0, ((E137-F137)/E137)*100, 0)</f>
        <v>0</v>
      </c>
    </row>
    <row r="138" spans="1:8" x14ac:dyDescent="0.2">
      <c r="A138" s="2" t="s">
        <v>72</v>
      </c>
      <c r="B138" s="2" t="s">
        <v>73</v>
      </c>
      <c r="C138" s="2" t="s">
        <v>10</v>
      </c>
      <c r="G138" s="6">
        <f>E138-F138</f>
        <v>0</v>
      </c>
      <c r="H138" s="6">
        <f>IF(E138&lt;&gt;0, ((E138-F138)/E138)*100, 0)</f>
        <v>0</v>
      </c>
    </row>
    <row r="139" spans="1:8" x14ac:dyDescent="0.2">
      <c r="A139" s="2" t="s">
        <v>72</v>
      </c>
      <c r="B139" s="2" t="s">
        <v>73</v>
      </c>
      <c r="C139" s="2" t="s">
        <v>74</v>
      </c>
      <c r="D139" s="6">
        <v>40</v>
      </c>
      <c r="E139" s="6">
        <v>158</v>
      </c>
      <c r="F139" s="6">
        <v>77.2</v>
      </c>
      <c r="G139" s="6">
        <f>E139-F139</f>
        <v>80.8</v>
      </c>
      <c r="H139" s="6">
        <f>IF(E139&lt;&gt;0, ((E139-F139)/E139)*100, 0)</f>
        <v>51.139240506329109</v>
      </c>
    </row>
    <row r="140" spans="1:8" customFormat="1" ht="15" x14ac:dyDescent="0.25">
      <c r="D140" s="10"/>
      <c r="E140" s="10"/>
      <c r="F140" s="10"/>
      <c r="G140" s="10"/>
      <c r="H140" s="10"/>
    </row>
    <row r="141" spans="1:8" s="4" customFormat="1" x14ac:dyDescent="0.2">
      <c r="A141" s="3" t="s">
        <v>10</v>
      </c>
      <c r="B141" s="3" t="s">
        <v>10</v>
      </c>
      <c r="C141" s="3" t="s">
        <v>10</v>
      </c>
      <c r="D141" s="5">
        <f>SUBTOTAL(9, D131:D140)</f>
        <v>40</v>
      </c>
      <c r="E141" s="5">
        <f>SUBTOTAL(9, E131:E140)</f>
        <v>158</v>
      </c>
      <c r="F141" s="5">
        <f>SUBTOTAL(9, F131:F140)</f>
        <v>77.2</v>
      </c>
      <c r="G141" s="5">
        <f>SUBTOTAL(9, G131:G140)</f>
        <v>80.8</v>
      </c>
      <c r="H141" s="5">
        <f>IF(E141&lt;&gt;0, ((E141-F141)/E141)*100, 0)</f>
        <v>51.139240506329109</v>
      </c>
    </row>
    <row r="142" spans="1:8" customFormat="1" ht="15" x14ac:dyDescent="0.25">
      <c r="D142" s="10"/>
      <c r="E142" s="10"/>
      <c r="F142" s="10"/>
      <c r="G142" s="10"/>
      <c r="H142" s="10"/>
    </row>
    <row r="143" spans="1:8" x14ac:dyDescent="0.2">
      <c r="A143" s="2" t="s">
        <v>75</v>
      </c>
      <c r="B143" s="2" t="s">
        <v>76</v>
      </c>
      <c r="C143" s="2" t="s">
        <v>10</v>
      </c>
      <c r="E143" s="6">
        <v>-18.75</v>
      </c>
      <c r="G143" s="6">
        <f>E143-F143</f>
        <v>-18.75</v>
      </c>
      <c r="H143" s="6">
        <f>IF(E143&lt;&gt;0, ((E143-F143)/E143)*100, 0)</f>
        <v>100</v>
      </c>
    </row>
    <row r="144" spans="1:8" x14ac:dyDescent="0.2">
      <c r="A144" s="2" t="s">
        <v>75</v>
      </c>
      <c r="B144" s="2" t="s">
        <v>76</v>
      </c>
      <c r="C144" s="2" t="s">
        <v>10</v>
      </c>
      <c r="G144" s="6">
        <f>E144-F144</f>
        <v>0</v>
      </c>
      <c r="H144" s="6">
        <f>IF(E144&lt;&gt;0, ((E144-F144)/E144)*100, 0)</f>
        <v>0</v>
      </c>
    </row>
    <row r="145" spans="1:8" x14ac:dyDescent="0.2">
      <c r="A145" s="2" t="s">
        <v>75</v>
      </c>
      <c r="B145" s="2" t="s">
        <v>76</v>
      </c>
      <c r="C145" s="2" t="s">
        <v>77</v>
      </c>
      <c r="D145" s="6">
        <v>1</v>
      </c>
      <c r="E145" s="6">
        <v>18.75</v>
      </c>
      <c r="F145" s="6">
        <v>9.85</v>
      </c>
      <c r="G145" s="6">
        <f>E145-F145</f>
        <v>8.9</v>
      </c>
      <c r="H145" s="6">
        <f>IF(E145&lt;&gt;0, ((E145-F145)/E145)*100, 0)</f>
        <v>47.466666666666669</v>
      </c>
    </row>
    <row r="146" spans="1:8" customFormat="1" ht="15" x14ac:dyDescent="0.25">
      <c r="D146" s="10"/>
      <c r="E146" s="10"/>
      <c r="F146" s="10"/>
      <c r="G146" s="10"/>
      <c r="H146" s="10"/>
    </row>
    <row r="147" spans="1:8" s="4" customFormat="1" x14ac:dyDescent="0.2">
      <c r="A147" s="3" t="s">
        <v>10</v>
      </c>
      <c r="B147" s="3" t="s">
        <v>10</v>
      </c>
      <c r="C147" s="3" t="s">
        <v>10</v>
      </c>
      <c r="D147" s="5">
        <f>SUBTOTAL(9, D143:D146)</f>
        <v>1</v>
      </c>
      <c r="E147" s="5">
        <f>SUBTOTAL(9, E143:E146)</f>
        <v>0</v>
      </c>
      <c r="F147" s="5">
        <f>SUBTOTAL(9, F143:F146)</f>
        <v>9.85</v>
      </c>
      <c r="G147" s="5">
        <f>SUBTOTAL(9, G143:G146)</f>
        <v>-9.85</v>
      </c>
      <c r="H147" s="5">
        <f>IF(E147&lt;&gt;0, ((E147-F147)/E147)*100, 0)</f>
        <v>0</v>
      </c>
    </row>
    <row r="148" spans="1:8" customFormat="1" ht="15" x14ac:dyDescent="0.25">
      <c r="D148" s="10"/>
      <c r="E148" s="10"/>
      <c r="F148" s="10"/>
      <c r="G148" s="10"/>
      <c r="H148" s="10"/>
    </row>
    <row r="149" spans="1:8" x14ac:dyDescent="0.2">
      <c r="A149" s="2" t="s">
        <v>78</v>
      </c>
      <c r="B149" s="2" t="s">
        <v>79</v>
      </c>
      <c r="C149" s="2" t="s">
        <v>10</v>
      </c>
      <c r="G149" s="6">
        <f>E149-F149</f>
        <v>0</v>
      </c>
      <c r="H149" s="6">
        <f>IF(E149&lt;&gt;0, ((E149-F149)/E149)*100, 0)</f>
        <v>0</v>
      </c>
    </row>
    <row r="150" spans="1:8" x14ac:dyDescent="0.2">
      <c r="A150" s="2" t="s">
        <v>78</v>
      </c>
      <c r="B150" s="2" t="s">
        <v>79</v>
      </c>
      <c r="C150" s="2" t="s">
        <v>10</v>
      </c>
      <c r="E150" s="6">
        <v>269.42</v>
      </c>
      <c r="G150" s="6">
        <f>E150-F150</f>
        <v>269.42</v>
      </c>
      <c r="H150" s="6">
        <f>IF(E150&lt;&gt;0, ((E150-F150)/E150)*100, 0)</f>
        <v>100</v>
      </c>
    </row>
    <row r="151" spans="1:8" x14ac:dyDescent="0.2">
      <c r="A151" s="2" t="s">
        <v>78</v>
      </c>
      <c r="B151" s="2" t="s">
        <v>79</v>
      </c>
      <c r="C151" s="2" t="s">
        <v>10</v>
      </c>
      <c r="G151" s="6">
        <f>E151-F151</f>
        <v>0</v>
      </c>
      <c r="H151" s="6">
        <f>IF(E151&lt;&gt;0, ((E151-F151)/E151)*100, 0)</f>
        <v>0</v>
      </c>
    </row>
    <row r="152" spans="1:8" x14ac:dyDescent="0.2">
      <c r="A152" s="2" t="s">
        <v>78</v>
      </c>
      <c r="B152" s="2" t="s">
        <v>79</v>
      </c>
      <c r="C152" s="2" t="s">
        <v>10</v>
      </c>
      <c r="G152" s="6">
        <f>E152-F152</f>
        <v>0</v>
      </c>
      <c r="H152" s="6">
        <f>IF(E152&lt;&gt;0, ((E152-F152)/E152)*100, 0)</f>
        <v>0</v>
      </c>
    </row>
    <row r="153" spans="1:8" x14ac:dyDescent="0.2">
      <c r="A153" s="2" t="s">
        <v>78</v>
      </c>
      <c r="B153" s="2" t="s">
        <v>79</v>
      </c>
      <c r="C153" s="2" t="s">
        <v>80</v>
      </c>
      <c r="D153" s="6">
        <v>12</v>
      </c>
      <c r="E153" s="6">
        <v>183</v>
      </c>
      <c r="F153" s="6">
        <v>100.8</v>
      </c>
      <c r="G153" s="6">
        <f>E153-F153</f>
        <v>82.2</v>
      </c>
      <c r="H153" s="6">
        <f>IF(E153&lt;&gt;0, ((E153-F153)/E153)*100, 0)</f>
        <v>44.918032786885249</v>
      </c>
    </row>
    <row r="154" spans="1:8" x14ac:dyDescent="0.2">
      <c r="A154" s="2" t="s">
        <v>78</v>
      </c>
      <c r="B154" s="2" t="s">
        <v>79</v>
      </c>
      <c r="C154" s="2" t="s">
        <v>81</v>
      </c>
      <c r="D154" s="6">
        <v>24</v>
      </c>
      <c r="E154" s="6">
        <v>90</v>
      </c>
      <c r="F154" s="6">
        <v>40.32</v>
      </c>
      <c r="G154" s="6">
        <f>E154-F154</f>
        <v>49.68</v>
      </c>
      <c r="H154" s="6">
        <f>IF(E154&lt;&gt;0, ((E154-F154)/E154)*100, 0)</f>
        <v>55.2</v>
      </c>
    </row>
    <row r="155" spans="1:8" x14ac:dyDescent="0.2">
      <c r="A155" s="2" t="s">
        <v>78</v>
      </c>
      <c r="B155" s="2" t="s">
        <v>79</v>
      </c>
      <c r="C155" s="2" t="s">
        <v>31</v>
      </c>
      <c r="D155" s="6">
        <v>12</v>
      </c>
      <c r="E155" s="6">
        <v>108</v>
      </c>
      <c r="F155" s="6">
        <v>58.8</v>
      </c>
      <c r="G155" s="6">
        <f>E155-F155</f>
        <v>49.2</v>
      </c>
      <c r="H155" s="6">
        <f>IF(E155&lt;&gt;0, ((E155-F155)/E155)*100, 0)</f>
        <v>45.555555555555557</v>
      </c>
    </row>
    <row r="156" spans="1:8" x14ac:dyDescent="0.2">
      <c r="A156" s="2" t="s">
        <v>78</v>
      </c>
      <c r="B156" s="2" t="s">
        <v>79</v>
      </c>
      <c r="C156" s="2" t="s">
        <v>82</v>
      </c>
      <c r="D156" s="6">
        <v>24</v>
      </c>
      <c r="E156" s="6">
        <v>186</v>
      </c>
      <c r="F156" s="6">
        <v>85.92</v>
      </c>
      <c r="G156" s="6">
        <f>E156-F156</f>
        <v>100.08</v>
      </c>
      <c r="H156" s="6">
        <f>IF(E156&lt;&gt;0, ((E156-F156)/E156)*100, 0)</f>
        <v>53.806451612903231</v>
      </c>
    </row>
    <row r="157" spans="1:8" x14ac:dyDescent="0.2">
      <c r="A157" s="2" t="s">
        <v>78</v>
      </c>
      <c r="B157" s="2" t="s">
        <v>79</v>
      </c>
      <c r="C157" s="2" t="s">
        <v>83</v>
      </c>
      <c r="D157" s="6">
        <v>6</v>
      </c>
      <c r="E157" s="6">
        <v>100.5</v>
      </c>
      <c r="F157" s="6">
        <v>56.7</v>
      </c>
      <c r="G157" s="6">
        <f>E157-F157</f>
        <v>43.8</v>
      </c>
      <c r="H157" s="6">
        <f>IF(E157&lt;&gt;0, ((E157-F157)/E157)*100, 0)</f>
        <v>43.582089552238799</v>
      </c>
    </row>
    <row r="158" spans="1:8" x14ac:dyDescent="0.2">
      <c r="A158" s="2" t="s">
        <v>78</v>
      </c>
      <c r="B158" s="2" t="s">
        <v>79</v>
      </c>
      <c r="C158" s="2" t="s">
        <v>84</v>
      </c>
      <c r="D158" s="6">
        <v>6</v>
      </c>
      <c r="E158" s="6">
        <v>129</v>
      </c>
      <c r="F158" s="6">
        <v>57.78</v>
      </c>
      <c r="G158" s="6">
        <f>E158-F158</f>
        <v>71.22</v>
      </c>
      <c r="H158" s="6">
        <f>IF(E158&lt;&gt;0, ((E158-F158)/E158)*100, 0)</f>
        <v>55.209302325581397</v>
      </c>
    </row>
    <row r="159" spans="1:8" x14ac:dyDescent="0.2">
      <c r="A159" s="2" t="s">
        <v>78</v>
      </c>
      <c r="B159" s="2" t="s">
        <v>79</v>
      </c>
      <c r="C159" s="2" t="s">
        <v>47</v>
      </c>
      <c r="D159" s="6">
        <v>20</v>
      </c>
      <c r="E159" s="6">
        <v>120</v>
      </c>
      <c r="F159" s="6">
        <v>42</v>
      </c>
      <c r="G159" s="6">
        <f>E159-F159</f>
        <v>78</v>
      </c>
      <c r="H159" s="6">
        <f>IF(E159&lt;&gt;0, ((E159-F159)/E159)*100, 0)</f>
        <v>65</v>
      </c>
    </row>
    <row r="160" spans="1:8" x14ac:dyDescent="0.2">
      <c r="A160" s="2" t="s">
        <v>78</v>
      </c>
      <c r="B160" s="2" t="s">
        <v>79</v>
      </c>
      <c r="C160" s="2" t="s">
        <v>35</v>
      </c>
      <c r="D160" s="6">
        <v>20</v>
      </c>
      <c r="E160" s="6">
        <v>120</v>
      </c>
      <c r="F160" s="6">
        <v>42</v>
      </c>
      <c r="G160" s="6">
        <f>E160-F160</f>
        <v>78</v>
      </c>
      <c r="H160" s="6">
        <f>IF(E160&lt;&gt;0, ((E160-F160)/E160)*100, 0)</f>
        <v>65</v>
      </c>
    </row>
    <row r="161" spans="1:8" x14ac:dyDescent="0.2">
      <c r="A161" s="2" t="s">
        <v>78</v>
      </c>
      <c r="B161" s="2" t="s">
        <v>79</v>
      </c>
      <c r="C161" s="2" t="s">
        <v>85</v>
      </c>
      <c r="D161" s="6">
        <v>40</v>
      </c>
      <c r="E161" s="6">
        <v>158</v>
      </c>
      <c r="F161" s="6">
        <v>77.099999999999994</v>
      </c>
      <c r="G161" s="6">
        <f>E161-F161</f>
        <v>80.900000000000006</v>
      </c>
      <c r="H161" s="6">
        <f>IF(E161&lt;&gt;0, ((E161-F161)/E161)*100, 0)</f>
        <v>51.202531645569628</v>
      </c>
    </row>
    <row r="162" spans="1:8" x14ac:dyDescent="0.2">
      <c r="A162" s="2" t="s">
        <v>78</v>
      </c>
      <c r="B162" s="2" t="s">
        <v>79</v>
      </c>
      <c r="C162" s="2" t="s">
        <v>49</v>
      </c>
      <c r="D162" s="6">
        <v>40</v>
      </c>
      <c r="E162" s="6">
        <v>158</v>
      </c>
      <c r="F162" s="6">
        <v>78.400000000000006</v>
      </c>
      <c r="G162" s="6">
        <f>E162-F162</f>
        <v>79.599999999999994</v>
      </c>
      <c r="H162" s="6">
        <f>IF(E162&lt;&gt;0, ((E162-F162)/E162)*100, 0)</f>
        <v>50.379746835443029</v>
      </c>
    </row>
    <row r="163" spans="1:8" x14ac:dyDescent="0.2">
      <c r="A163" s="2" t="s">
        <v>78</v>
      </c>
      <c r="B163" s="2" t="s">
        <v>79</v>
      </c>
      <c r="C163" s="2" t="s">
        <v>86</v>
      </c>
      <c r="D163" s="6">
        <v>80</v>
      </c>
      <c r="E163" s="6">
        <v>316</v>
      </c>
      <c r="F163" s="6">
        <v>154.28</v>
      </c>
      <c r="G163" s="6">
        <f>E163-F163</f>
        <v>161.72</v>
      </c>
      <c r="H163" s="6">
        <f>IF(E163&lt;&gt;0, ((E163-F163)/E163)*100, 0)</f>
        <v>51.177215189873415</v>
      </c>
    </row>
    <row r="164" spans="1:8" x14ac:dyDescent="0.2">
      <c r="A164" s="2" t="s">
        <v>78</v>
      </c>
      <c r="B164" s="2" t="s">
        <v>79</v>
      </c>
      <c r="C164" s="2" t="s">
        <v>87</v>
      </c>
      <c r="D164" s="6">
        <v>80</v>
      </c>
      <c r="E164" s="6">
        <v>700</v>
      </c>
      <c r="F164" s="6">
        <v>336</v>
      </c>
      <c r="G164" s="6">
        <f>E164-F164</f>
        <v>364</v>
      </c>
      <c r="H164" s="6">
        <f>IF(E164&lt;&gt;0, ((E164-F164)/E164)*100, 0)</f>
        <v>52</v>
      </c>
    </row>
    <row r="165" spans="1:8" x14ac:dyDescent="0.2">
      <c r="A165" s="2" t="s">
        <v>78</v>
      </c>
      <c r="B165" s="2" t="s">
        <v>79</v>
      </c>
      <c r="C165" s="2" t="s">
        <v>88</v>
      </c>
      <c r="D165" s="6">
        <v>20</v>
      </c>
      <c r="E165" s="6">
        <v>110</v>
      </c>
      <c r="F165" s="6">
        <v>51.8</v>
      </c>
      <c r="G165" s="6">
        <f>E165-F165</f>
        <v>58.2</v>
      </c>
      <c r="H165" s="6">
        <f>IF(E165&lt;&gt;0, ((E165-F165)/E165)*100, 0)</f>
        <v>52.909090909090914</v>
      </c>
    </row>
    <row r="166" spans="1:8" customFormat="1" ht="15" x14ac:dyDescent="0.25">
      <c r="D166" s="10"/>
      <c r="E166" s="10"/>
      <c r="F166" s="10"/>
      <c r="G166" s="10"/>
      <c r="H166" s="10"/>
    </row>
    <row r="167" spans="1:8" s="4" customFormat="1" x14ac:dyDescent="0.2">
      <c r="A167" s="3" t="s">
        <v>10</v>
      </c>
      <c r="B167" s="3" t="s">
        <v>10</v>
      </c>
      <c r="C167" s="3" t="s">
        <v>10</v>
      </c>
      <c r="D167" s="5">
        <f>SUBTOTAL(9, D149:D166)</f>
        <v>384</v>
      </c>
      <c r="E167" s="5">
        <f>SUBTOTAL(9, E149:E166)</f>
        <v>2747.92</v>
      </c>
      <c r="F167" s="5">
        <f>SUBTOTAL(9, F149:F166)</f>
        <v>1181.8999999999999</v>
      </c>
      <c r="G167" s="5">
        <f>SUBTOTAL(9, G149:G166)</f>
        <v>1566.02</v>
      </c>
      <c r="H167" s="5">
        <f>IF(E167&lt;&gt;0, ((E167-F167)/E167)*100, 0)</f>
        <v>56.989286442108941</v>
      </c>
    </row>
    <row r="168" spans="1:8" customFormat="1" ht="15" x14ac:dyDescent="0.25">
      <c r="D168" s="10"/>
      <c r="E168" s="10"/>
      <c r="F168" s="10"/>
      <c r="G168" s="10"/>
      <c r="H168" s="10"/>
    </row>
    <row r="169" spans="1:8" x14ac:dyDescent="0.2">
      <c r="A169" s="2" t="s">
        <v>89</v>
      </c>
      <c r="B169" s="2" t="s">
        <v>90</v>
      </c>
      <c r="C169" s="2" t="s">
        <v>10</v>
      </c>
      <c r="G169" s="6">
        <f>E169-F169</f>
        <v>0</v>
      </c>
      <c r="H169" s="6">
        <f>IF(E169&lt;&gt;0, ((E169-F169)/E169)*100, 0)</f>
        <v>0</v>
      </c>
    </row>
    <row r="170" spans="1:8" x14ac:dyDescent="0.2">
      <c r="A170" s="2" t="s">
        <v>89</v>
      </c>
      <c r="B170" s="2" t="s">
        <v>90</v>
      </c>
      <c r="C170" s="2" t="s">
        <v>10</v>
      </c>
      <c r="E170" s="6">
        <v>60</v>
      </c>
      <c r="G170" s="6">
        <f>E170-F170</f>
        <v>60</v>
      </c>
      <c r="H170" s="6">
        <f>IF(E170&lt;&gt;0, ((E170-F170)/E170)*100, 0)</f>
        <v>100</v>
      </c>
    </row>
    <row r="171" spans="1:8" x14ac:dyDescent="0.2">
      <c r="A171" s="2" t="s">
        <v>89</v>
      </c>
      <c r="B171" s="2" t="s">
        <v>90</v>
      </c>
      <c r="C171" s="2" t="s">
        <v>10</v>
      </c>
      <c r="E171" s="6">
        <v>-60</v>
      </c>
      <c r="G171" s="6">
        <f>E171-F171</f>
        <v>-60</v>
      </c>
      <c r="H171" s="6">
        <f>IF(E171&lt;&gt;0, ((E171-F171)/E171)*100, 0)</f>
        <v>100</v>
      </c>
    </row>
    <row r="172" spans="1:8" x14ac:dyDescent="0.2">
      <c r="A172" s="2" t="s">
        <v>89</v>
      </c>
      <c r="B172" s="2" t="s">
        <v>90</v>
      </c>
      <c r="C172" s="2" t="s">
        <v>10</v>
      </c>
      <c r="G172" s="6">
        <f>E172-F172</f>
        <v>0</v>
      </c>
      <c r="H172" s="6">
        <f>IF(E172&lt;&gt;0, ((E172-F172)/E172)*100, 0)</f>
        <v>0</v>
      </c>
    </row>
    <row r="173" spans="1:8" x14ac:dyDescent="0.2">
      <c r="A173" s="2" t="s">
        <v>89</v>
      </c>
      <c r="B173" s="2" t="s">
        <v>90</v>
      </c>
      <c r="C173" s="2" t="s">
        <v>10</v>
      </c>
      <c r="G173" s="6">
        <f>E173-F173</f>
        <v>0</v>
      </c>
      <c r="H173" s="6">
        <f>IF(E173&lt;&gt;0, ((E173-F173)/E173)*100, 0)</f>
        <v>0</v>
      </c>
    </row>
    <row r="174" spans="1:8" x14ac:dyDescent="0.2">
      <c r="A174" s="2" t="s">
        <v>89</v>
      </c>
      <c r="B174" s="2" t="s">
        <v>90</v>
      </c>
      <c r="C174" s="2" t="s">
        <v>91</v>
      </c>
      <c r="D174" s="6">
        <v>20</v>
      </c>
      <c r="E174" s="6">
        <v>104</v>
      </c>
      <c r="F174" s="6">
        <v>46.83</v>
      </c>
      <c r="G174" s="6">
        <f>E174-F174</f>
        <v>57.17</v>
      </c>
      <c r="H174" s="6">
        <f>IF(E174&lt;&gt;0, ((E174-F174)/E174)*100, 0)</f>
        <v>54.971153846153854</v>
      </c>
    </row>
    <row r="175" spans="1:8" x14ac:dyDescent="0.2">
      <c r="A175" s="2" t="s">
        <v>89</v>
      </c>
      <c r="B175" s="2" t="s">
        <v>90</v>
      </c>
      <c r="C175" s="2" t="s">
        <v>45</v>
      </c>
      <c r="D175" s="6">
        <v>132</v>
      </c>
      <c r="E175" s="6">
        <v>1683</v>
      </c>
      <c r="F175" s="6">
        <v>924</v>
      </c>
      <c r="G175" s="6">
        <f>E175-F175</f>
        <v>759</v>
      </c>
      <c r="H175" s="6">
        <f>IF(E175&lt;&gt;0, ((E175-F175)/E175)*100, 0)</f>
        <v>45.098039215686278</v>
      </c>
    </row>
    <row r="176" spans="1:8" x14ac:dyDescent="0.2">
      <c r="A176" s="2" t="s">
        <v>89</v>
      </c>
      <c r="B176" s="2" t="s">
        <v>90</v>
      </c>
      <c r="C176" s="2" t="s">
        <v>16</v>
      </c>
      <c r="D176" s="6">
        <v>24</v>
      </c>
      <c r="E176" s="6">
        <v>474</v>
      </c>
      <c r="F176" s="6">
        <v>235.2</v>
      </c>
      <c r="G176" s="6">
        <f>E176-F176</f>
        <v>238.8</v>
      </c>
      <c r="H176" s="6">
        <f>IF(E176&lt;&gt;0, ((E176-F176)/E176)*100, 0)</f>
        <v>50.379746835443044</v>
      </c>
    </row>
    <row r="177" spans="1:8" customFormat="1" ht="15" x14ac:dyDescent="0.25">
      <c r="D177" s="10"/>
      <c r="E177" s="10"/>
      <c r="F177" s="10"/>
      <c r="G177" s="10"/>
      <c r="H177" s="10"/>
    </row>
    <row r="178" spans="1:8" s="4" customFormat="1" x14ac:dyDescent="0.2">
      <c r="A178" s="3" t="s">
        <v>10</v>
      </c>
      <c r="B178" s="3" t="s">
        <v>10</v>
      </c>
      <c r="C178" s="3" t="s">
        <v>10</v>
      </c>
      <c r="D178" s="5">
        <f>SUBTOTAL(9, D169:D177)</f>
        <v>176</v>
      </c>
      <c r="E178" s="5">
        <f>SUBTOTAL(9, E169:E177)</f>
        <v>2261</v>
      </c>
      <c r="F178" s="5">
        <f>SUBTOTAL(9, F169:F177)</f>
        <v>1206.03</v>
      </c>
      <c r="G178" s="5">
        <f>SUBTOTAL(9, G169:G177)</f>
        <v>1054.97</v>
      </c>
      <c r="H178" s="5">
        <f>IF(E178&lt;&gt;0, ((E178-F178)/E178)*100, 0)</f>
        <v>46.659442724458202</v>
      </c>
    </row>
    <row r="179" spans="1:8" customFormat="1" ht="15" x14ac:dyDescent="0.25">
      <c r="D179" s="10"/>
      <c r="E179" s="10"/>
      <c r="F179" s="10"/>
      <c r="G179" s="10"/>
      <c r="H179" s="10"/>
    </row>
    <row r="180" spans="1:8" x14ac:dyDescent="0.2">
      <c r="A180" s="2" t="s">
        <v>92</v>
      </c>
      <c r="B180" s="2" t="s">
        <v>93</v>
      </c>
      <c r="C180" s="2" t="s">
        <v>10</v>
      </c>
      <c r="G180" s="6">
        <f>E180-F180</f>
        <v>0</v>
      </c>
      <c r="H180" s="6">
        <f>IF(E180&lt;&gt;0, ((E180-F180)/E180)*100, 0)</f>
        <v>0</v>
      </c>
    </row>
    <row r="181" spans="1:8" x14ac:dyDescent="0.2">
      <c r="A181" s="2" t="s">
        <v>92</v>
      </c>
      <c r="B181" s="2" t="s">
        <v>93</v>
      </c>
      <c r="C181" s="2" t="s">
        <v>10</v>
      </c>
      <c r="G181" s="6">
        <f>E181-F181</f>
        <v>0</v>
      </c>
      <c r="H181" s="6">
        <f>IF(E181&lt;&gt;0, ((E181-F181)/E181)*100, 0)</f>
        <v>0</v>
      </c>
    </row>
    <row r="182" spans="1:8" x14ac:dyDescent="0.2">
      <c r="A182" s="2" t="s">
        <v>92</v>
      </c>
      <c r="B182" s="2" t="s">
        <v>93</v>
      </c>
      <c r="C182" s="2" t="s">
        <v>10</v>
      </c>
      <c r="G182" s="6">
        <f>E182-F182</f>
        <v>0</v>
      </c>
      <c r="H182" s="6">
        <f>IF(E182&lt;&gt;0, ((E182-F182)/E182)*100, 0)</f>
        <v>0</v>
      </c>
    </row>
    <row r="183" spans="1:8" x14ac:dyDescent="0.2">
      <c r="A183" s="2" t="s">
        <v>92</v>
      </c>
      <c r="B183" s="2" t="s">
        <v>93</v>
      </c>
      <c r="C183" s="2" t="s">
        <v>10</v>
      </c>
      <c r="G183" s="6">
        <f>E183-F183</f>
        <v>0</v>
      </c>
      <c r="H183" s="6">
        <f>IF(E183&lt;&gt;0, ((E183-F183)/E183)*100, 0)</f>
        <v>0</v>
      </c>
    </row>
    <row r="184" spans="1:8" x14ac:dyDescent="0.2">
      <c r="A184" s="2" t="s">
        <v>92</v>
      </c>
      <c r="B184" s="2" t="s">
        <v>93</v>
      </c>
      <c r="C184" s="2" t="s">
        <v>46</v>
      </c>
      <c r="D184" s="6">
        <v>8</v>
      </c>
      <c r="E184" s="6">
        <v>558</v>
      </c>
      <c r="F184" s="6">
        <v>264</v>
      </c>
      <c r="G184" s="6">
        <f>E184-F184</f>
        <v>294</v>
      </c>
      <c r="H184" s="6">
        <f>IF(E184&lt;&gt;0, ((E184-F184)/E184)*100, 0)</f>
        <v>52.688172043010752</v>
      </c>
    </row>
    <row r="185" spans="1:8" customFormat="1" ht="15" x14ac:dyDescent="0.25">
      <c r="D185" s="10"/>
      <c r="E185" s="10"/>
      <c r="F185" s="10"/>
      <c r="G185" s="10"/>
      <c r="H185" s="10"/>
    </row>
    <row r="186" spans="1:8" s="4" customFormat="1" x14ac:dyDescent="0.2">
      <c r="A186" s="3" t="s">
        <v>10</v>
      </c>
      <c r="B186" s="3" t="s">
        <v>10</v>
      </c>
      <c r="C186" s="3" t="s">
        <v>10</v>
      </c>
      <c r="D186" s="5">
        <f>SUBTOTAL(9, D180:D185)</f>
        <v>8</v>
      </c>
      <c r="E186" s="5">
        <f>SUBTOTAL(9, E180:E185)</f>
        <v>558</v>
      </c>
      <c r="F186" s="5">
        <f>SUBTOTAL(9, F180:F185)</f>
        <v>264</v>
      </c>
      <c r="G186" s="5">
        <f>SUBTOTAL(9, G180:G185)</f>
        <v>294</v>
      </c>
      <c r="H186" s="5">
        <f>IF(E186&lt;&gt;0, ((E186-F186)/E186)*100, 0)</f>
        <v>52.688172043010752</v>
      </c>
    </row>
    <row r="187" spans="1:8" customFormat="1" ht="15" x14ac:dyDescent="0.25">
      <c r="D187" s="10"/>
      <c r="E187" s="10"/>
      <c r="F187" s="10"/>
      <c r="G187" s="10"/>
      <c r="H187" s="10"/>
    </row>
    <row r="188" spans="1:8" x14ac:dyDescent="0.2">
      <c r="A188" s="2" t="s">
        <v>94</v>
      </c>
      <c r="B188" s="2" t="s">
        <v>95</v>
      </c>
      <c r="C188" s="2" t="s">
        <v>10</v>
      </c>
      <c r="G188" s="6">
        <f>E188-F188</f>
        <v>0</v>
      </c>
      <c r="H188" s="6">
        <f>IF(E188&lt;&gt;0, ((E188-F188)/E188)*100, 0)</f>
        <v>0</v>
      </c>
    </row>
    <row r="189" spans="1:8" x14ac:dyDescent="0.2">
      <c r="A189" s="2" t="s">
        <v>94</v>
      </c>
      <c r="B189" s="2" t="s">
        <v>95</v>
      </c>
      <c r="C189" s="2" t="s">
        <v>10</v>
      </c>
      <c r="E189" s="6">
        <v>15</v>
      </c>
      <c r="G189" s="6">
        <f>E189-F189</f>
        <v>15</v>
      </c>
      <c r="H189" s="6">
        <f>IF(E189&lt;&gt;0, ((E189-F189)/E189)*100, 0)</f>
        <v>100</v>
      </c>
    </row>
    <row r="190" spans="1:8" x14ac:dyDescent="0.2">
      <c r="A190" s="2" t="s">
        <v>94</v>
      </c>
      <c r="B190" s="2" t="s">
        <v>95</v>
      </c>
      <c r="C190" s="2" t="s">
        <v>10</v>
      </c>
      <c r="G190" s="6">
        <f>E190-F190</f>
        <v>0</v>
      </c>
      <c r="H190" s="6">
        <f>IF(E190&lt;&gt;0, ((E190-F190)/E190)*100, 0)</f>
        <v>0</v>
      </c>
    </row>
    <row r="191" spans="1:8" x14ac:dyDescent="0.2">
      <c r="A191" s="2" t="s">
        <v>94</v>
      </c>
      <c r="B191" s="2" t="s">
        <v>95</v>
      </c>
      <c r="C191" s="2" t="s">
        <v>10</v>
      </c>
      <c r="G191" s="6">
        <f>E191-F191</f>
        <v>0</v>
      </c>
      <c r="H191" s="6">
        <f>IF(E191&lt;&gt;0, ((E191-F191)/E191)*100, 0)</f>
        <v>0</v>
      </c>
    </row>
    <row r="192" spans="1:8" x14ac:dyDescent="0.2">
      <c r="A192" s="2" t="s">
        <v>94</v>
      </c>
      <c r="B192" s="2" t="s">
        <v>95</v>
      </c>
      <c r="C192" s="2" t="s">
        <v>96</v>
      </c>
      <c r="D192" s="6">
        <v>1</v>
      </c>
      <c r="E192" s="6">
        <v>45.5</v>
      </c>
      <c r="F192" s="6">
        <v>19.25</v>
      </c>
      <c r="G192" s="6">
        <f>E192-F192</f>
        <v>26.25</v>
      </c>
      <c r="H192" s="6">
        <f>IF(E192&lt;&gt;0, ((E192-F192)/E192)*100, 0)</f>
        <v>57.692307692307686</v>
      </c>
    </row>
    <row r="193" spans="1:8" customFormat="1" ht="15" x14ac:dyDescent="0.25">
      <c r="D193" s="10"/>
      <c r="E193" s="10"/>
      <c r="F193" s="10"/>
      <c r="G193" s="10"/>
      <c r="H193" s="10"/>
    </row>
    <row r="194" spans="1:8" s="4" customFormat="1" x14ac:dyDescent="0.2">
      <c r="A194" s="3" t="s">
        <v>10</v>
      </c>
      <c r="B194" s="3" t="s">
        <v>10</v>
      </c>
      <c r="C194" s="3" t="s">
        <v>10</v>
      </c>
      <c r="D194" s="5">
        <f>SUBTOTAL(9, D188:D193)</f>
        <v>1</v>
      </c>
      <c r="E194" s="5">
        <f>SUBTOTAL(9, E188:E193)</f>
        <v>60.5</v>
      </c>
      <c r="F194" s="5">
        <f>SUBTOTAL(9, F188:F193)</f>
        <v>19.25</v>
      </c>
      <c r="G194" s="5">
        <f>SUBTOTAL(9, G188:G193)</f>
        <v>41.25</v>
      </c>
      <c r="H194" s="5">
        <f>IF(E194&lt;&gt;0, ((E194-F194)/E194)*100, 0)</f>
        <v>68.181818181818173</v>
      </c>
    </row>
    <row r="195" spans="1:8" customFormat="1" ht="15" x14ac:dyDescent="0.25">
      <c r="D195" s="10"/>
      <c r="E195" s="10"/>
      <c r="F195" s="10"/>
      <c r="G195" s="10"/>
      <c r="H195" s="10"/>
    </row>
    <row r="196" spans="1:8" x14ac:dyDescent="0.2">
      <c r="A196" s="2" t="s">
        <v>97</v>
      </c>
      <c r="B196" s="2" t="s">
        <v>98</v>
      </c>
      <c r="C196" s="2" t="s">
        <v>99</v>
      </c>
      <c r="D196" s="6">
        <v>10</v>
      </c>
      <c r="E196" s="6">
        <v>145</v>
      </c>
      <c r="F196" s="6">
        <v>44.8</v>
      </c>
      <c r="G196" s="6">
        <f>E196-F196</f>
        <v>100.2</v>
      </c>
      <c r="H196" s="6">
        <f>IF(E196&lt;&gt;0, ((E196-F196)/E196)*100, 0)</f>
        <v>69.103448275862064</v>
      </c>
    </row>
    <row r="197" spans="1:8" x14ac:dyDescent="0.2">
      <c r="A197" s="2" t="s">
        <v>97</v>
      </c>
      <c r="B197" s="2" t="s">
        <v>98</v>
      </c>
      <c r="C197" s="2" t="s">
        <v>31</v>
      </c>
      <c r="D197" s="6">
        <v>16</v>
      </c>
      <c r="E197" s="6">
        <v>216</v>
      </c>
      <c r="F197" s="6">
        <v>78.400000000000006</v>
      </c>
      <c r="G197" s="6">
        <f>E197-F197</f>
        <v>137.6</v>
      </c>
      <c r="H197" s="6">
        <f>IF(E197&lt;&gt;0, ((E197-F197)/E197)*100, 0)</f>
        <v>63.703703703703695</v>
      </c>
    </row>
    <row r="198" spans="1:8" customFormat="1" ht="15" x14ac:dyDescent="0.25">
      <c r="D198" s="10"/>
      <c r="E198" s="10"/>
      <c r="F198" s="10"/>
      <c r="G198" s="10"/>
      <c r="H198" s="10"/>
    </row>
    <row r="199" spans="1:8" s="4" customFormat="1" x14ac:dyDescent="0.2">
      <c r="A199" s="3" t="s">
        <v>10</v>
      </c>
      <c r="B199" s="3" t="s">
        <v>10</v>
      </c>
      <c r="C199" s="3" t="s">
        <v>10</v>
      </c>
      <c r="D199" s="5">
        <f>SUBTOTAL(9, D196:D198)</f>
        <v>26</v>
      </c>
      <c r="E199" s="5">
        <f>SUBTOTAL(9, E196:E198)</f>
        <v>361</v>
      </c>
      <c r="F199" s="5">
        <f>SUBTOTAL(9, F196:F198)</f>
        <v>123.2</v>
      </c>
      <c r="G199" s="5">
        <f>SUBTOTAL(9, G196:G198)</f>
        <v>237.8</v>
      </c>
      <c r="H199" s="5">
        <f>IF(E199&lt;&gt;0, ((E199-F199)/E199)*100, 0)</f>
        <v>65.872576177285325</v>
      </c>
    </row>
    <row r="200" spans="1:8" customFormat="1" ht="15" x14ac:dyDescent="0.25">
      <c r="D200" s="10"/>
      <c r="E200" s="10"/>
      <c r="F200" s="10"/>
      <c r="G200" s="10"/>
      <c r="H200" s="10"/>
    </row>
    <row r="201" spans="1:8" x14ac:dyDescent="0.2">
      <c r="A201" s="2" t="s">
        <v>100</v>
      </c>
      <c r="B201" s="2" t="s">
        <v>101</v>
      </c>
      <c r="C201" s="2" t="s">
        <v>10</v>
      </c>
      <c r="G201" s="6">
        <f>E201-F201</f>
        <v>0</v>
      </c>
      <c r="H201" s="6">
        <f>IF(E201&lt;&gt;0, ((E201-F201)/E201)*100, 0)</f>
        <v>0</v>
      </c>
    </row>
    <row r="202" spans="1:8" x14ac:dyDescent="0.2">
      <c r="A202" s="2" t="s">
        <v>100</v>
      </c>
      <c r="B202" s="2" t="s">
        <v>101</v>
      </c>
      <c r="C202" s="2" t="s">
        <v>10</v>
      </c>
      <c r="E202" s="6">
        <v>17</v>
      </c>
      <c r="G202" s="6">
        <f>E202-F202</f>
        <v>17</v>
      </c>
      <c r="H202" s="6">
        <f>IF(E202&lt;&gt;0, ((E202-F202)/E202)*100, 0)</f>
        <v>100</v>
      </c>
    </row>
    <row r="203" spans="1:8" x14ac:dyDescent="0.2">
      <c r="A203" s="2" t="s">
        <v>100</v>
      </c>
      <c r="B203" s="2" t="s">
        <v>101</v>
      </c>
      <c r="C203" s="2" t="s">
        <v>10</v>
      </c>
      <c r="E203" s="6">
        <v>-17</v>
      </c>
      <c r="G203" s="6">
        <f>E203-F203</f>
        <v>-17</v>
      </c>
      <c r="H203" s="6">
        <f>IF(E203&lt;&gt;0, ((E203-F203)/E203)*100, 0)</f>
        <v>100</v>
      </c>
    </row>
    <row r="204" spans="1:8" x14ac:dyDescent="0.2">
      <c r="A204" s="2" t="s">
        <v>100</v>
      </c>
      <c r="B204" s="2" t="s">
        <v>101</v>
      </c>
      <c r="C204" s="2" t="s">
        <v>10</v>
      </c>
      <c r="G204" s="6">
        <f>E204-F204</f>
        <v>0</v>
      </c>
      <c r="H204" s="6">
        <f>IF(E204&lt;&gt;0, ((E204-F204)/E204)*100, 0)</f>
        <v>0</v>
      </c>
    </row>
    <row r="205" spans="1:8" x14ac:dyDescent="0.2">
      <c r="A205" s="2" t="s">
        <v>100</v>
      </c>
      <c r="B205" s="2" t="s">
        <v>101</v>
      </c>
      <c r="C205" s="2" t="s">
        <v>10</v>
      </c>
      <c r="G205" s="6">
        <f>E205-F205</f>
        <v>0</v>
      </c>
      <c r="H205" s="6">
        <f>IF(E205&lt;&gt;0, ((E205-F205)/E205)*100, 0)</f>
        <v>0</v>
      </c>
    </row>
    <row r="206" spans="1:8" x14ac:dyDescent="0.2">
      <c r="A206" s="2" t="s">
        <v>100</v>
      </c>
      <c r="B206" s="2" t="s">
        <v>101</v>
      </c>
      <c r="C206" s="2" t="s">
        <v>102</v>
      </c>
      <c r="D206" s="6">
        <v>24</v>
      </c>
      <c r="E206" s="6">
        <v>60</v>
      </c>
      <c r="F206" s="6">
        <v>26.4</v>
      </c>
      <c r="G206" s="6">
        <f>E206-F206</f>
        <v>33.6</v>
      </c>
      <c r="H206" s="6">
        <f>IF(E206&lt;&gt;0, ((E206-F206)/E206)*100, 0)</f>
        <v>56.000000000000007</v>
      </c>
    </row>
    <row r="207" spans="1:8" x14ac:dyDescent="0.2">
      <c r="A207" s="2" t="s">
        <v>100</v>
      </c>
      <c r="B207" s="2" t="s">
        <v>101</v>
      </c>
      <c r="C207" s="2" t="s">
        <v>103</v>
      </c>
      <c r="D207" s="6">
        <v>20</v>
      </c>
      <c r="E207" s="6">
        <v>79</v>
      </c>
      <c r="F207" s="6">
        <v>30.8</v>
      </c>
      <c r="G207" s="6">
        <f>E207-F207</f>
        <v>48.2</v>
      </c>
      <c r="H207" s="6">
        <f>IF(E207&lt;&gt;0, ((E207-F207)/E207)*100, 0)</f>
        <v>61.012658227848107</v>
      </c>
    </row>
    <row r="208" spans="1:8" x14ac:dyDescent="0.2">
      <c r="A208" s="2" t="s">
        <v>100</v>
      </c>
      <c r="B208" s="2" t="s">
        <v>101</v>
      </c>
      <c r="C208" s="2" t="s">
        <v>49</v>
      </c>
      <c r="D208" s="6">
        <v>20</v>
      </c>
      <c r="E208" s="6">
        <v>79</v>
      </c>
      <c r="F208" s="6">
        <v>39.200000000000003</v>
      </c>
      <c r="G208" s="6">
        <f>E208-F208</f>
        <v>39.799999999999997</v>
      </c>
      <c r="H208" s="6">
        <f>IF(E208&lt;&gt;0, ((E208-F208)/E208)*100, 0)</f>
        <v>50.379746835443029</v>
      </c>
    </row>
    <row r="209" spans="1:8" x14ac:dyDescent="0.2">
      <c r="A209" s="2" t="s">
        <v>100</v>
      </c>
      <c r="B209" s="2" t="s">
        <v>101</v>
      </c>
      <c r="C209" s="2" t="s">
        <v>86</v>
      </c>
      <c r="D209" s="6">
        <v>20</v>
      </c>
      <c r="E209" s="6">
        <v>79</v>
      </c>
      <c r="F209" s="6">
        <v>30.8</v>
      </c>
      <c r="G209" s="6">
        <f>E209-F209</f>
        <v>48.2</v>
      </c>
      <c r="H209" s="6">
        <f>IF(E209&lt;&gt;0, ((E209-F209)/E209)*100, 0)</f>
        <v>61.012658227848107</v>
      </c>
    </row>
    <row r="210" spans="1:8" x14ac:dyDescent="0.2">
      <c r="A210" s="2" t="s">
        <v>100</v>
      </c>
      <c r="B210" s="2" t="s">
        <v>101</v>
      </c>
      <c r="C210" s="2" t="s">
        <v>74</v>
      </c>
      <c r="D210" s="6">
        <v>20</v>
      </c>
      <c r="E210" s="6">
        <v>79</v>
      </c>
      <c r="F210" s="6">
        <v>38.6</v>
      </c>
      <c r="G210" s="6">
        <f>E210-F210</f>
        <v>40.4</v>
      </c>
      <c r="H210" s="6">
        <f>IF(E210&lt;&gt;0, ((E210-F210)/E210)*100, 0)</f>
        <v>51.139240506329109</v>
      </c>
    </row>
    <row r="211" spans="1:8" x14ac:dyDescent="0.2">
      <c r="A211" s="2" t="s">
        <v>100</v>
      </c>
      <c r="B211" s="2" t="s">
        <v>101</v>
      </c>
      <c r="C211" s="2" t="s">
        <v>88</v>
      </c>
      <c r="D211" s="6">
        <v>20</v>
      </c>
      <c r="E211" s="6">
        <v>110</v>
      </c>
      <c r="F211" s="6">
        <v>51.8</v>
      </c>
      <c r="G211" s="6">
        <f>E211-F211</f>
        <v>58.2</v>
      </c>
      <c r="H211" s="6">
        <f>IF(E211&lt;&gt;0, ((E211-F211)/E211)*100, 0)</f>
        <v>52.909090909090914</v>
      </c>
    </row>
    <row r="212" spans="1:8" customFormat="1" ht="15" x14ac:dyDescent="0.25">
      <c r="D212" s="10"/>
      <c r="E212" s="10"/>
      <c r="F212" s="10"/>
      <c r="G212" s="10"/>
      <c r="H212" s="10"/>
    </row>
    <row r="213" spans="1:8" s="4" customFormat="1" x14ac:dyDescent="0.2">
      <c r="A213" s="3" t="s">
        <v>10</v>
      </c>
      <c r="B213" s="3" t="s">
        <v>10</v>
      </c>
      <c r="C213" s="3" t="s">
        <v>10</v>
      </c>
      <c r="D213" s="5">
        <f>SUBTOTAL(9, D201:D212)</f>
        <v>124</v>
      </c>
      <c r="E213" s="5">
        <f>SUBTOTAL(9, E201:E212)</f>
        <v>486</v>
      </c>
      <c r="F213" s="5">
        <f>SUBTOTAL(9, F201:F212)</f>
        <v>217.60000000000002</v>
      </c>
      <c r="G213" s="5">
        <f>SUBTOTAL(9, G201:G212)</f>
        <v>268.40000000000003</v>
      </c>
      <c r="H213" s="5">
        <f>IF(E213&lt;&gt;0, ((E213-F213)/E213)*100, 0)</f>
        <v>55.226337448559669</v>
      </c>
    </row>
    <row r="214" spans="1:8" customFormat="1" ht="15" x14ac:dyDescent="0.25">
      <c r="D214" s="10"/>
      <c r="E214" s="10"/>
      <c r="F214" s="10"/>
      <c r="G214" s="10"/>
      <c r="H214" s="10"/>
    </row>
    <row r="215" spans="1:8" x14ac:dyDescent="0.2">
      <c r="A215" s="2" t="s">
        <v>104</v>
      </c>
      <c r="B215" s="2" t="s">
        <v>105</v>
      </c>
      <c r="C215" s="2" t="s">
        <v>10</v>
      </c>
      <c r="G215" s="6">
        <f>E215-F215</f>
        <v>0</v>
      </c>
      <c r="H215" s="6">
        <f>IF(E215&lt;&gt;0, ((E215-F215)/E215)*100, 0)</f>
        <v>0</v>
      </c>
    </row>
    <row r="216" spans="1:8" x14ac:dyDescent="0.2">
      <c r="A216" s="2" t="s">
        <v>104</v>
      </c>
      <c r="B216" s="2" t="s">
        <v>105</v>
      </c>
      <c r="C216" s="2" t="s">
        <v>10</v>
      </c>
      <c r="E216" s="6">
        <v>34</v>
      </c>
      <c r="G216" s="6">
        <f>E216-F216</f>
        <v>34</v>
      </c>
      <c r="H216" s="6">
        <f>IF(E216&lt;&gt;0, ((E216-F216)/E216)*100, 0)</f>
        <v>100</v>
      </c>
    </row>
    <row r="217" spans="1:8" x14ac:dyDescent="0.2">
      <c r="A217" s="2" t="s">
        <v>104</v>
      </c>
      <c r="B217" s="2" t="s">
        <v>105</v>
      </c>
      <c r="C217" s="2" t="s">
        <v>10</v>
      </c>
      <c r="E217" s="6">
        <v>-34</v>
      </c>
      <c r="G217" s="6">
        <f>E217-F217</f>
        <v>-34</v>
      </c>
      <c r="H217" s="6">
        <f>IF(E217&lt;&gt;0, ((E217-F217)/E217)*100, 0)</f>
        <v>100</v>
      </c>
    </row>
    <row r="218" spans="1:8" x14ac:dyDescent="0.2">
      <c r="A218" s="2" t="s">
        <v>104</v>
      </c>
      <c r="B218" s="2" t="s">
        <v>105</v>
      </c>
      <c r="C218" s="2" t="s">
        <v>10</v>
      </c>
      <c r="G218" s="6">
        <f>E218-F218</f>
        <v>0</v>
      </c>
      <c r="H218" s="6">
        <f>IF(E218&lt;&gt;0, ((E218-F218)/E218)*100, 0)</f>
        <v>0</v>
      </c>
    </row>
    <row r="219" spans="1:8" x14ac:dyDescent="0.2">
      <c r="A219" s="2" t="s">
        <v>104</v>
      </c>
      <c r="B219" s="2" t="s">
        <v>105</v>
      </c>
      <c r="C219" s="2" t="s">
        <v>10</v>
      </c>
      <c r="G219" s="6">
        <f>E219-F219</f>
        <v>0</v>
      </c>
      <c r="H219" s="6">
        <f>IF(E219&lt;&gt;0, ((E219-F219)/E219)*100, 0)</f>
        <v>0</v>
      </c>
    </row>
    <row r="220" spans="1:8" x14ac:dyDescent="0.2">
      <c r="A220" s="2" t="s">
        <v>104</v>
      </c>
      <c r="B220" s="2" t="s">
        <v>105</v>
      </c>
      <c r="C220" s="2" t="s">
        <v>53</v>
      </c>
      <c r="D220" s="6">
        <v>20</v>
      </c>
      <c r="E220" s="6">
        <v>88</v>
      </c>
      <c r="F220" s="6">
        <v>28.09</v>
      </c>
      <c r="G220" s="6">
        <f>E220-F220</f>
        <v>59.91</v>
      </c>
      <c r="H220" s="6">
        <f>IF(E220&lt;&gt;0, ((E220-F220)/E220)*100, 0)</f>
        <v>68.079545454545453</v>
      </c>
    </row>
    <row r="221" spans="1:8" x14ac:dyDescent="0.2">
      <c r="A221" s="2" t="s">
        <v>104</v>
      </c>
      <c r="B221" s="2" t="s">
        <v>105</v>
      </c>
      <c r="C221" s="2" t="s">
        <v>67</v>
      </c>
      <c r="D221" s="6">
        <v>22</v>
      </c>
      <c r="E221" s="6">
        <v>676.5</v>
      </c>
      <c r="F221" s="6">
        <v>239.4</v>
      </c>
      <c r="G221" s="6">
        <f>E221-F221</f>
        <v>437.1</v>
      </c>
      <c r="H221" s="6">
        <f>IF(E221&lt;&gt;0, ((E221-F221)/E221)*100, 0)</f>
        <v>64.611973392461195</v>
      </c>
    </row>
    <row r="222" spans="1:8" x14ac:dyDescent="0.2">
      <c r="A222" s="2" t="s">
        <v>104</v>
      </c>
      <c r="B222" s="2" t="s">
        <v>105</v>
      </c>
      <c r="C222" s="2" t="s">
        <v>86</v>
      </c>
      <c r="D222" s="6">
        <v>60</v>
      </c>
      <c r="E222" s="6">
        <v>237</v>
      </c>
      <c r="F222" s="6">
        <v>117.6</v>
      </c>
      <c r="G222" s="6">
        <f>E222-F222</f>
        <v>119.4</v>
      </c>
      <c r="H222" s="6">
        <f>IF(E222&lt;&gt;0, ((E222-F222)/E222)*100, 0)</f>
        <v>50.379746835443044</v>
      </c>
    </row>
    <row r="223" spans="1:8" customFormat="1" ht="15" x14ac:dyDescent="0.25">
      <c r="D223" s="10"/>
      <c r="E223" s="10"/>
      <c r="F223" s="10"/>
      <c r="G223" s="10"/>
      <c r="H223" s="10"/>
    </row>
    <row r="224" spans="1:8" s="4" customFormat="1" x14ac:dyDescent="0.2">
      <c r="A224" s="3" t="s">
        <v>10</v>
      </c>
      <c r="B224" s="3" t="s">
        <v>10</v>
      </c>
      <c r="C224" s="3" t="s">
        <v>10</v>
      </c>
      <c r="D224" s="5">
        <f>SUBTOTAL(9, D215:D223)</f>
        <v>102</v>
      </c>
      <c r="E224" s="5">
        <f>SUBTOTAL(9, E215:E223)</f>
        <v>1001.5</v>
      </c>
      <c r="F224" s="5">
        <f>SUBTOTAL(9, F215:F223)</f>
        <v>385.09000000000003</v>
      </c>
      <c r="G224" s="5">
        <f>SUBTOTAL(9, G215:G223)</f>
        <v>616.41</v>
      </c>
      <c r="H224" s="5">
        <f>IF(E224&lt;&gt;0, ((E224-F224)/E224)*100, 0)</f>
        <v>61.548676984523212</v>
      </c>
    </row>
    <row r="225" spans="1:8" customFormat="1" ht="15" x14ac:dyDescent="0.25">
      <c r="D225" s="10"/>
      <c r="E225" s="10"/>
      <c r="F225" s="10"/>
      <c r="G225" s="10"/>
      <c r="H225" s="10"/>
    </row>
    <row r="226" spans="1:8" x14ac:dyDescent="0.2">
      <c r="A226" s="2" t="s">
        <v>106</v>
      </c>
      <c r="B226" s="2" t="s">
        <v>107</v>
      </c>
      <c r="C226" s="2" t="s">
        <v>10</v>
      </c>
      <c r="G226" s="6">
        <f>E226-F226</f>
        <v>0</v>
      </c>
      <c r="H226" s="6">
        <f>IF(E226&lt;&gt;0, ((E226-F226)/E226)*100, 0)</f>
        <v>0</v>
      </c>
    </row>
    <row r="227" spans="1:8" x14ac:dyDescent="0.2">
      <c r="A227" s="2" t="s">
        <v>106</v>
      </c>
      <c r="B227" s="2" t="s">
        <v>107</v>
      </c>
      <c r="C227" s="2" t="s">
        <v>10</v>
      </c>
      <c r="G227" s="6">
        <f>E227-F227</f>
        <v>0</v>
      </c>
      <c r="H227" s="6">
        <f>IF(E227&lt;&gt;0, ((E227-F227)/E227)*100, 0)</f>
        <v>0</v>
      </c>
    </row>
    <row r="228" spans="1:8" x14ac:dyDescent="0.2">
      <c r="A228" s="2" t="s">
        <v>106</v>
      </c>
      <c r="B228" s="2" t="s">
        <v>107</v>
      </c>
      <c r="C228" s="2" t="s">
        <v>10</v>
      </c>
      <c r="G228" s="6">
        <f>E228-F228</f>
        <v>0</v>
      </c>
      <c r="H228" s="6">
        <f>IF(E228&lt;&gt;0, ((E228-F228)/E228)*100, 0)</f>
        <v>0</v>
      </c>
    </row>
    <row r="229" spans="1:8" x14ac:dyDescent="0.2">
      <c r="A229" s="2" t="s">
        <v>106</v>
      </c>
      <c r="B229" s="2" t="s">
        <v>107</v>
      </c>
      <c r="C229" s="2" t="s">
        <v>10</v>
      </c>
      <c r="G229" s="6">
        <f>E229-F229</f>
        <v>0</v>
      </c>
      <c r="H229" s="6">
        <f>IF(E229&lt;&gt;0, ((E229-F229)/E229)*100, 0)</f>
        <v>0</v>
      </c>
    </row>
    <row r="230" spans="1:8" x14ac:dyDescent="0.2">
      <c r="A230" s="2" t="s">
        <v>106</v>
      </c>
      <c r="B230" s="2" t="s">
        <v>107</v>
      </c>
      <c r="C230" s="2" t="s">
        <v>10</v>
      </c>
      <c r="E230" s="6">
        <v>34</v>
      </c>
      <c r="G230" s="6">
        <f>E230-F230</f>
        <v>34</v>
      </c>
      <c r="H230" s="6">
        <f>IF(E230&lt;&gt;0, ((E230-F230)/E230)*100, 0)</f>
        <v>100</v>
      </c>
    </row>
    <row r="231" spans="1:8" x14ac:dyDescent="0.2">
      <c r="A231" s="2" t="s">
        <v>106</v>
      </c>
      <c r="B231" s="2" t="s">
        <v>107</v>
      </c>
      <c r="C231" s="2" t="s">
        <v>10</v>
      </c>
      <c r="E231" s="6">
        <v>-34</v>
      </c>
      <c r="G231" s="6">
        <f>E231-F231</f>
        <v>-34</v>
      </c>
      <c r="H231" s="6">
        <f>IF(E231&lt;&gt;0, ((E231-F231)/E231)*100, 0)</f>
        <v>100</v>
      </c>
    </row>
    <row r="232" spans="1:8" x14ac:dyDescent="0.2">
      <c r="A232" s="2" t="s">
        <v>106</v>
      </c>
      <c r="B232" s="2" t="s">
        <v>107</v>
      </c>
      <c r="C232" s="2" t="s">
        <v>10</v>
      </c>
      <c r="G232" s="6">
        <f>E232-F232</f>
        <v>0</v>
      </c>
      <c r="H232" s="6">
        <f>IF(E232&lt;&gt;0, ((E232-F232)/E232)*100, 0)</f>
        <v>0</v>
      </c>
    </row>
    <row r="233" spans="1:8" x14ac:dyDescent="0.2">
      <c r="A233" s="2" t="s">
        <v>106</v>
      </c>
      <c r="B233" s="2" t="s">
        <v>107</v>
      </c>
      <c r="C233" s="2" t="s">
        <v>10</v>
      </c>
      <c r="G233" s="6">
        <f>E233-F233</f>
        <v>0</v>
      </c>
      <c r="H233" s="6">
        <f>IF(E233&lt;&gt;0, ((E233-F233)/E233)*100, 0)</f>
        <v>0</v>
      </c>
    </row>
    <row r="234" spans="1:8" x14ac:dyDescent="0.2">
      <c r="A234" s="2" t="s">
        <v>106</v>
      </c>
      <c r="B234" s="2" t="s">
        <v>107</v>
      </c>
      <c r="C234" s="2" t="s">
        <v>10</v>
      </c>
      <c r="G234" s="6">
        <f>E234-F234</f>
        <v>0</v>
      </c>
      <c r="H234" s="6">
        <f>IF(E234&lt;&gt;0, ((E234-F234)/E234)*100, 0)</f>
        <v>0</v>
      </c>
    </row>
    <row r="235" spans="1:8" x14ac:dyDescent="0.2">
      <c r="A235" s="2" t="s">
        <v>106</v>
      </c>
      <c r="B235" s="2" t="s">
        <v>107</v>
      </c>
      <c r="C235" s="2" t="s">
        <v>10</v>
      </c>
      <c r="G235" s="6">
        <f>E235-F235</f>
        <v>0</v>
      </c>
      <c r="H235" s="6">
        <f>IF(E235&lt;&gt;0, ((E235-F235)/E235)*100, 0)</f>
        <v>0</v>
      </c>
    </row>
    <row r="236" spans="1:8" x14ac:dyDescent="0.2">
      <c r="A236" s="2" t="s">
        <v>106</v>
      </c>
      <c r="B236" s="2" t="s">
        <v>107</v>
      </c>
      <c r="C236" s="2" t="s">
        <v>10</v>
      </c>
      <c r="G236" s="6">
        <f>E236-F236</f>
        <v>0</v>
      </c>
      <c r="H236" s="6">
        <f>IF(E236&lt;&gt;0, ((E236-F236)/E236)*100, 0)</f>
        <v>0</v>
      </c>
    </row>
    <row r="237" spans="1:8" x14ac:dyDescent="0.2">
      <c r="A237" s="2" t="s">
        <v>106</v>
      </c>
      <c r="B237" s="2" t="s">
        <v>107</v>
      </c>
      <c r="C237" s="2" t="s">
        <v>11</v>
      </c>
      <c r="D237" s="6">
        <v>1</v>
      </c>
      <c r="E237" s="6">
        <v>29.5</v>
      </c>
      <c r="F237" s="6">
        <v>16.8</v>
      </c>
      <c r="G237" s="6">
        <f>E237-F237</f>
        <v>12.7</v>
      </c>
      <c r="H237" s="6">
        <f>IF(E237&lt;&gt;0, ((E237-F237)/E237)*100, 0)</f>
        <v>43.050847457627114</v>
      </c>
    </row>
    <row r="238" spans="1:8" x14ac:dyDescent="0.2">
      <c r="A238" s="2" t="s">
        <v>106</v>
      </c>
      <c r="B238" s="2" t="s">
        <v>107</v>
      </c>
      <c r="C238" s="2" t="s">
        <v>12</v>
      </c>
      <c r="D238" s="6">
        <v>1</v>
      </c>
      <c r="E238" s="6">
        <v>38.5</v>
      </c>
      <c r="F238" s="6">
        <v>5.5</v>
      </c>
      <c r="G238" s="6">
        <f>E238-F238</f>
        <v>33</v>
      </c>
      <c r="H238" s="6">
        <f>IF(E238&lt;&gt;0, ((E238-F238)/E238)*100, 0)</f>
        <v>85.714285714285708</v>
      </c>
    </row>
    <row r="239" spans="1:8" x14ac:dyDescent="0.2">
      <c r="A239" s="2" t="s">
        <v>106</v>
      </c>
      <c r="B239" s="2" t="s">
        <v>107</v>
      </c>
      <c r="C239" s="2" t="s">
        <v>108</v>
      </c>
      <c r="D239" s="6">
        <v>321</v>
      </c>
      <c r="E239" s="6">
        <v>1091.4000000000001</v>
      </c>
      <c r="F239" s="6">
        <v>719.04</v>
      </c>
      <c r="G239" s="6">
        <f>E239-F239</f>
        <v>372.36000000000013</v>
      </c>
      <c r="H239" s="6">
        <f>IF(E239&lt;&gt;0, ((E239-F239)/E239)*100, 0)</f>
        <v>34.117647058823536</v>
      </c>
    </row>
    <row r="240" spans="1:8" x14ac:dyDescent="0.2">
      <c r="A240" s="2" t="s">
        <v>106</v>
      </c>
      <c r="B240" s="2" t="s">
        <v>107</v>
      </c>
      <c r="C240" s="2" t="s">
        <v>46</v>
      </c>
      <c r="D240" s="6">
        <v>4</v>
      </c>
      <c r="E240" s="6">
        <v>99.5</v>
      </c>
      <c r="F240" s="6">
        <v>132</v>
      </c>
      <c r="G240" s="6">
        <f>E240-F240</f>
        <v>-32.5</v>
      </c>
      <c r="H240" s="6">
        <f>IF(E240&lt;&gt;0, ((E240-F240)/E240)*100, 0)</f>
        <v>-32.663316582914575</v>
      </c>
    </row>
    <row r="241" spans="1:8" x14ac:dyDescent="0.2">
      <c r="A241" s="2" t="s">
        <v>106</v>
      </c>
      <c r="B241" s="2" t="s">
        <v>107</v>
      </c>
      <c r="C241" s="2" t="s">
        <v>19</v>
      </c>
      <c r="D241" s="6">
        <v>1</v>
      </c>
      <c r="E241" s="6">
        <v>17.5</v>
      </c>
      <c r="F241" s="6">
        <v>10.5</v>
      </c>
      <c r="G241" s="6">
        <f>E241-F241</f>
        <v>7</v>
      </c>
      <c r="H241" s="6">
        <f>IF(E241&lt;&gt;0, ((E241-F241)/E241)*100, 0)</f>
        <v>40</v>
      </c>
    </row>
    <row r="242" spans="1:8" customFormat="1" ht="15" x14ac:dyDescent="0.25">
      <c r="D242" s="10"/>
      <c r="E242" s="10"/>
      <c r="F242" s="10"/>
      <c r="G242" s="10"/>
      <c r="H242" s="10"/>
    </row>
    <row r="243" spans="1:8" s="4" customFormat="1" x14ac:dyDescent="0.2">
      <c r="A243" s="3" t="s">
        <v>10</v>
      </c>
      <c r="B243" s="3" t="s">
        <v>10</v>
      </c>
      <c r="C243" s="3" t="s">
        <v>10</v>
      </c>
      <c r="D243" s="5">
        <f>SUBTOTAL(9, D226:D242)</f>
        <v>328</v>
      </c>
      <c r="E243" s="5">
        <f>SUBTOTAL(9, E226:E242)</f>
        <v>1276.4000000000001</v>
      </c>
      <c r="F243" s="5">
        <f>SUBTOTAL(9, F226:F242)</f>
        <v>883.83999999999992</v>
      </c>
      <c r="G243" s="5">
        <f>SUBTOTAL(9, G226:G242)</f>
        <v>392.56000000000012</v>
      </c>
      <c r="H243" s="5">
        <f>IF(E243&lt;&gt;0, ((E243-F243)/E243)*100, 0)</f>
        <v>30.755249138201201</v>
      </c>
    </row>
    <row r="244" spans="1:8" customFormat="1" ht="15" x14ac:dyDescent="0.25">
      <c r="D244" s="10"/>
      <c r="E244" s="10"/>
      <c r="F244" s="10"/>
      <c r="G244" s="10"/>
      <c r="H244" s="10"/>
    </row>
    <row r="245" spans="1:8" x14ac:dyDescent="0.2">
      <c r="A245" s="2" t="s">
        <v>109</v>
      </c>
      <c r="B245" s="2" t="s">
        <v>110</v>
      </c>
      <c r="C245" s="2" t="s">
        <v>10</v>
      </c>
      <c r="G245" s="6">
        <f>E245-F245</f>
        <v>0</v>
      </c>
      <c r="H245" s="6">
        <f>IF(E245&lt;&gt;0, ((E245-F245)/E245)*100, 0)</f>
        <v>0</v>
      </c>
    </row>
    <row r="246" spans="1:8" x14ac:dyDescent="0.2">
      <c r="A246" s="2" t="s">
        <v>109</v>
      </c>
      <c r="B246" s="2" t="s">
        <v>110</v>
      </c>
      <c r="C246" s="2" t="s">
        <v>10</v>
      </c>
      <c r="E246" s="6">
        <v>30</v>
      </c>
      <c r="G246" s="6">
        <f>E246-F246</f>
        <v>30</v>
      </c>
      <c r="H246" s="6">
        <f>IF(E246&lt;&gt;0, ((E246-F246)/E246)*100, 0)</f>
        <v>100</v>
      </c>
    </row>
    <row r="247" spans="1:8" x14ac:dyDescent="0.2">
      <c r="A247" s="2" t="s">
        <v>109</v>
      </c>
      <c r="B247" s="2" t="s">
        <v>110</v>
      </c>
      <c r="C247" s="2" t="s">
        <v>10</v>
      </c>
      <c r="E247" s="6">
        <v>-30</v>
      </c>
      <c r="G247" s="6">
        <f>E247-F247</f>
        <v>-30</v>
      </c>
      <c r="H247" s="6">
        <f>IF(E247&lt;&gt;0, ((E247-F247)/E247)*100, 0)</f>
        <v>100</v>
      </c>
    </row>
    <row r="248" spans="1:8" x14ac:dyDescent="0.2">
      <c r="A248" s="2" t="s">
        <v>109</v>
      </c>
      <c r="B248" s="2" t="s">
        <v>110</v>
      </c>
      <c r="C248" s="2" t="s">
        <v>10</v>
      </c>
      <c r="G248" s="6">
        <f>E248-F248</f>
        <v>0</v>
      </c>
      <c r="H248" s="6">
        <f>IF(E248&lt;&gt;0, ((E248-F248)/E248)*100, 0)</f>
        <v>0</v>
      </c>
    </row>
    <row r="249" spans="1:8" x14ac:dyDescent="0.2">
      <c r="A249" s="2" t="s">
        <v>109</v>
      </c>
      <c r="B249" s="2" t="s">
        <v>110</v>
      </c>
      <c r="C249" s="2" t="s">
        <v>10</v>
      </c>
      <c r="G249" s="6">
        <f>E249-F249</f>
        <v>0</v>
      </c>
      <c r="H249" s="6">
        <f>IF(E249&lt;&gt;0, ((E249-F249)/E249)*100, 0)</f>
        <v>0</v>
      </c>
    </row>
    <row r="250" spans="1:8" x14ac:dyDescent="0.2">
      <c r="A250" s="2" t="s">
        <v>109</v>
      </c>
      <c r="B250" s="2" t="s">
        <v>110</v>
      </c>
      <c r="C250" s="2" t="s">
        <v>111</v>
      </c>
      <c r="D250" s="6">
        <v>20</v>
      </c>
      <c r="E250" s="6">
        <v>93</v>
      </c>
      <c r="F250" s="6">
        <v>45.8</v>
      </c>
      <c r="G250" s="6">
        <f>E250-F250</f>
        <v>47.2</v>
      </c>
      <c r="H250" s="6">
        <f>IF(E250&lt;&gt;0, ((E250-F250)/E250)*100, 0)</f>
        <v>50.752688172043015</v>
      </c>
    </row>
    <row r="251" spans="1:8" x14ac:dyDescent="0.2">
      <c r="A251" s="2" t="s">
        <v>109</v>
      </c>
      <c r="B251" s="2" t="s">
        <v>110</v>
      </c>
      <c r="C251" s="2" t="s">
        <v>112</v>
      </c>
      <c r="D251" s="6">
        <v>6</v>
      </c>
      <c r="E251" s="6">
        <v>33</v>
      </c>
      <c r="F251" s="6">
        <v>10.5</v>
      </c>
      <c r="G251" s="6">
        <f>E251-F251</f>
        <v>22.5</v>
      </c>
      <c r="H251" s="6">
        <f>IF(E251&lt;&gt;0, ((E251-F251)/E251)*100, 0)</f>
        <v>68.181818181818173</v>
      </c>
    </row>
    <row r="252" spans="1:8" x14ac:dyDescent="0.2">
      <c r="A252" s="2" t="s">
        <v>109</v>
      </c>
      <c r="B252" s="2" t="s">
        <v>110</v>
      </c>
      <c r="C252" s="2" t="s">
        <v>44</v>
      </c>
      <c r="D252" s="6">
        <v>4</v>
      </c>
      <c r="E252" s="6">
        <v>78</v>
      </c>
      <c r="F252" s="6">
        <v>36.840000000000003</v>
      </c>
      <c r="G252" s="6">
        <f>E252-F252</f>
        <v>41.16</v>
      </c>
      <c r="H252" s="6">
        <f>IF(E252&lt;&gt;0, ((E252-F252)/E252)*100, 0)</f>
        <v>52.769230769230766</v>
      </c>
    </row>
    <row r="253" spans="1:8" x14ac:dyDescent="0.2">
      <c r="A253" s="2" t="s">
        <v>109</v>
      </c>
      <c r="B253" s="2" t="s">
        <v>110</v>
      </c>
      <c r="C253" s="2" t="s">
        <v>68</v>
      </c>
      <c r="D253" s="6">
        <v>16</v>
      </c>
      <c r="E253" s="6">
        <v>796</v>
      </c>
      <c r="F253" s="6">
        <v>660.8</v>
      </c>
      <c r="G253" s="6">
        <f>E253-F253</f>
        <v>135.20000000000005</v>
      </c>
      <c r="H253" s="6">
        <f>IF(E253&lt;&gt;0, ((E253-F253)/E253)*100, 0)</f>
        <v>16.984924623115582</v>
      </c>
    </row>
    <row r="254" spans="1:8" customFormat="1" ht="15" x14ac:dyDescent="0.25">
      <c r="D254" s="10"/>
      <c r="E254" s="10"/>
      <c r="F254" s="10"/>
      <c r="G254" s="10"/>
      <c r="H254" s="10"/>
    </row>
    <row r="255" spans="1:8" s="4" customFormat="1" x14ac:dyDescent="0.2">
      <c r="A255" s="3" t="s">
        <v>10</v>
      </c>
      <c r="B255" s="3" t="s">
        <v>10</v>
      </c>
      <c r="C255" s="3" t="s">
        <v>10</v>
      </c>
      <c r="D255" s="5">
        <f>SUBTOTAL(9, D245:D254)</f>
        <v>46</v>
      </c>
      <c r="E255" s="5">
        <f>SUBTOTAL(9, E245:E254)</f>
        <v>1000</v>
      </c>
      <c r="F255" s="5">
        <f>SUBTOTAL(9, F245:F254)</f>
        <v>753.93999999999994</v>
      </c>
      <c r="G255" s="5">
        <f>SUBTOTAL(9, G245:G254)</f>
        <v>246.06000000000006</v>
      </c>
      <c r="H255" s="5">
        <f>IF(E255&lt;&gt;0, ((E255-F255)/E255)*100, 0)</f>
        <v>24.606000000000005</v>
      </c>
    </row>
    <row r="256" spans="1:8" customFormat="1" ht="15" x14ac:dyDescent="0.25">
      <c r="D256" s="10"/>
      <c r="E256" s="10"/>
      <c r="F256" s="10"/>
      <c r="G256" s="10"/>
      <c r="H256" s="10"/>
    </row>
    <row r="257" spans="1:8" x14ac:dyDescent="0.2">
      <c r="A257" s="2" t="s">
        <v>113</v>
      </c>
      <c r="B257" s="2" t="s">
        <v>114</v>
      </c>
      <c r="C257" s="2" t="s">
        <v>10</v>
      </c>
      <c r="G257" s="6">
        <f>E257-F257</f>
        <v>0</v>
      </c>
      <c r="H257" s="6">
        <f>IF(E257&lt;&gt;0, ((E257-F257)/E257)*100, 0)</f>
        <v>0</v>
      </c>
    </row>
    <row r="258" spans="1:8" x14ac:dyDescent="0.2">
      <c r="A258" s="2" t="s">
        <v>113</v>
      </c>
      <c r="B258" s="2" t="s">
        <v>114</v>
      </c>
      <c r="C258" s="2" t="s">
        <v>10</v>
      </c>
      <c r="E258" s="6">
        <v>15</v>
      </c>
      <c r="G258" s="6">
        <f>E258-F258</f>
        <v>15</v>
      </c>
      <c r="H258" s="6">
        <f>IF(E258&lt;&gt;0, ((E258-F258)/E258)*100, 0)</f>
        <v>100</v>
      </c>
    </row>
    <row r="259" spans="1:8" x14ac:dyDescent="0.2">
      <c r="A259" s="2" t="s">
        <v>113</v>
      </c>
      <c r="B259" s="2" t="s">
        <v>114</v>
      </c>
      <c r="C259" s="2" t="s">
        <v>10</v>
      </c>
      <c r="E259" s="6">
        <v>-15</v>
      </c>
      <c r="G259" s="6">
        <f>E259-F259</f>
        <v>-15</v>
      </c>
      <c r="H259" s="6">
        <f>IF(E259&lt;&gt;0, ((E259-F259)/E259)*100, 0)</f>
        <v>100</v>
      </c>
    </row>
    <row r="260" spans="1:8" x14ac:dyDescent="0.2">
      <c r="A260" s="2" t="s">
        <v>113</v>
      </c>
      <c r="B260" s="2" t="s">
        <v>114</v>
      </c>
      <c r="C260" s="2" t="s">
        <v>10</v>
      </c>
      <c r="G260" s="6">
        <f>E260-F260</f>
        <v>0</v>
      </c>
      <c r="H260" s="6">
        <f>IF(E260&lt;&gt;0, ((E260-F260)/E260)*100, 0)</f>
        <v>0</v>
      </c>
    </row>
    <row r="261" spans="1:8" x14ac:dyDescent="0.2">
      <c r="A261" s="2" t="s">
        <v>113</v>
      </c>
      <c r="B261" s="2" t="s">
        <v>114</v>
      </c>
      <c r="C261" s="2" t="s">
        <v>10</v>
      </c>
      <c r="G261" s="6">
        <f>E261-F261</f>
        <v>0</v>
      </c>
      <c r="H261" s="6">
        <f>IF(E261&lt;&gt;0, ((E261-F261)/E261)*100, 0)</f>
        <v>0</v>
      </c>
    </row>
    <row r="262" spans="1:8" x14ac:dyDescent="0.2">
      <c r="A262" s="2" t="s">
        <v>113</v>
      </c>
      <c r="B262" s="2" t="s">
        <v>114</v>
      </c>
      <c r="C262" s="2" t="s">
        <v>46</v>
      </c>
      <c r="D262" s="6">
        <v>12</v>
      </c>
      <c r="E262" s="6">
        <v>837</v>
      </c>
      <c r="F262" s="6">
        <v>396</v>
      </c>
      <c r="G262" s="6">
        <f>E262-F262</f>
        <v>441</v>
      </c>
      <c r="H262" s="6">
        <f>IF(E262&lt;&gt;0, ((E262-F262)/E262)*100, 0)</f>
        <v>52.688172043010752</v>
      </c>
    </row>
    <row r="263" spans="1:8" x14ac:dyDescent="0.2">
      <c r="A263" s="2" t="s">
        <v>113</v>
      </c>
      <c r="B263" s="2" t="s">
        <v>114</v>
      </c>
      <c r="C263" s="2" t="s">
        <v>68</v>
      </c>
      <c r="D263" s="6">
        <v>12</v>
      </c>
      <c r="E263" s="6">
        <v>837</v>
      </c>
      <c r="F263" s="6">
        <v>495.6</v>
      </c>
      <c r="G263" s="6">
        <f>E263-F263</f>
        <v>341.4</v>
      </c>
      <c r="H263" s="6">
        <f>IF(E263&lt;&gt;0, ((E263-F263)/E263)*100, 0)</f>
        <v>40.788530465949819</v>
      </c>
    </row>
    <row r="264" spans="1:8" customFormat="1" ht="15" x14ac:dyDescent="0.25">
      <c r="D264" s="10"/>
      <c r="E264" s="10"/>
      <c r="F264" s="10"/>
      <c r="G264" s="10"/>
      <c r="H264" s="10"/>
    </row>
    <row r="265" spans="1:8" s="4" customFormat="1" x14ac:dyDescent="0.2">
      <c r="A265" s="3" t="s">
        <v>10</v>
      </c>
      <c r="B265" s="3" t="s">
        <v>10</v>
      </c>
      <c r="C265" s="3" t="s">
        <v>10</v>
      </c>
      <c r="D265" s="5">
        <f>SUBTOTAL(9, D257:D264)</f>
        <v>24</v>
      </c>
      <c r="E265" s="5">
        <f>SUBTOTAL(9, E257:E264)</f>
        <v>1674</v>
      </c>
      <c r="F265" s="5">
        <f>SUBTOTAL(9, F257:F264)</f>
        <v>891.6</v>
      </c>
      <c r="G265" s="5">
        <f>SUBTOTAL(9, G257:G264)</f>
        <v>782.4</v>
      </c>
      <c r="H265" s="5">
        <f>IF(E265&lt;&gt;0, ((E265-F265)/E265)*100, 0)</f>
        <v>46.738351254480285</v>
      </c>
    </row>
    <row r="266" spans="1:8" customFormat="1" ht="15" x14ac:dyDescent="0.25">
      <c r="D266" s="10"/>
      <c r="E266" s="10"/>
      <c r="F266" s="10"/>
      <c r="G266" s="10"/>
      <c r="H266" s="10"/>
    </row>
    <row r="267" spans="1:8" x14ac:dyDescent="0.2">
      <c r="A267" s="2" t="s">
        <v>115</v>
      </c>
      <c r="B267" s="2" t="s">
        <v>116</v>
      </c>
      <c r="C267" s="2" t="s">
        <v>10</v>
      </c>
      <c r="G267" s="6">
        <f>E267-F267</f>
        <v>0</v>
      </c>
      <c r="H267" s="6">
        <f>IF(E267&lt;&gt;0, ((E267-F267)/E267)*100, 0)</f>
        <v>0</v>
      </c>
    </row>
    <row r="268" spans="1:8" x14ac:dyDescent="0.2">
      <c r="A268" s="2" t="s">
        <v>115</v>
      </c>
      <c r="B268" s="2" t="s">
        <v>116</v>
      </c>
      <c r="C268" s="2" t="s">
        <v>10</v>
      </c>
      <c r="E268" s="6">
        <v>15</v>
      </c>
      <c r="G268" s="6">
        <f>E268-F268</f>
        <v>15</v>
      </c>
      <c r="H268" s="6">
        <f>IF(E268&lt;&gt;0, ((E268-F268)/E268)*100, 0)</f>
        <v>100</v>
      </c>
    </row>
    <row r="269" spans="1:8" x14ac:dyDescent="0.2">
      <c r="A269" s="2" t="s">
        <v>115</v>
      </c>
      <c r="B269" s="2" t="s">
        <v>116</v>
      </c>
      <c r="C269" s="2" t="s">
        <v>10</v>
      </c>
      <c r="E269" s="6">
        <v>-15</v>
      </c>
      <c r="G269" s="6">
        <f>E269-F269</f>
        <v>-15</v>
      </c>
      <c r="H269" s="6">
        <f>IF(E269&lt;&gt;0, ((E269-F269)/E269)*100, 0)</f>
        <v>100</v>
      </c>
    </row>
    <row r="270" spans="1:8" x14ac:dyDescent="0.2">
      <c r="A270" s="2" t="s">
        <v>115</v>
      </c>
      <c r="B270" s="2" t="s">
        <v>116</v>
      </c>
      <c r="C270" s="2" t="s">
        <v>10</v>
      </c>
      <c r="G270" s="6">
        <f>E270-F270</f>
        <v>0</v>
      </c>
      <c r="H270" s="6">
        <f>IF(E270&lt;&gt;0, ((E270-F270)/E270)*100, 0)</f>
        <v>0</v>
      </c>
    </row>
    <row r="271" spans="1:8" x14ac:dyDescent="0.2">
      <c r="A271" s="2" t="s">
        <v>115</v>
      </c>
      <c r="B271" s="2" t="s">
        <v>116</v>
      </c>
      <c r="C271" s="2" t="s">
        <v>10</v>
      </c>
      <c r="G271" s="6">
        <f>E271-F271</f>
        <v>0</v>
      </c>
      <c r="H271" s="6">
        <f>IF(E271&lt;&gt;0, ((E271-F271)/E271)*100, 0)</f>
        <v>0</v>
      </c>
    </row>
    <row r="272" spans="1:8" x14ac:dyDescent="0.2">
      <c r="A272" s="2" t="s">
        <v>115</v>
      </c>
      <c r="B272" s="2" t="s">
        <v>116</v>
      </c>
      <c r="C272" s="2" t="s">
        <v>48</v>
      </c>
      <c r="D272" s="6">
        <v>20</v>
      </c>
      <c r="E272" s="6">
        <v>130</v>
      </c>
      <c r="F272" s="6">
        <v>70</v>
      </c>
      <c r="G272" s="6">
        <f>E272-F272</f>
        <v>60</v>
      </c>
      <c r="H272" s="6">
        <f>IF(E272&lt;&gt;0, ((E272-F272)/E272)*100, 0)</f>
        <v>46.153846153846153</v>
      </c>
    </row>
    <row r="273" spans="1:8" x14ac:dyDescent="0.2">
      <c r="A273" s="2" t="s">
        <v>115</v>
      </c>
      <c r="B273" s="2" t="s">
        <v>116</v>
      </c>
      <c r="C273" s="2" t="s">
        <v>86</v>
      </c>
      <c r="D273" s="6">
        <v>40</v>
      </c>
      <c r="E273" s="6">
        <v>158</v>
      </c>
      <c r="F273" s="6">
        <v>78.400000000000006</v>
      </c>
      <c r="G273" s="6">
        <f>E273-F273</f>
        <v>79.599999999999994</v>
      </c>
      <c r="H273" s="6">
        <f>IF(E273&lt;&gt;0, ((E273-F273)/E273)*100, 0)</f>
        <v>50.379746835443029</v>
      </c>
    </row>
    <row r="274" spans="1:8" x14ac:dyDescent="0.2">
      <c r="A274" s="2" t="s">
        <v>115</v>
      </c>
      <c r="B274" s="2" t="s">
        <v>116</v>
      </c>
      <c r="C274" s="2" t="s">
        <v>71</v>
      </c>
      <c r="D274" s="6">
        <v>40</v>
      </c>
      <c r="E274" s="6">
        <v>158</v>
      </c>
      <c r="F274" s="6">
        <v>75.599999999999994</v>
      </c>
      <c r="G274" s="6">
        <f>E274-F274</f>
        <v>82.4</v>
      </c>
      <c r="H274" s="6">
        <f>IF(E274&lt;&gt;0, ((E274-F274)/E274)*100, 0)</f>
        <v>52.151898734177216</v>
      </c>
    </row>
    <row r="275" spans="1:8" customFormat="1" ht="15" x14ac:dyDescent="0.25">
      <c r="D275" s="10"/>
      <c r="E275" s="10"/>
      <c r="F275" s="10"/>
      <c r="G275" s="10"/>
      <c r="H275" s="10"/>
    </row>
    <row r="276" spans="1:8" s="4" customFormat="1" x14ac:dyDescent="0.2">
      <c r="A276" s="3" t="s">
        <v>10</v>
      </c>
      <c r="B276" s="3" t="s">
        <v>10</v>
      </c>
      <c r="C276" s="3" t="s">
        <v>10</v>
      </c>
      <c r="D276" s="5">
        <f>SUBTOTAL(9, D267:D275)</f>
        <v>100</v>
      </c>
      <c r="E276" s="5">
        <f>SUBTOTAL(9, E267:E275)</f>
        <v>446</v>
      </c>
      <c r="F276" s="5">
        <f>SUBTOTAL(9, F267:F275)</f>
        <v>224</v>
      </c>
      <c r="G276" s="5">
        <f>SUBTOTAL(9, G267:G275)</f>
        <v>222</v>
      </c>
      <c r="H276" s="5">
        <f>IF(E276&lt;&gt;0, ((E276-F276)/E276)*100, 0)</f>
        <v>49.775784753363226</v>
      </c>
    </row>
    <row r="277" spans="1:8" customFormat="1" ht="15" x14ac:dyDescent="0.25">
      <c r="D277" s="10"/>
      <c r="E277" s="10"/>
      <c r="F277" s="10"/>
      <c r="G277" s="10"/>
      <c r="H277" s="10"/>
    </row>
    <row r="278" spans="1:8" x14ac:dyDescent="0.2">
      <c r="A278" s="2" t="s">
        <v>117</v>
      </c>
      <c r="B278" s="2" t="s">
        <v>118</v>
      </c>
      <c r="C278" s="2" t="s">
        <v>10</v>
      </c>
      <c r="G278" s="6">
        <f>E278-F278</f>
        <v>0</v>
      </c>
      <c r="H278" s="6">
        <f>IF(E278&lt;&gt;0, ((E278-F278)/E278)*100, 0)</f>
        <v>0</v>
      </c>
    </row>
    <row r="279" spans="1:8" x14ac:dyDescent="0.2">
      <c r="A279" s="2" t="s">
        <v>117</v>
      </c>
      <c r="B279" s="2" t="s">
        <v>118</v>
      </c>
      <c r="C279" s="2" t="s">
        <v>10</v>
      </c>
      <c r="E279" s="6">
        <v>347.44</v>
      </c>
      <c r="G279" s="6">
        <f>E279-F279</f>
        <v>347.44</v>
      </c>
      <c r="H279" s="6">
        <f>IF(E279&lt;&gt;0, ((E279-F279)/E279)*100, 0)</f>
        <v>100</v>
      </c>
    </row>
    <row r="280" spans="1:8" x14ac:dyDescent="0.2">
      <c r="A280" s="2" t="s">
        <v>117</v>
      </c>
      <c r="B280" s="2" t="s">
        <v>118</v>
      </c>
      <c r="C280" s="2" t="s">
        <v>10</v>
      </c>
      <c r="G280" s="6">
        <f>E280-F280</f>
        <v>0</v>
      </c>
      <c r="H280" s="6">
        <f>IF(E280&lt;&gt;0, ((E280-F280)/E280)*100, 0)</f>
        <v>0</v>
      </c>
    </row>
    <row r="281" spans="1:8" x14ac:dyDescent="0.2">
      <c r="A281" s="2" t="s">
        <v>117</v>
      </c>
      <c r="B281" s="2" t="s">
        <v>118</v>
      </c>
      <c r="C281" s="2" t="s">
        <v>10</v>
      </c>
      <c r="E281" s="6">
        <v>-86.86</v>
      </c>
      <c r="G281" s="6">
        <f>E281-F281</f>
        <v>-86.86</v>
      </c>
      <c r="H281" s="6">
        <f>IF(E281&lt;&gt;0, ((E281-F281)/E281)*100, 0)</f>
        <v>100</v>
      </c>
    </row>
    <row r="282" spans="1:8" x14ac:dyDescent="0.2">
      <c r="A282" s="2" t="s">
        <v>117</v>
      </c>
      <c r="B282" s="2" t="s">
        <v>118</v>
      </c>
      <c r="C282" s="2" t="s">
        <v>12</v>
      </c>
      <c r="D282" s="6">
        <v>4</v>
      </c>
      <c r="E282" s="6">
        <v>154</v>
      </c>
      <c r="F282" s="6">
        <v>22</v>
      </c>
      <c r="G282" s="6">
        <f>E282-F282</f>
        <v>132</v>
      </c>
      <c r="H282" s="6">
        <f>IF(E282&lt;&gt;0, ((E282-F282)/E282)*100, 0)</f>
        <v>85.714285714285708</v>
      </c>
    </row>
    <row r="283" spans="1:8" x14ac:dyDescent="0.2">
      <c r="A283" s="2" t="s">
        <v>117</v>
      </c>
      <c r="B283" s="2" t="s">
        <v>118</v>
      </c>
      <c r="C283" s="2" t="s">
        <v>85</v>
      </c>
      <c r="D283" s="6">
        <v>80</v>
      </c>
      <c r="E283" s="6">
        <v>270.39999999999998</v>
      </c>
      <c r="F283" s="6">
        <v>154.01</v>
      </c>
      <c r="G283" s="6">
        <f>E283-F283</f>
        <v>116.38999999999999</v>
      </c>
      <c r="H283" s="6">
        <f>IF(E283&lt;&gt;0, ((E283-F283)/E283)*100, 0)</f>
        <v>43.043639053254438</v>
      </c>
    </row>
    <row r="284" spans="1:8" x14ac:dyDescent="0.2">
      <c r="A284" s="2" t="s">
        <v>117</v>
      </c>
      <c r="B284" s="2" t="s">
        <v>118</v>
      </c>
      <c r="C284" s="2" t="s">
        <v>103</v>
      </c>
      <c r="D284" s="6">
        <v>40</v>
      </c>
      <c r="E284" s="6">
        <v>135.19999999999999</v>
      </c>
      <c r="F284" s="6">
        <v>78.400000000000006</v>
      </c>
      <c r="G284" s="6">
        <f>E284-F284</f>
        <v>56.799999999999983</v>
      </c>
      <c r="H284" s="6">
        <f>IF(E284&lt;&gt;0, ((E284-F284)/E284)*100, 0)</f>
        <v>42.011834319526621</v>
      </c>
    </row>
    <row r="285" spans="1:8" x14ac:dyDescent="0.2">
      <c r="A285" s="2" t="s">
        <v>117</v>
      </c>
      <c r="B285" s="2" t="s">
        <v>118</v>
      </c>
      <c r="C285" s="2" t="s">
        <v>49</v>
      </c>
      <c r="D285" s="6">
        <v>100</v>
      </c>
      <c r="E285" s="6">
        <v>338</v>
      </c>
      <c r="F285" s="6">
        <v>196</v>
      </c>
      <c r="G285" s="6">
        <f>E285-F285</f>
        <v>142</v>
      </c>
      <c r="H285" s="6">
        <f>IF(E285&lt;&gt;0, ((E285-F285)/E285)*100, 0)</f>
        <v>42.011834319526628</v>
      </c>
    </row>
    <row r="286" spans="1:8" x14ac:dyDescent="0.2">
      <c r="A286" s="2" t="s">
        <v>117</v>
      </c>
      <c r="B286" s="2" t="s">
        <v>118</v>
      </c>
      <c r="C286" s="2" t="s">
        <v>119</v>
      </c>
      <c r="D286" s="6">
        <v>20</v>
      </c>
      <c r="E286" s="6">
        <v>67.599999999999994</v>
      </c>
      <c r="F286" s="6">
        <v>30.8</v>
      </c>
      <c r="G286" s="6">
        <f>E286-F286</f>
        <v>36.799999999999997</v>
      </c>
      <c r="H286" s="6">
        <f>IF(E286&lt;&gt;0, ((E286-F286)/E286)*100, 0)</f>
        <v>54.437869822485204</v>
      </c>
    </row>
    <row r="287" spans="1:8" customFormat="1" ht="15" x14ac:dyDescent="0.25">
      <c r="D287" s="10"/>
      <c r="E287" s="10"/>
      <c r="F287" s="10"/>
      <c r="G287" s="10"/>
      <c r="H287" s="10"/>
    </row>
    <row r="288" spans="1:8" s="4" customFormat="1" x14ac:dyDescent="0.2">
      <c r="A288" s="3" t="s">
        <v>10</v>
      </c>
      <c r="B288" s="3" t="s">
        <v>10</v>
      </c>
      <c r="C288" s="3" t="s">
        <v>10</v>
      </c>
      <c r="D288" s="5">
        <f>SUBTOTAL(9, D278:D287)</f>
        <v>244</v>
      </c>
      <c r="E288" s="5">
        <f>SUBTOTAL(9, E278:E287)</f>
        <v>1225.78</v>
      </c>
      <c r="F288" s="5">
        <f>SUBTOTAL(9, F278:F287)</f>
        <v>481.21</v>
      </c>
      <c r="G288" s="5">
        <f>SUBTOTAL(9, G278:G287)</f>
        <v>744.56999999999994</v>
      </c>
      <c r="H288" s="5">
        <f>IF(E288&lt;&gt;0, ((E288-F288)/E288)*100, 0)</f>
        <v>60.742547602342988</v>
      </c>
    </row>
    <row r="289" spans="1:8" customFormat="1" ht="15" x14ac:dyDescent="0.25">
      <c r="D289" s="10"/>
      <c r="E289" s="10"/>
      <c r="F289" s="10"/>
      <c r="G289" s="10"/>
      <c r="H289" s="10"/>
    </row>
    <row r="290" spans="1:8" x14ac:dyDescent="0.2">
      <c r="A290" s="2" t="s">
        <v>120</v>
      </c>
      <c r="B290" s="2" t="s">
        <v>121</v>
      </c>
      <c r="C290" s="2" t="s">
        <v>10</v>
      </c>
      <c r="G290" s="6">
        <f>E290-F290</f>
        <v>0</v>
      </c>
      <c r="H290" s="6">
        <f>IF(E290&lt;&gt;0, ((E290-F290)/E290)*100, 0)</f>
        <v>0</v>
      </c>
    </row>
    <row r="291" spans="1:8" x14ac:dyDescent="0.2">
      <c r="A291" s="2" t="s">
        <v>120</v>
      </c>
      <c r="B291" s="2" t="s">
        <v>121</v>
      </c>
      <c r="C291" s="2" t="s">
        <v>10</v>
      </c>
      <c r="E291" s="6">
        <v>-9.75</v>
      </c>
      <c r="G291" s="6">
        <f>E291-F291</f>
        <v>-9.75</v>
      </c>
      <c r="H291" s="6">
        <f>IF(E291&lt;&gt;0, ((E291-F291)/E291)*100, 0)</f>
        <v>100</v>
      </c>
    </row>
    <row r="292" spans="1:8" x14ac:dyDescent="0.2">
      <c r="A292" s="2" t="s">
        <v>120</v>
      </c>
      <c r="B292" s="2" t="s">
        <v>121</v>
      </c>
      <c r="C292" s="2" t="s">
        <v>10</v>
      </c>
      <c r="G292" s="6">
        <f>E292-F292</f>
        <v>0</v>
      </c>
      <c r="H292" s="6">
        <f>IF(E292&lt;&gt;0, ((E292-F292)/E292)*100, 0)</f>
        <v>0</v>
      </c>
    </row>
    <row r="293" spans="1:8" x14ac:dyDescent="0.2">
      <c r="A293" s="2" t="s">
        <v>120</v>
      </c>
      <c r="B293" s="2" t="s">
        <v>121</v>
      </c>
      <c r="C293" s="2" t="s">
        <v>10</v>
      </c>
      <c r="G293" s="6">
        <f>E293-F293</f>
        <v>0</v>
      </c>
      <c r="H293" s="6">
        <f>IF(E293&lt;&gt;0, ((E293-F293)/E293)*100, 0)</f>
        <v>0</v>
      </c>
    </row>
    <row r="294" spans="1:8" x14ac:dyDescent="0.2">
      <c r="A294" s="2" t="s">
        <v>120</v>
      </c>
      <c r="B294" s="2" t="s">
        <v>121</v>
      </c>
      <c r="C294" s="2" t="s">
        <v>10</v>
      </c>
      <c r="G294" s="6">
        <f>E294-F294</f>
        <v>0</v>
      </c>
      <c r="H294" s="6">
        <f>IF(E294&lt;&gt;0, ((E294-F294)/E294)*100, 0)</f>
        <v>0</v>
      </c>
    </row>
    <row r="295" spans="1:8" x14ac:dyDescent="0.2">
      <c r="A295" s="2" t="s">
        <v>120</v>
      </c>
      <c r="B295" s="2" t="s">
        <v>121</v>
      </c>
      <c r="C295" s="2" t="s">
        <v>10</v>
      </c>
      <c r="G295" s="6">
        <f>E295-F295</f>
        <v>0</v>
      </c>
      <c r="H295" s="6">
        <f>IF(E295&lt;&gt;0, ((E295-F295)/E295)*100, 0)</f>
        <v>0</v>
      </c>
    </row>
    <row r="296" spans="1:8" x14ac:dyDescent="0.2">
      <c r="A296" s="2" t="s">
        <v>120</v>
      </c>
      <c r="B296" s="2" t="s">
        <v>121</v>
      </c>
      <c r="C296" s="2" t="s">
        <v>28</v>
      </c>
      <c r="D296" s="6">
        <v>1</v>
      </c>
      <c r="E296" s="6">
        <v>9.75</v>
      </c>
      <c r="F296" s="6">
        <v>5.91</v>
      </c>
      <c r="G296" s="6">
        <f>E296-F296</f>
        <v>3.84</v>
      </c>
      <c r="H296" s="6">
        <f>IF(E296&lt;&gt;0, ((E296-F296)/E296)*100, 0)</f>
        <v>39.384615384615387</v>
      </c>
    </row>
    <row r="297" spans="1:8" x14ac:dyDescent="0.2">
      <c r="A297" s="2" t="s">
        <v>120</v>
      </c>
      <c r="B297" s="2" t="s">
        <v>121</v>
      </c>
      <c r="C297" s="2" t="s">
        <v>29</v>
      </c>
      <c r="D297" s="6">
        <v>16</v>
      </c>
      <c r="E297" s="6">
        <v>156</v>
      </c>
      <c r="F297" s="6">
        <v>74.27</v>
      </c>
      <c r="G297" s="6">
        <f>E297-F297</f>
        <v>81.73</v>
      </c>
      <c r="H297" s="6">
        <f>IF(E297&lt;&gt;0, ((E297-F297)/E297)*100, 0)</f>
        <v>52.391025641025649</v>
      </c>
    </row>
    <row r="298" spans="1:8" x14ac:dyDescent="0.2">
      <c r="A298" s="2" t="s">
        <v>120</v>
      </c>
      <c r="B298" s="2" t="s">
        <v>121</v>
      </c>
      <c r="C298" s="2" t="s">
        <v>112</v>
      </c>
      <c r="D298" s="6">
        <v>24</v>
      </c>
      <c r="E298" s="6">
        <v>132</v>
      </c>
      <c r="F298" s="6">
        <v>42</v>
      </c>
      <c r="G298" s="6">
        <f>E298-F298</f>
        <v>90</v>
      </c>
      <c r="H298" s="6">
        <f>IF(E298&lt;&gt;0, ((E298-F298)/E298)*100, 0)</f>
        <v>68.181818181818173</v>
      </c>
    </row>
    <row r="299" spans="1:8" x14ac:dyDescent="0.2">
      <c r="A299" s="2" t="s">
        <v>120</v>
      </c>
      <c r="B299" s="2" t="s">
        <v>121</v>
      </c>
      <c r="C299" s="2" t="s">
        <v>44</v>
      </c>
      <c r="D299" s="6">
        <v>5</v>
      </c>
      <c r="E299" s="6">
        <v>97.5</v>
      </c>
      <c r="F299" s="6">
        <v>46.05</v>
      </c>
      <c r="G299" s="6">
        <f>E299-F299</f>
        <v>51.45</v>
      </c>
      <c r="H299" s="6">
        <f>IF(E299&lt;&gt;0, ((E299-F299)/E299)*100, 0)</f>
        <v>52.769230769230766</v>
      </c>
    </row>
    <row r="300" spans="1:8" x14ac:dyDescent="0.2">
      <c r="A300" s="2" t="s">
        <v>120</v>
      </c>
      <c r="B300" s="2" t="s">
        <v>121</v>
      </c>
      <c r="C300" s="2" t="s">
        <v>66</v>
      </c>
      <c r="D300" s="6">
        <v>1</v>
      </c>
      <c r="E300" s="6">
        <v>16.95</v>
      </c>
      <c r="F300" s="6">
        <v>7.48</v>
      </c>
      <c r="G300" s="6">
        <f>E300-F300</f>
        <v>9.4699999999999989</v>
      </c>
      <c r="H300" s="6">
        <f>IF(E300&lt;&gt;0, ((E300-F300)/E300)*100, 0)</f>
        <v>55.87020648967551</v>
      </c>
    </row>
    <row r="301" spans="1:8" x14ac:dyDescent="0.2">
      <c r="A301" s="2" t="s">
        <v>120</v>
      </c>
      <c r="B301" s="2" t="s">
        <v>121</v>
      </c>
      <c r="C301" s="2" t="s">
        <v>88</v>
      </c>
      <c r="D301" s="6">
        <v>40</v>
      </c>
      <c r="E301" s="6">
        <v>220</v>
      </c>
      <c r="F301" s="6">
        <v>103.6</v>
      </c>
      <c r="G301" s="6">
        <f>E301-F301</f>
        <v>116.4</v>
      </c>
      <c r="H301" s="6">
        <f>IF(E301&lt;&gt;0, ((E301-F301)/E301)*100, 0)</f>
        <v>52.909090909090914</v>
      </c>
    </row>
    <row r="302" spans="1:8" x14ac:dyDescent="0.2">
      <c r="A302" s="2" t="s">
        <v>120</v>
      </c>
      <c r="B302" s="2" t="s">
        <v>121</v>
      </c>
      <c r="C302" s="2" t="s">
        <v>122</v>
      </c>
      <c r="D302" s="6">
        <v>40</v>
      </c>
      <c r="E302" s="6">
        <v>220</v>
      </c>
      <c r="F302" s="6">
        <v>98</v>
      </c>
      <c r="G302" s="6">
        <f>E302-F302</f>
        <v>122</v>
      </c>
      <c r="H302" s="6">
        <f>IF(E302&lt;&gt;0, ((E302-F302)/E302)*100, 0)</f>
        <v>55.454545454545453</v>
      </c>
    </row>
    <row r="303" spans="1:8" customFormat="1" ht="15" x14ac:dyDescent="0.25">
      <c r="D303" s="10"/>
      <c r="E303" s="10"/>
      <c r="F303" s="10"/>
      <c r="G303" s="10"/>
      <c r="H303" s="10"/>
    </row>
    <row r="304" spans="1:8" s="4" customFormat="1" x14ac:dyDescent="0.2">
      <c r="A304" s="3" t="s">
        <v>10</v>
      </c>
      <c r="B304" s="3" t="s">
        <v>10</v>
      </c>
      <c r="C304" s="3" t="s">
        <v>10</v>
      </c>
      <c r="D304" s="5">
        <f>SUBTOTAL(9, D290:D303)</f>
        <v>127</v>
      </c>
      <c r="E304" s="5">
        <f>SUBTOTAL(9, E290:E303)</f>
        <v>842.45</v>
      </c>
      <c r="F304" s="5">
        <f>SUBTOTAL(9, F290:F303)</f>
        <v>377.30999999999995</v>
      </c>
      <c r="G304" s="5">
        <f>SUBTOTAL(9, G290:G303)</f>
        <v>465.14</v>
      </c>
      <c r="H304" s="5">
        <f>IF(E304&lt;&gt;0, ((E304-F304)/E304)*100, 0)</f>
        <v>55.212772271351426</v>
      </c>
    </row>
    <row r="305" spans="1:8" customFormat="1" ht="15" x14ac:dyDescent="0.25">
      <c r="D305" s="10"/>
      <c r="E305" s="10"/>
      <c r="F305" s="10"/>
      <c r="G305" s="10"/>
      <c r="H305" s="10"/>
    </row>
    <row r="306" spans="1:8" x14ac:dyDescent="0.2">
      <c r="A306" s="2" t="s">
        <v>123</v>
      </c>
      <c r="B306" s="2" t="s">
        <v>124</v>
      </c>
      <c r="C306" s="2" t="s">
        <v>10</v>
      </c>
      <c r="G306" s="6">
        <f>E306-F306</f>
        <v>0</v>
      </c>
      <c r="H306" s="6">
        <f>IF(E306&lt;&gt;0, ((E306-F306)/E306)*100, 0)</f>
        <v>0</v>
      </c>
    </row>
    <row r="307" spans="1:8" x14ac:dyDescent="0.2">
      <c r="A307" s="2" t="s">
        <v>123</v>
      </c>
      <c r="B307" s="2" t="s">
        <v>124</v>
      </c>
      <c r="C307" s="2" t="s">
        <v>10</v>
      </c>
      <c r="G307" s="6">
        <f>E307-F307</f>
        <v>0</v>
      </c>
      <c r="H307" s="6">
        <f>IF(E307&lt;&gt;0, ((E307-F307)/E307)*100, 0)</f>
        <v>0</v>
      </c>
    </row>
    <row r="308" spans="1:8" x14ac:dyDescent="0.2">
      <c r="A308" s="2" t="s">
        <v>123</v>
      </c>
      <c r="B308" s="2" t="s">
        <v>124</v>
      </c>
      <c r="C308" s="2" t="s">
        <v>10</v>
      </c>
      <c r="G308" s="6">
        <f>E308-F308</f>
        <v>0</v>
      </c>
      <c r="H308" s="6">
        <f>IF(E308&lt;&gt;0, ((E308-F308)/E308)*100, 0)</f>
        <v>0</v>
      </c>
    </row>
    <row r="309" spans="1:8" x14ac:dyDescent="0.2">
      <c r="A309" s="2" t="s">
        <v>123</v>
      </c>
      <c r="B309" s="2" t="s">
        <v>124</v>
      </c>
      <c r="C309" s="2" t="s">
        <v>10</v>
      </c>
      <c r="G309" s="6">
        <f>E309-F309</f>
        <v>0</v>
      </c>
      <c r="H309" s="6">
        <f>IF(E309&lt;&gt;0, ((E309-F309)/E309)*100, 0)</f>
        <v>0</v>
      </c>
    </row>
    <row r="310" spans="1:8" x14ac:dyDescent="0.2">
      <c r="A310" s="2" t="s">
        <v>123</v>
      </c>
      <c r="B310" s="2" t="s">
        <v>124</v>
      </c>
      <c r="C310" s="2" t="s">
        <v>10</v>
      </c>
      <c r="G310" s="6">
        <f>E310-F310</f>
        <v>0</v>
      </c>
      <c r="H310" s="6">
        <f>IF(E310&lt;&gt;0, ((E310-F310)/E310)*100, 0)</f>
        <v>0</v>
      </c>
    </row>
    <row r="311" spans="1:8" x14ac:dyDescent="0.2">
      <c r="A311" s="2" t="s">
        <v>123</v>
      </c>
      <c r="B311" s="2" t="s">
        <v>124</v>
      </c>
      <c r="C311" s="2" t="s">
        <v>10</v>
      </c>
      <c r="E311" s="6">
        <v>-1666.98</v>
      </c>
      <c r="G311" s="6">
        <f>E311-F311</f>
        <v>-1666.98</v>
      </c>
      <c r="H311" s="6">
        <f>IF(E311&lt;&gt;0, ((E311-F311)/E311)*100, 0)</f>
        <v>100</v>
      </c>
    </row>
    <row r="312" spans="1:8" x14ac:dyDescent="0.2">
      <c r="A312" s="2" t="s">
        <v>123</v>
      </c>
      <c r="B312" s="2" t="s">
        <v>124</v>
      </c>
      <c r="C312" s="2" t="s">
        <v>10</v>
      </c>
      <c r="E312" s="6">
        <v>-1432.56</v>
      </c>
      <c r="G312" s="6">
        <f>E312-F312</f>
        <v>-1432.56</v>
      </c>
      <c r="H312" s="6">
        <f>IF(E312&lt;&gt;0, ((E312-F312)/E312)*100, 0)</f>
        <v>100</v>
      </c>
    </row>
    <row r="313" spans="1:8" x14ac:dyDescent="0.2">
      <c r="A313" s="2" t="s">
        <v>123</v>
      </c>
      <c r="B313" s="2" t="s">
        <v>124</v>
      </c>
      <c r="C313" s="2" t="s">
        <v>10</v>
      </c>
      <c r="E313" s="6">
        <v>68</v>
      </c>
      <c r="G313" s="6">
        <f>E313-F313</f>
        <v>68</v>
      </c>
      <c r="H313" s="6">
        <f>IF(E313&lt;&gt;0, ((E313-F313)/E313)*100, 0)</f>
        <v>100</v>
      </c>
    </row>
    <row r="314" spans="1:8" x14ac:dyDescent="0.2">
      <c r="A314" s="2" t="s">
        <v>123</v>
      </c>
      <c r="B314" s="2" t="s">
        <v>124</v>
      </c>
      <c r="C314" s="2" t="s">
        <v>10</v>
      </c>
      <c r="E314" s="6">
        <v>-68</v>
      </c>
      <c r="G314" s="6">
        <f>E314-F314</f>
        <v>-68</v>
      </c>
      <c r="H314" s="6">
        <f>IF(E314&lt;&gt;0, ((E314-F314)/E314)*100, 0)</f>
        <v>100</v>
      </c>
    </row>
    <row r="315" spans="1:8" x14ac:dyDescent="0.2">
      <c r="A315" s="2" t="s">
        <v>123</v>
      </c>
      <c r="B315" s="2" t="s">
        <v>124</v>
      </c>
      <c r="C315" s="2" t="s">
        <v>10</v>
      </c>
      <c r="G315" s="6">
        <f>E315-F315</f>
        <v>0</v>
      </c>
      <c r="H315" s="6">
        <f>IF(E315&lt;&gt;0, ((E315-F315)/E315)*100, 0)</f>
        <v>0</v>
      </c>
    </row>
    <row r="316" spans="1:8" x14ac:dyDescent="0.2">
      <c r="A316" s="2" t="s">
        <v>123</v>
      </c>
      <c r="B316" s="2" t="s">
        <v>124</v>
      </c>
      <c r="C316" s="2" t="s">
        <v>10</v>
      </c>
      <c r="G316" s="6">
        <f>E316-F316</f>
        <v>0</v>
      </c>
      <c r="H316" s="6">
        <f>IF(E316&lt;&gt;0, ((E316-F316)/E316)*100, 0)</f>
        <v>0</v>
      </c>
    </row>
    <row r="317" spans="1:8" x14ac:dyDescent="0.2">
      <c r="A317" s="2" t="s">
        <v>123</v>
      </c>
      <c r="B317" s="2" t="s">
        <v>124</v>
      </c>
      <c r="C317" s="2" t="s">
        <v>10</v>
      </c>
      <c r="G317" s="6">
        <f>E317-F317</f>
        <v>0</v>
      </c>
      <c r="H317" s="6">
        <f>IF(E317&lt;&gt;0, ((E317-F317)/E317)*100, 0)</f>
        <v>0</v>
      </c>
    </row>
    <row r="318" spans="1:8" x14ac:dyDescent="0.2">
      <c r="A318" s="2" t="s">
        <v>123</v>
      </c>
      <c r="B318" s="2" t="s">
        <v>124</v>
      </c>
      <c r="C318" s="2" t="s">
        <v>10</v>
      </c>
      <c r="E318" s="6">
        <v>-1066.8</v>
      </c>
      <c r="G318" s="6">
        <f>E318-F318</f>
        <v>-1066.8</v>
      </c>
      <c r="H318" s="6">
        <f>IF(E318&lt;&gt;0, ((E318-F318)/E318)*100, 0)</f>
        <v>100</v>
      </c>
    </row>
    <row r="319" spans="1:8" x14ac:dyDescent="0.2">
      <c r="A319" s="2" t="s">
        <v>123</v>
      </c>
      <c r="B319" s="2" t="s">
        <v>124</v>
      </c>
      <c r="C319" s="2" t="s">
        <v>10</v>
      </c>
      <c r="D319" s="6">
        <v>20</v>
      </c>
      <c r="E319" s="6">
        <v>-1653.87</v>
      </c>
      <c r="G319" s="6">
        <f>E319-F319</f>
        <v>-1653.87</v>
      </c>
      <c r="H319" s="6">
        <f>IF(E319&lt;&gt;0, ((E319-F319)/E319)*100, 0)</f>
        <v>100</v>
      </c>
    </row>
    <row r="320" spans="1:8" x14ac:dyDescent="0.2">
      <c r="A320" s="2" t="s">
        <v>123</v>
      </c>
      <c r="B320" s="2" t="s">
        <v>124</v>
      </c>
      <c r="C320" s="2" t="s">
        <v>10</v>
      </c>
      <c r="E320" s="6">
        <v>9540</v>
      </c>
      <c r="G320" s="6">
        <f>E320-F320</f>
        <v>9540</v>
      </c>
      <c r="H320" s="6">
        <f>IF(E320&lt;&gt;0, ((E320-F320)/E320)*100, 0)</f>
        <v>100</v>
      </c>
    </row>
    <row r="321" spans="1:8" x14ac:dyDescent="0.2">
      <c r="A321" s="2" t="s">
        <v>123</v>
      </c>
      <c r="B321" s="2" t="s">
        <v>124</v>
      </c>
      <c r="C321" s="2" t="s">
        <v>53</v>
      </c>
      <c r="D321" s="6">
        <v>20</v>
      </c>
      <c r="E321" s="6">
        <v>88</v>
      </c>
      <c r="F321" s="6">
        <v>28.09</v>
      </c>
      <c r="G321" s="6">
        <f>E321-F321</f>
        <v>59.91</v>
      </c>
      <c r="H321" s="6">
        <f>IF(E321&lt;&gt;0, ((E321-F321)/E321)*100, 0)</f>
        <v>68.079545454545453</v>
      </c>
    </row>
    <row r="322" spans="1:8" x14ac:dyDescent="0.2">
      <c r="A322" s="2" t="s">
        <v>123</v>
      </c>
      <c r="B322" s="2" t="s">
        <v>124</v>
      </c>
      <c r="C322" s="2" t="s">
        <v>125</v>
      </c>
      <c r="D322" s="6">
        <v>20</v>
      </c>
      <c r="E322" s="6">
        <v>115</v>
      </c>
      <c r="F322" s="6">
        <v>59.47</v>
      </c>
      <c r="G322" s="6">
        <f>E322-F322</f>
        <v>55.53</v>
      </c>
      <c r="H322" s="6">
        <f>IF(E322&lt;&gt;0, ((E322-F322)/E322)*100, 0)</f>
        <v>48.286956521739135</v>
      </c>
    </row>
    <row r="323" spans="1:8" x14ac:dyDescent="0.2">
      <c r="A323" s="2" t="s">
        <v>123</v>
      </c>
      <c r="B323" s="2" t="s">
        <v>124</v>
      </c>
      <c r="C323" s="2" t="s">
        <v>108</v>
      </c>
      <c r="D323" s="6">
        <v>1944</v>
      </c>
      <c r="E323" s="6">
        <v>4937.76</v>
      </c>
      <c r="F323" s="6">
        <v>4354.5600000000004</v>
      </c>
      <c r="G323" s="6">
        <f>E323-F323</f>
        <v>583.19999999999982</v>
      </c>
      <c r="H323" s="6">
        <f>IF(E323&lt;&gt;0, ((E323-F323)/E323)*100, 0)</f>
        <v>11.811023622047239</v>
      </c>
    </row>
    <row r="324" spans="1:8" x14ac:dyDescent="0.2">
      <c r="A324" s="2" t="s">
        <v>123</v>
      </c>
      <c r="B324" s="2" t="s">
        <v>124</v>
      </c>
      <c r="C324" s="2" t="s">
        <v>126</v>
      </c>
      <c r="D324" s="6">
        <v>111</v>
      </c>
      <c r="E324" s="6">
        <v>882.45</v>
      </c>
      <c r="F324" s="6">
        <v>519.48</v>
      </c>
      <c r="G324" s="6">
        <f>E324-F324</f>
        <v>362.97</v>
      </c>
      <c r="H324" s="6">
        <f>IF(E324&lt;&gt;0, ((E324-F324)/E324)*100, 0)</f>
        <v>41.132075471698116</v>
      </c>
    </row>
    <row r="325" spans="1:8" x14ac:dyDescent="0.2">
      <c r="A325" s="2" t="s">
        <v>123</v>
      </c>
      <c r="B325" s="2" t="s">
        <v>124</v>
      </c>
      <c r="C325" s="2" t="s">
        <v>46</v>
      </c>
      <c r="D325" s="6">
        <v>4</v>
      </c>
      <c r="E325" s="6">
        <v>199</v>
      </c>
      <c r="F325" s="6">
        <v>132</v>
      </c>
      <c r="G325" s="6">
        <f>E325-F325</f>
        <v>67</v>
      </c>
      <c r="H325" s="6">
        <f>IF(E325&lt;&gt;0, ((E325-F325)/E325)*100, 0)</f>
        <v>33.668341708542712</v>
      </c>
    </row>
    <row r="326" spans="1:8" customFormat="1" ht="15" x14ac:dyDescent="0.25">
      <c r="D326" s="10"/>
      <c r="E326" s="10"/>
      <c r="F326" s="10"/>
      <c r="G326" s="10"/>
      <c r="H326" s="10"/>
    </row>
    <row r="327" spans="1:8" s="4" customFormat="1" x14ac:dyDescent="0.2">
      <c r="A327" s="3" t="s">
        <v>10</v>
      </c>
      <c r="B327" s="3" t="s">
        <v>10</v>
      </c>
      <c r="C327" s="3" t="s">
        <v>10</v>
      </c>
      <c r="D327" s="5">
        <f>SUBTOTAL(9, D306:D326)</f>
        <v>2119</v>
      </c>
      <c r="E327" s="5">
        <f>SUBTOTAL(9, E306:E326)</f>
        <v>9942</v>
      </c>
      <c r="F327" s="5">
        <f>SUBTOTAL(9, F306:F326)</f>
        <v>5093.6000000000004</v>
      </c>
      <c r="G327" s="5">
        <f>SUBTOTAL(9, G306:G326)</f>
        <v>4848.4000000000005</v>
      </c>
      <c r="H327" s="5">
        <f>IF(E327&lt;&gt;0, ((E327-F327)/E327)*100, 0)</f>
        <v>48.766847716757191</v>
      </c>
    </row>
    <row r="328" spans="1:8" customFormat="1" ht="15" x14ac:dyDescent="0.25">
      <c r="D328" s="10"/>
      <c r="E328" s="10"/>
      <c r="F328" s="10"/>
      <c r="G328" s="10"/>
      <c r="H328" s="10"/>
    </row>
    <row r="329" spans="1:8" x14ac:dyDescent="0.2">
      <c r="A329" s="2" t="s">
        <v>127</v>
      </c>
      <c r="B329" s="2" t="s">
        <v>128</v>
      </c>
      <c r="C329" s="2" t="s">
        <v>10</v>
      </c>
      <c r="G329" s="6">
        <f>E329-F329</f>
        <v>0</v>
      </c>
      <c r="H329" s="6">
        <f>IF(E329&lt;&gt;0, ((E329-F329)/E329)*100, 0)</f>
        <v>0</v>
      </c>
    </row>
    <row r="330" spans="1:8" x14ac:dyDescent="0.2">
      <c r="A330" s="2" t="s">
        <v>127</v>
      </c>
      <c r="B330" s="2" t="s">
        <v>128</v>
      </c>
      <c r="C330" s="2" t="s">
        <v>10</v>
      </c>
      <c r="E330" s="6">
        <v>15</v>
      </c>
      <c r="G330" s="6">
        <f>E330-F330</f>
        <v>15</v>
      </c>
      <c r="H330" s="6">
        <f>IF(E330&lt;&gt;0, ((E330-F330)/E330)*100, 0)</f>
        <v>100</v>
      </c>
    </row>
    <row r="331" spans="1:8" x14ac:dyDescent="0.2">
      <c r="A331" s="2" t="s">
        <v>127</v>
      </c>
      <c r="B331" s="2" t="s">
        <v>128</v>
      </c>
      <c r="C331" s="2" t="s">
        <v>10</v>
      </c>
      <c r="E331" s="6">
        <v>-15</v>
      </c>
      <c r="G331" s="6">
        <f>E331-F331</f>
        <v>-15</v>
      </c>
      <c r="H331" s="6">
        <f>IF(E331&lt;&gt;0, ((E331-F331)/E331)*100, 0)</f>
        <v>100</v>
      </c>
    </row>
    <row r="332" spans="1:8" x14ac:dyDescent="0.2">
      <c r="A332" s="2" t="s">
        <v>127</v>
      </c>
      <c r="B332" s="2" t="s">
        <v>128</v>
      </c>
      <c r="C332" s="2" t="s">
        <v>10</v>
      </c>
      <c r="G332" s="6">
        <f>E332-F332</f>
        <v>0</v>
      </c>
      <c r="H332" s="6">
        <f>IF(E332&lt;&gt;0, ((E332-F332)/E332)*100, 0)</f>
        <v>0</v>
      </c>
    </row>
    <row r="333" spans="1:8" x14ac:dyDescent="0.2">
      <c r="A333" s="2" t="s">
        <v>127</v>
      </c>
      <c r="B333" s="2" t="s">
        <v>128</v>
      </c>
      <c r="C333" s="2" t="s">
        <v>10</v>
      </c>
      <c r="G333" s="6">
        <f>E333-F333</f>
        <v>0</v>
      </c>
      <c r="H333" s="6">
        <f>IF(E333&lt;&gt;0, ((E333-F333)/E333)*100, 0)</f>
        <v>0</v>
      </c>
    </row>
    <row r="334" spans="1:8" x14ac:dyDescent="0.2">
      <c r="A334" s="2" t="s">
        <v>127</v>
      </c>
      <c r="B334" s="2" t="s">
        <v>128</v>
      </c>
      <c r="C334" s="2" t="s">
        <v>66</v>
      </c>
      <c r="D334" s="6">
        <v>36</v>
      </c>
      <c r="E334" s="6">
        <v>610.20000000000005</v>
      </c>
      <c r="F334" s="6">
        <v>269.27999999999997</v>
      </c>
      <c r="G334" s="6">
        <f>E334-F334</f>
        <v>340.92000000000007</v>
      </c>
      <c r="H334" s="6">
        <f>IF(E334&lt;&gt;0, ((E334-F334)/E334)*100, 0)</f>
        <v>55.870206489675525</v>
      </c>
    </row>
    <row r="335" spans="1:8" customFormat="1" ht="15" x14ac:dyDescent="0.25">
      <c r="D335" s="10"/>
      <c r="E335" s="10"/>
      <c r="F335" s="10"/>
      <c r="G335" s="10"/>
      <c r="H335" s="10"/>
    </row>
    <row r="336" spans="1:8" s="4" customFormat="1" x14ac:dyDescent="0.2">
      <c r="A336" s="3" t="s">
        <v>10</v>
      </c>
      <c r="B336" s="3" t="s">
        <v>10</v>
      </c>
      <c r="C336" s="3" t="s">
        <v>10</v>
      </c>
      <c r="D336" s="5">
        <f>SUBTOTAL(9, D329:D335)</f>
        <v>36</v>
      </c>
      <c r="E336" s="5">
        <f>SUBTOTAL(9, E329:E335)</f>
        <v>610.20000000000005</v>
      </c>
      <c r="F336" s="5">
        <f>SUBTOTAL(9, F329:F335)</f>
        <v>269.27999999999997</v>
      </c>
      <c r="G336" s="5">
        <f>SUBTOTAL(9, G329:G335)</f>
        <v>340.92000000000007</v>
      </c>
      <c r="H336" s="5">
        <f>IF(E336&lt;&gt;0, ((E336-F336)/E336)*100, 0)</f>
        <v>55.870206489675525</v>
      </c>
    </row>
    <row r="337" spans="1:8" customFormat="1" ht="15" x14ac:dyDescent="0.25">
      <c r="D337" s="10"/>
      <c r="E337" s="10"/>
      <c r="F337" s="10"/>
      <c r="G337" s="10"/>
      <c r="H337" s="10"/>
    </row>
    <row r="338" spans="1:8" x14ac:dyDescent="0.2">
      <c r="A338" s="2" t="s">
        <v>129</v>
      </c>
      <c r="B338" s="2" t="s">
        <v>130</v>
      </c>
      <c r="C338" s="2" t="s">
        <v>10</v>
      </c>
      <c r="G338" s="6">
        <f>E338-F338</f>
        <v>0</v>
      </c>
      <c r="H338" s="6">
        <f>IF(E338&lt;&gt;0, ((E338-F338)/E338)*100, 0)</f>
        <v>0</v>
      </c>
    </row>
    <row r="339" spans="1:8" x14ac:dyDescent="0.2">
      <c r="A339" s="2" t="s">
        <v>129</v>
      </c>
      <c r="B339" s="2" t="s">
        <v>130</v>
      </c>
      <c r="C339" s="2" t="s">
        <v>10</v>
      </c>
      <c r="G339" s="6">
        <f>E339-F339</f>
        <v>0</v>
      </c>
      <c r="H339" s="6">
        <f>IF(E339&lt;&gt;0, ((E339-F339)/E339)*100, 0)</f>
        <v>0</v>
      </c>
    </row>
    <row r="340" spans="1:8" x14ac:dyDescent="0.2">
      <c r="A340" s="2" t="s">
        <v>129</v>
      </c>
      <c r="B340" s="2" t="s">
        <v>130</v>
      </c>
      <c r="C340" s="2" t="s">
        <v>10</v>
      </c>
      <c r="E340" s="6">
        <v>39.6</v>
      </c>
      <c r="G340" s="6">
        <f>E340-F340</f>
        <v>39.6</v>
      </c>
      <c r="H340" s="6">
        <f>IF(E340&lt;&gt;0, ((E340-F340)/E340)*100, 0)</f>
        <v>100</v>
      </c>
    </row>
    <row r="341" spans="1:8" x14ac:dyDescent="0.2">
      <c r="A341" s="2" t="s">
        <v>129</v>
      </c>
      <c r="B341" s="2" t="s">
        <v>130</v>
      </c>
      <c r="C341" s="2" t="s">
        <v>10</v>
      </c>
      <c r="E341" s="6">
        <v>68</v>
      </c>
      <c r="G341" s="6">
        <f>E341-F341</f>
        <v>68</v>
      </c>
      <c r="H341" s="6">
        <f>IF(E341&lt;&gt;0, ((E341-F341)/E341)*100, 0)</f>
        <v>100</v>
      </c>
    </row>
    <row r="342" spans="1:8" x14ac:dyDescent="0.2">
      <c r="A342" s="2" t="s">
        <v>129</v>
      </c>
      <c r="B342" s="2" t="s">
        <v>130</v>
      </c>
      <c r="C342" s="2" t="s">
        <v>10</v>
      </c>
      <c r="E342" s="6">
        <v>37.200000000000003</v>
      </c>
      <c r="G342" s="6">
        <f>E342-F342</f>
        <v>37.200000000000003</v>
      </c>
      <c r="H342" s="6">
        <f>IF(E342&lt;&gt;0, ((E342-F342)/E342)*100, 0)</f>
        <v>100</v>
      </c>
    </row>
    <row r="343" spans="1:8" x14ac:dyDescent="0.2">
      <c r="A343" s="2" t="s">
        <v>129</v>
      </c>
      <c r="B343" s="2" t="s">
        <v>130</v>
      </c>
      <c r="C343" s="2" t="s">
        <v>10</v>
      </c>
      <c r="E343" s="6">
        <v>-8.5</v>
      </c>
      <c r="G343" s="6">
        <f>E343-F343</f>
        <v>-8.5</v>
      </c>
      <c r="H343" s="6">
        <f>IF(E343&lt;&gt;0, ((E343-F343)/E343)*100, 0)</f>
        <v>100</v>
      </c>
    </row>
    <row r="344" spans="1:8" x14ac:dyDescent="0.2">
      <c r="A344" s="2" t="s">
        <v>129</v>
      </c>
      <c r="B344" s="2" t="s">
        <v>130</v>
      </c>
      <c r="C344" s="2" t="s">
        <v>10</v>
      </c>
      <c r="E344" s="6">
        <v>-68</v>
      </c>
      <c r="G344" s="6">
        <f>E344-F344</f>
        <v>-68</v>
      </c>
      <c r="H344" s="6">
        <f>IF(E344&lt;&gt;0, ((E344-F344)/E344)*100, 0)</f>
        <v>100</v>
      </c>
    </row>
    <row r="345" spans="1:8" x14ac:dyDescent="0.2">
      <c r="A345" s="2" t="s">
        <v>129</v>
      </c>
      <c r="B345" s="2" t="s">
        <v>130</v>
      </c>
      <c r="C345" s="2" t="s">
        <v>10</v>
      </c>
      <c r="G345" s="6">
        <f>E345-F345</f>
        <v>0</v>
      </c>
      <c r="H345" s="6">
        <f>IF(E345&lt;&gt;0, ((E345-F345)/E345)*100, 0)</f>
        <v>0</v>
      </c>
    </row>
    <row r="346" spans="1:8" x14ac:dyDescent="0.2">
      <c r="A346" s="2" t="s">
        <v>129</v>
      </c>
      <c r="B346" s="2" t="s">
        <v>130</v>
      </c>
      <c r="C346" s="2" t="s">
        <v>10</v>
      </c>
      <c r="G346" s="6">
        <f>E346-F346</f>
        <v>0</v>
      </c>
      <c r="H346" s="6">
        <f>IF(E346&lt;&gt;0, ((E346-F346)/E346)*100, 0)</f>
        <v>0</v>
      </c>
    </row>
    <row r="347" spans="1:8" x14ac:dyDescent="0.2">
      <c r="A347" s="2" t="s">
        <v>129</v>
      </c>
      <c r="B347" s="2" t="s">
        <v>130</v>
      </c>
      <c r="C347" s="2" t="s">
        <v>62</v>
      </c>
      <c r="D347" s="6">
        <v>7</v>
      </c>
      <c r="E347" s="6">
        <v>61.25</v>
      </c>
      <c r="F347" s="6">
        <v>34.51</v>
      </c>
      <c r="G347" s="6">
        <f>E347-F347</f>
        <v>26.740000000000002</v>
      </c>
      <c r="H347" s="6">
        <f>IF(E347&lt;&gt;0, ((E347-F347)/E347)*100, 0)</f>
        <v>43.657142857142858</v>
      </c>
    </row>
    <row r="348" spans="1:8" x14ac:dyDescent="0.2">
      <c r="A348" s="2" t="s">
        <v>129</v>
      </c>
      <c r="B348" s="2" t="s">
        <v>130</v>
      </c>
      <c r="C348" s="2" t="s">
        <v>11</v>
      </c>
      <c r="D348" s="6">
        <v>2</v>
      </c>
      <c r="E348" s="6">
        <v>59</v>
      </c>
      <c r="F348" s="6">
        <v>33.6</v>
      </c>
      <c r="G348" s="6">
        <f>E348-F348</f>
        <v>25.4</v>
      </c>
      <c r="H348" s="6">
        <f>IF(E348&lt;&gt;0, ((E348-F348)/E348)*100, 0)</f>
        <v>43.050847457627114</v>
      </c>
    </row>
    <row r="349" spans="1:8" x14ac:dyDescent="0.2">
      <c r="A349" s="2" t="s">
        <v>129</v>
      </c>
      <c r="B349" s="2" t="s">
        <v>130</v>
      </c>
      <c r="C349" s="2" t="s">
        <v>12</v>
      </c>
      <c r="D349" s="6">
        <v>3</v>
      </c>
      <c r="E349" s="6">
        <v>115.5</v>
      </c>
      <c r="F349" s="6">
        <v>16.5</v>
      </c>
      <c r="G349" s="6">
        <f>E349-F349</f>
        <v>99</v>
      </c>
      <c r="H349" s="6">
        <f>IF(E349&lt;&gt;0, ((E349-F349)/E349)*100, 0)</f>
        <v>85.714285714285708</v>
      </c>
    </row>
    <row r="350" spans="1:8" x14ac:dyDescent="0.2">
      <c r="A350" s="2" t="s">
        <v>129</v>
      </c>
      <c r="B350" s="2" t="s">
        <v>130</v>
      </c>
      <c r="C350" s="2" t="s">
        <v>131</v>
      </c>
      <c r="D350" s="6">
        <v>13</v>
      </c>
      <c r="E350" s="6">
        <v>139.75</v>
      </c>
      <c r="F350" s="6">
        <v>67.209999999999994</v>
      </c>
      <c r="G350" s="6">
        <f>E350-F350</f>
        <v>72.540000000000006</v>
      </c>
      <c r="H350" s="6">
        <f>IF(E350&lt;&gt;0, ((E350-F350)/E350)*100, 0)</f>
        <v>51.906976744186053</v>
      </c>
    </row>
    <row r="351" spans="1:8" x14ac:dyDescent="0.2">
      <c r="A351" s="2" t="s">
        <v>129</v>
      </c>
      <c r="B351" s="2" t="s">
        <v>130</v>
      </c>
      <c r="C351" s="2" t="s">
        <v>112</v>
      </c>
      <c r="D351" s="6">
        <v>108</v>
      </c>
      <c r="E351" s="6">
        <v>594</v>
      </c>
      <c r="F351" s="6">
        <v>189</v>
      </c>
      <c r="G351" s="6">
        <f>E351-F351</f>
        <v>405</v>
      </c>
      <c r="H351" s="6">
        <f>IF(E351&lt;&gt;0, ((E351-F351)/E351)*100, 0)</f>
        <v>68.181818181818173</v>
      </c>
    </row>
    <row r="352" spans="1:8" x14ac:dyDescent="0.2">
      <c r="A352" s="2" t="s">
        <v>129</v>
      </c>
      <c r="B352" s="2" t="s">
        <v>130</v>
      </c>
      <c r="C352" s="2" t="s">
        <v>44</v>
      </c>
      <c r="D352" s="6">
        <v>2</v>
      </c>
      <c r="E352" s="6">
        <v>39</v>
      </c>
      <c r="F352" s="6">
        <v>18.420000000000002</v>
      </c>
      <c r="G352" s="6">
        <f>E352-F352</f>
        <v>20.58</v>
      </c>
      <c r="H352" s="6">
        <f>IF(E352&lt;&gt;0, ((E352-F352)/E352)*100, 0)</f>
        <v>52.769230769230766</v>
      </c>
    </row>
    <row r="353" spans="1:8" x14ac:dyDescent="0.2">
      <c r="A353" s="2" t="s">
        <v>129</v>
      </c>
      <c r="B353" s="2" t="s">
        <v>130</v>
      </c>
      <c r="C353" s="2" t="s">
        <v>46</v>
      </c>
      <c r="D353" s="6">
        <v>30</v>
      </c>
      <c r="E353" s="6">
        <v>1492.5</v>
      </c>
      <c r="F353" s="6">
        <v>990</v>
      </c>
      <c r="G353" s="6">
        <f>E353-F353</f>
        <v>502.5</v>
      </c>
      <c r="H353" s="6">
        <f>IF(E353&lt;&gt;0, ((E353-F353)/E353)*100, 0)</f>
        <v>33.668341708542712</v>
      </c>
    </row>
    <row r="354" spans="1:8" x14ac:dyDescent="0.2">
      <c r="A354" s="2" t="s">
        <v>129</v>
      </c>
      <c r="B354" s="2" t="s">
        <v>130</v>
      </c>
      <c r="C354" s="2" t="s">
        <v>33</v>
      </c>
      <c r="D354" s="6">
        <v>1</v>
      </c>
      <c r="E354" s="6">
        <v>3.75</v>
      </c>
      <c r="F354" s="6">
        <v>1.32</v>
      </c>
      <c r="G354" s="6">
        <f>E354-F354</f>
        <v>2.4299999999999997</v>
      </c>
      <c r="H354" s="6">
        <f>IF(E354&lt;&gt;0, ((E354-F354)/E354)*100, 0)</f>
        <v>64.8</v>
      </c>
    </row>
    <row r="355" spans="1:8" x14ac:dyDescent="0.2">
      <c r="A355" s="2" t="s">
        <v>129</v>
      </c>
      <c r="B355" s="2" t="s">
        <v>130</v>
      </c>
      <c r="C355" s="2" t="s">
        <v>34</v>
      </c>
      <c r="D355" s="6">
        <v>1</v>
      </c>
      <c r="E355" s="6">
        <v>4.75</v>
      </c>
      <c r="F355" s="6">
        <v>1.98</v>
      </c>
      <c r="G355" s="6">
        <f>E355-F355</f>
        <v>2.77</v>
      </c>
      <c r="H355" s="6">
        <f>IF(E355&lt;&gt;0, ((E355-F355)/E355)*100, 0)</f>
        <v>58.315789473684212</v>
      </c>
    </row>
    <row r="356" spans="1:8" customFormat="1" ht="15" x14ac:dyDescent="0.25">
      <c r="D356" s="10"/>
      <c r="E356" s="10"/>
      <c r="F356" s="10"/>
      <c r="G356" s="10"/>
      <c r="H356" s="10"/>
    </row>
    <row r="357" spans="1:8" s="4" customFormat="1" x14ac:dyDescent="0.2">
      <c r="A357" s="3" t="s">
        <v>10</v>
      </c>
      <c r="B357" s="3" t="s">
        <v>10</v>
      </c>
      <c r="C357" s="3" t="s">
        <v>10</v>
      </c>
      <c r="D357" s="5">
        <f>SUBTOTAL(9, D338:D356)</f>
        <v>167</v>
      </c>
      <c r="E357" s="5">
        <f>SUBTOTAL(9, E338:E356)</f>
        <v>2577.8000000000002</v>
      </c>
      <c r="F357" s="5">
        <f>SUBTOTAL(9, F338:F356)</f>
        <v>1352.54</v>
      </c>
      <c r="G357" s="5">
        <f>SUBTOTAL(9, G338:G356)</f>
        <v>1225.26</v>
      </c>
      <c r="H357" s="5">
        <f>IF(E357&lt;&gt;0, ((E357-F357)/E357)*100, 0)</f>
        <v>47.531228179067426</v>
      </c>
    </row>
    <row r="358" spans="1:8" customFormat="1" ht="15" x14ac:dyDescent="0.25">
      <c r="D358" s="10"/>
      <c r="E358" s="10"/>
      <c r="F358" s="10"/>
      <c r="G358" s="10"/>
      <c r="H358" s="10"/>
    </row>
    <row r="359" spans="1:8" x14ac:dyDescent="0.2">
      <c r="A359" s="2" t="s">
        <v>132</v>
      </c>
      <c r="B359" s="2" t="s">
        <v>133</v>
      </c>
      <c r="C359" s="2" t="s">
        <v>10</v>
      </c>
      <c r="G359" s="6">
        <f>E359-F359</f>
        <v>0</v>
      </c>
      <c r="H359" s="6">
        <f>IF(E359&lt;&gt;0, ((E359-F359)/E359)*100, 0)</f>
        <v>0</v>
      </c>
    </row>
    <row r="360" spans="1:8" x14ac:dyDescent="0.2">
      <c r="A360" s="2" t="s">
        <v>132</v>
      </c>
      <c r="B360" s="2" t="s">
        <v>133</v>
      </c>
      <c r="C360" s="2" t="s">
        <v>10</v>
      </c>
      <c r="E360" s="6">
        <v>60</v>
      </c>
      <c r="G360" s="6">
        <f>E360-F360</f>
        <v>60</v>
      </c>
      <c r="H360" s="6">
        <f>IF(E360&lt;&gt;0, ((E360-F360)/E360)*100, 0)</f>
        <v>100</v>
      </c>
    </row>
    <row r="361" spans="1:8" x14ac:dyDescent="0.2">
      <c r="A361" s="2" t="s">
        <v>132</v>
      </c>
      <c r="B361" s="2" t="s">
        <v>133</v>
      </c>
      <c r="C361" s="2" t="s">
        <v>10</v>
      </c>
      <c r="E361" s="6">
        <v>-60</v>
      </c>
      <c r="G361" s="6">
        <f>E361-F361</f>
        <v>-60</v>
      </c>
      <c r="H361" s="6">
        <f>IF(E361&lt;&gt;0, ((E361-F361)/E361)*100, 0)</f>
        <v>100</v>
      </c>
    </row>
    <row r="362" spans="1:8" x14ac:dyDescent="0.2">
      <c r="A362" s="2" t="s">
        <v>132</v>
      </c>
      <c r="B362" s="2" t="s">
        <v>133</v>
      </c>
      <c r="C362" s="2" t="s">
        <v>10</v>
      </c>
      <c r="G362" s="6">
        <f>E362-F362</f>
        <v>0</v>
      </c>
      <c r="H362" s="6">
        <f>IF(E362&lt;&gt;0, ((E362-F362)/E362)*100, 0)</f>
        <v>0</v>
      </c>
    </row>
    <row r="363" spans="1:8" x14ac:dyDescent="0.2">
      <c r="A363" s="2" t="s">
        <v>132</v>
      </c>
      <c r="B363" s="2" t="s">
        <v>133</v>
      </c>
      <c r="C363" s="2" t="s">
        <v>10</v>
      </c>
      <c r="G363" s="6">
        <f>E363-F363</f>
        <v>0</v>
      </c>
      <c r="H363" s="6">
        <f>IF(E363&lt;&gt;0, ((E363-F363)/E363)*100, 0)</f>
        <v>0</v>
      </c>
    </row>
    <row r="364" spans="1:8" x14ac:dyDescent="0.2">
      <c r="A364" s="2" t="s">
        <v>132</v>
      </c>
      <c r="B364" s="2" t="s">
        <v>133</v>
      </c>
      <c r="C364" s="2" t="s">
        <v>10</v>
      </c>
      <c r="G364" s="6">
        <f>E364-F364</f>
        <v>0</v>
      </c>
      <c r="H364" s="6">
        <f>IF(E364&lt;&gt;0, ((E364-F364)/E364)*100, 0)</f>
        <v>0</v>
      </c>
    </row>
    <row r="365" spans="1:8" x14ac:dyDescent="0.2">
      <c r="A365" s="2" t="s">
        <v>132</v>
      </c>
      <c r="B365" s="2" t="s">
        <v>133</v>
      </c>
      <c r="C365" s="2" t="s">
        <v>134</v>
      </c>
      <c r="D365" s="6">
        <v>1</v>
      </c>
      <c r="E365" s="6">
        <v>7.5</v>
      </c>
      <c r="F365" s="6">
        <v>3.36</v>
      </c>
      <c r="G365" s="6">
        <f>E365-F365</f>
        <v>4.1400000000000006</v>
      </c>
      <c r="H365" s="6">
        <f>IF(E365&lt;&gt;0, ((E365-F365)/E365)*100, 0)</f>
        <v>55.2</v>
      </c>
    </row>
    <row r="366" spans="1:8" x14ac:dyDescent="0.2">
      <c r="A366" s="2" t="s">
        <v>132</v>
      </c>
      <c r="B366" s="2" t="s">
        <v>133</v>
      </c>
      <c r="C366" s="2" t="s">
        <v>108</v>
      </c>
      <c r="D366" s="6">
        <v>300</v>
      </c>
      <c r="E366" s="6">
        <v>1020</v>
      </c>
      <c r="F366" s="6">
        <v>672</v>
      </c>
      <c r="G366" s="6">
        <f>E366-F366</f>
        <v>348</v>
      </c>
      <c r="H366" s="6">
        <f>IF(E366&lt;&gt;0, ((E366-F366)/E366)*100, 0)</f>
        <v>34.117647058823529</v>
      </c>
    </row>
    <row r="367" spans="1:8" x14ac:dyDescent="0.2">
      <c r="A367" s="2" t="s">
        <v>132</v>
      </c>
      <c r="B367" s="2" t="s">
        <v>133</v>
      </c>
      <c r="C367" s="2" t="s">
        <v>135</v>
      </c>
      <c r="D367" s="6">
        <v>1</v>
      </c>
      <c r="E367" s="6">
        <v>31.85</v>
      </c>
      <c r="F367" s="6">
        <v>13.37</v>
      </c>
      <c r="G367" s="6">
        <f>E367-F367</f>
        <v>18.480000000000004</v>
      </c>
      <c r="H367" s="6">
        <f>IF(E367&lt;&gt;0, ((E367-F367)/E367)*100, 0)</f>
        <v>58.021978021978029</v>
      </c>
    </row>
    <row r="368" spans="1:8" x14ac:dyDescent="0.2">
      <c r="A368" s="2" t="s">
        <v>132</v>
      </c>
      <c r="B368" s="2" t="s">
        <v>133</v>
      </c>
      <c r="C368" s="2" t="s">
        <v>46</v>
      </c>
      <c r="D368" s="6">
        <v>9</v>
      </c>
      <c r="E368" s="6">
        <v>447.75</v>
      </c>
      <c r="F368" s="6">
        <v>297</v>
      </c>
      <c r="G368" s="6">
        <f>E368-F368</f>
        <v>150.75</v>
      </c>
      <c r="H368" s="6">
        <f>IF(E368&lt;&gt;0, ((E368-F368)/E368)*100, 0)</f>
        <v>33.668341708542712</v>
      </c>
    </row>
    <row r="369" spans="1:8" customFormat="1" ht="15" x14ac:dyDescent="0.25">
      <c r="D369" s="10"/>
      <c r="E369" s="10"/>
      <c r="F369" s="10"/>
      <c r="G369" s="10"/>
      <c r="H369" s="10"/>
    </row>
    <row r="370" spans="1:8" s="4" customFormat="1" x14ac:dyDescent="0.2">
      <c r="A370" s="3" t="s">
        <v>10</v>
      </c>
      <c r="B370" s="3" t="s">
        <v>10</v>
      </c>
      <c r="C370" s="3" t="s">
        <v>10</v>
      </c>
      <c r="D370" s="5">
        <f>SUBTOTAL(9, D359:D369)</f>
        <v>311</v>
      </c>
      <c r="E370" s="5">
        <f>SUBTOTAL(9, E359:E369)</f>
        <v>1507.1</v>
      </c>
      <c r="F370" s="5">
        <f>SUBTOTAL(9, F359:F369)</f>
        <v>985.73</v>
      </c>
      <c r="G370" s="5">
        <f>SUBTOTAL(9, G359:G369)</f>
        <v>521.37</v>
      </c>
      <c r="H370" s="5">
        <f>IF(E370&lt;&gt;0, ((E370-F370)/E370)*100, 0)</f>
        <v>34.594253865038809</v>
      </c>
    </row>
    <row r="371" spans="1:8" customFormat="1" ht="15" x14ac:dyDescent="0.25">
      <c r="D371" s="10"/>
      <c r="E371" s="10"/>
      <c r="F371" s="10"/>
      <c r="G371" s="10"/>
      <c r="H371" s="10"/>
    </row>
    <row r="372" spans="1:8" x14ac:dyDescent="0.2">
      <c r="A372" s="2" t="s">
        <v>136</v>
      </c>
      <c r="B372" s="2" t="s">
        <v>137</v>
      </c>
      <c r="C372" s="2" t="s">
        <v>10</v>
      </c>
      <c r="G372" s="6">
        <f>E372-F372</f>
        <v>0</v>
      </c>
      <c r="H372" s="6">
        <f>IF(E372&lt;&gt;0, ((E372-F372)/E372)*100, 0)</f>
        <v>0</v>
      </c>
    </row>
    <row r="373" spans="1:8" x14ac:dyDescent="0.2">
      <c r="A373" s="2" t="s">
        <v>136</v>
      </c>
      <c r="B373" s="2" t="s">
        <v>137</v>
      </c>
      <c r="C373" s="2" t="s">
        <v>10</v>
      </c>
      <c r="G373" s="6">
        <f>E373-F373</f>
        <v>0</v>
      </c>
      <c r="H373" s="6">
        <f>IF(E373&lt;&gt;0, ((E373-F373)/E373)*100, 0)</f>
        <v>0</v>
      </c>
    </row>
    <row r="374" spans="1:8" x14ac:dyDescent="0.2">
      <c r="A374" s="2" t="s">
        <v>136</v>
      </c>
      <c r="B374" s="2" t="s">
        <v>137</v>
      </c>
      <c r="C374" s="2" t="s">
        <v>10</v>
      </c>
      <c r="E374" s="6">
        <v>45</v>
      </c>
      <c r="G374" s="6">
        <f>E374-F374</f>
        <v>45</v>
      </c>
      <c r="H374" s="6">
        <f>IF(E374&lt;&gt;0, ((E374-F374)/E374)*100, 0)</f>
        <v>100</v>
      </c>
    </row>
    <row r="375" spans="1:8" x14ac:dyDescent="0.2">
      <c r="A375" s="2" t="s">
        <v>136</v>
      </c>
      <c r="B375" s="2" t="s">
        <v>137</v>
      </c>
      <c r="C375" s="2" t="s">
        <v>10</v>
      </c>
      <c r="E375" s="6">
        <v>-3.75</v>
      </c>
      <c r="G375" s="6">
        <f>E375-F375</f>
        <v>-3.75</v>
      </c>
      <c r="H375" s="6">
        <f>IF(E375&lt;&gt;0, ((E375-F375)/E375)*100, 0)</f>
        <v>100</v>
      </c>
    </row>
    <row r="376" spans="1:8" x14ac:dyDescent="0.2">
      <c r="A376" s="2" t="s">
        <v>136</v>
      </c>
      <c r="B376" s="2" t="s">
        <v>137</v>
      </c>
      <c r="C376" s="2" t="s">
        <v>10</v>
      </c>
      <c r="E376" s="6">
        <v>-45</v>
      </c>
      <c r="G376" s="6">
        <f>E376-F376</f>
        <v>-45</v>
      </c>
      <c r="H376" s="6">
        <f>IF(E376&lt;&gt;0, ((E376-F376)/E376)*100, 0)</f>
        <v>100</v>
      </c>
    </row>
    <row r="377" spans="1:8" x14ac:dyDescent="0.2">
      <c r="A377" s="2" t="s">
        <v>136</v>
      </c>
      <c r="B377" s="2" t="s">
        <v>137</v>
      </c>
      <c r="C377" s="2" t="s">
        <v>10</v>
      </c>
      <c r="G377" s="6">
        <f>E377-F377</f>
        <v>0</v>
      </c>
      <c r="H377" s="6">
        <f>IF(E377&lt;&gt;0, ((E377-F377)/E377)*100, 0)</f>
        <v>0</v>
      </c>
    </row>
    <row r="378" spans="1:8" x14ac:dyDescent="0.2">
      <c r="A378" s="2" t="s">
        <v>136</v>
      </c>
      <c r="B378" s="2" t="s">
        <v>137</v>
      </c>
      <c r="C378" s="2" t="s">
        <v>10</v>
      </c>
      <c r="G378" s="6">
        <f>E378-F378</f>
        <v>0</v>
      </c>
      <c r="H378" s="6">
        <f>IF(E378&lt;&gt;0, ((E378-F378)/E378)*100, 0)</f>
        <v>0</v>
      </c>
    </row>
    <row r="379" spans="1:8" x14ac:dyDescent="0.2">
      <c r="A379" s="2" t="s">
        <v>136</v>
      </c>
      <c r="B379" s="2" t="s">
        <v>137</v>
      </c>
      <c r="C379" s="2" t="s">
        <v>10</v>
      </c>
      <c r="G379" s="6">
        <f>E379-F379</f>
        <v>0</v>
      </c>
      <c r="H379" s="6">
        <f>IF(E379&lt;&gt;0, ((E379-F379)/E379)*100, 0)</f>
        <v>0</v>
      </c>
    </row>
    <row r="380" spans="1:8" x14ac:dyDescent="0.2">
      <c r="A380" s="2" t="s">
        <v>136</v>
      </c>
      <c r="B380" s="2" t="s">
        <v>137</v>
      </c>
      <c r="C380" s="2" t="s">
        <v>91</v>
      </c>
      <c r="D380" s="6">
        <v>20</v>
      </c>
      <c r="E380" s="6">
        <v>104</v>
      </c>
      <c r="F380" s="6">
        <v>46.2</v>
      </c>
      <c r="G380" s="6">
        <f>E380-F380</f>
        <v>57.8</v>
      </c>
      <c r="H380" s="6">
        <f>IF(E380&lt;&gt;0, ((E380-F380)/E380)*100, 0)</f>
        <v>55.57692307692308</v>
      </c>
    </row>
    <row r="381" spans="1:8" x14ac:dyDescent="0.2">
      <c r="A381" s="2" t="s">
        <v>136</v>
      </c>
      <c r="B381" s="2" t="s">
        <v>137</v>
      </c>
      <c r="C381" s="2" t="s">
        <v>138</v>
      </c>
      <c r="D381" s="6">
        <v>36</v>
      </c>
      <c r="E381" s="6">
        <v>567</v>
      </c>
      <c r="F381" s="6">
        <v>302.39999999999998</v>
      </c>
      <c r="G381" s="6">
        <f>E381-F381</f>
        <v>264.60000000000002</v>
      </c>
      <c r="H381" s="6">
        <f>IF(E381&lt;&gt;0, ((E381-F381)/E381)*100, 0)</f>
        <v>46.666666666666671</v>
      </c>
    </row>
    <row r="382" spans="1:8" x14ac:dyDescent="0.2">
      <c r="A382" s="2" t="s">
        <v>136</v>
      </c>
      <c r="B382" s="2" t="s">
        <v>137</v>
      </c>
      <c r="C382" s="2" t="s">
        <v>31</v>
      </c>
      <c r="D382" s="6">
        <v>1</v>
      </c>
      <c r="E382" s="6">
        <v>9</v>
      </c>
      <c r="F382" s="6">
        <v>4.9000000000000004</v>
      </c>
      <c r="G382" s="6">
        <f>E382-F382</f>
        <v>4.0999999999999996</v>
      </c>
      <c r="H382" s="6">
        <f>IF(E382&lt;&gt;0, ((E382-F382)/E382)*100, 0)</f>
        <v>45.55555555555555</v>
      </c>
    </row>
    <row r="383" spans="1:8" x14ac:dyDescent="0.2">
      <c r="A383" s="2" t="s">
        <v>136</v>
      </c>
      <c r="B383" s="2" t="s">
        <v>137</v>
      </c>
      <c r="C383" s="2" t="s">
        <v>66</v>
      </c>
      <c r="D383" s="6">
        <v>24</v>
      </c>
      <c r="E383" s="6">
        <v>406.8</v>
      </c>
      <c r="F383" s="6">
        <v>179.52</v>
      </c>
      <c r="G383" s="6">
        <f>E383-F383</f>
        <v>227.28</v>
      </c>
      <c r="H383" s="6">
        <f>IF(E383&lt;&gt;0, ((E383-F383)/E383)*100, 0)</f>
        <v>55.87020648967551</v>
      </c>
    </row>
    <row r="384" spans="1:8" x14ac:dyDescent="0.2">
      <c r="A384" s="2" t="s">
        <v>136</v>
      </c>
      <c r="B384" s="2" t="s">
        <v>137</v>
      </c>
      <c r="C384" s="2" t="s">
        <v>139</v>
      </c>
      <c r="D384" s="6">
        <v>86</v>
      </c>
      <c r="E384" s="6">
        <v>387</v>
      </c>
      <c r="F384" s="6">
        <v>141.9</v>
      </c>
      <c r="G384" s="6">
        <f>E384-F384</f>
        <v>245.1</v>
      </c>
      <c r="H384" s="6">
        <f>IF(E384&lt;&gt;0, ((E384-F384)/E384)*100, 0)</f>
        <v>63.333333333333329</v>
      </c>
    </row>
    <row r="385" spans="1:8" x14ac:dyDescent="0.2">
      <c r="A385" s="2" t="s">
        <v>136</v>
      </c>
      <c r="B385" s="2" t="s">
        <v>137</v>
      </c>
      <c r="C385" s="2" t="s">
        <v>46</v>
      </c>
      <c r="D385" s="6">
        <v>2</v>
      </c>
      <c r="E385" s="6">
        <v>119.5</v>
      </c>
      <c r="F385" s="6">
        <v>66</v>
      </c>
      <c r="G385" s="6">
        <f>E385-F385</f>
        <v>53.5</v>
      </c>
      <c r="H385" s="6">
        <f>IF(E385&lt;&gt;0, ((E385-F385)/E385)*100, 0)</f>
        <v>44.769874476987447</v>
      </c>
    </row>
    <row r="386" spans="1:8" x14ac:dyDescent="0.2">
      <c r="A386" s="2" t="s">
        <v>136</v>
      </c>
      <c r="B386" s="2" t="s">
        <v>137</v>
      </c>
      <c r="C386" s="2" t="s">
        <v>33</v>
      </c>
      <c r="D386" s="6">
        <v>1</v>
      </c>
      <c r="E386" s="6">
        <v>3.75</v>
      </c>
      <c r="F386" s="6">
        <v>1.32</v>
      </c>
      <c r="G386" s="6">
        <f>E386-F386</f>
        <v>2.4299999999999997</v>
      </c>
      <c r="H386" s="6">
        <f>IF(E386&lt;&gt;0, ((E386-F386)/E386)*100, 0)</f>
        <v>64.8</v>
      </c>
    </row>
    <row r="387" spans="1:8" x14ac:dyDescent="0.2">
      <c r="A387" s="2" t="s">
        <v>136</v>
      </c>
      <c r="B387" s="2" t="s">
        <v>137</v>
      </c>
      <c r="C387" s="2" t="s">
        <v>140</v>
      </c>
      <c r="D387" s="6">
        <v>32</v>
      </c>
      <c r="E387" s="6">
        <v>256</v>
      </c>
      <c r="F387" s="6">
        <v>88</v>
      </c>
      <c r="G387" s="6">
        <f>E387-F387</f>
        <v>168</v>
      </c>
      <c r="H387" s="6">
        <f>IF(E387&lt;&gt;0, ((E387-F387)/E387)*100, 0)</f>
        <v>65.625</v>
      </c>
    </row>
    <row r="388" spans="1:8" x14ac:dyDescent="0.2">
      <c r="A388" s="2" t="s">
        <v>136</v>
      </c>
      <c r="B388" s="2" t="s">
        <v>137</v>
      </c>
      <c r="C388" s="2" t="s">
        <v>141</v>
      </c>
      <c r="D388" s="6">
        <v>70</v>
      </c>
      <c r="E388" s="6">
        <v>315</v>
      </c>
      <c r="F388" s="6">
        <v>100.1</v>
      </c>
      <c r="G388" s="6">
        <f>E388-F388</f>
        <v>214.9</v>
      </c>
      <c r="H388" s="6">
        <f>IF(E388&lt;&gt;0, ((E388-F388)/E388)*100, 0)</f>
        <v>68.222222222222229</v>
      </c>
    </row>
    <row r="389" spans="1:8" x14ac:dyDescent="0.2">
      <c r="A389" s="2" t="s">
        <v>136</v>
      </c>
      <c r="B389" s="2" t="s">
        <v>137</v>
      </c>
      <c r="C389" s="2" t="s">
        <v>142</v>
      </c>
      <c r="D389" s="6">
        <v>1</v>
      </c>
      <c r="F389" s="6">
        <v>4.3</v>
      </c>
      <c r="G389" s="6">
        <f>E389-F389</f>
        <v>-4.3</v>
      </c>
      <c r="H389" s="6">
        <f>IF(E389&lt;&gt;0, ((E389-F389)/E389)*100, 0)</f>
        <v>0</v>
      </c>
    </row>
    <row r="390" spans="1:8" customFormat="1" ht="15" x14ac:dyDescent="0.25">
      <c r="D390" s="10"/>
      <c r="E390" s="10"/>
      <c r="F390" s="10"/>
      <c r="G390" s="10"/>
      <c r="H390" s="10"/>
    </row>
    <row r="391" spans="1:8" s="4" customFormat="1" x14ac:dyDescent="0.2">
      <c r="A391" s="3" t="s">
        <v>10</v>
      </c>
      <c r="B391" s="3" t="s">
        <v>10</v>
      </c>
      <c r="C391" s="3" t="s">
        <v>10</v>
      </c>
      <c r="D391" s="5">
        <f>SUBTOTAL(9, D372:D390)</f>
        <v>273</v>
      </c>
      <c r="E391" s="5">
        <f>SUBTOTAL(9, E372:E390)</f>
        <v>2164.3000000000002</v>
      </c>
      <c r="F391" s="5">
        <f>SUBTOTAL(9, F372:F390)</f>
        <v>934.64</v>
      </c>
      <c r="G391" s="5">
        <f>SUBTOTAL(9, G372:G390)</f>
        <v>1229.6600000000001</v>
      </c>
      <c r="H391" s="5">
        <f>IF(E391&lt;&gt;0, ((E391-F391)/E391)*100, 0)</f>
        <v>56.815598576907092</v>
      </c>
    </row>
    <row r="392" spans="1:8" customFormat="1" ht="15" x14ac:dyDescent="0.25">
      <c r="D392" s="10"/>
      <c r="E392" s="10"/>
      <c r="F392" s="10"/>
      <c r="G392" s="10"/>
      <c r="H392" s="10"/>
    </row>
    <row r="393" spans="1:8" x14ac:dyDescent="0.2">
      <c r="A393" s="2" t="s">
        <v>143</v>
      </c>
      <c r="B393" s="2" t="s">
        <v>144</v>
      </c>
      <c r="C393" s="2" t="s">
        <v>10</v>
      </c>
      <c r="G393" s="6">
        <f>E393-F393</f>
        <v>0</v>
      </c>
      <c r="H393" s="6">
        <f>IF(E393&lt;&gt;0, ((E393-F393)/E393)*100, 0)</f>
        <v>0</v>
      </c>
    </row>
    <row r="394" spans="1:8" x14ac:dyDescent="0.2">
      <c r="A394" s="2" t="s">
        <v>143</v>
      </c>
      <c r="B394" s="2" t="s">
        <v>144</v>
      </c>
      <c r="C394" s="2" t="s">
        <v>10</v>
      </c>
      <c r="G394" s="6">
        <f>E394-F394</f>
        <v>0</v>
      </c>
      <c r="H394" s="6">
        <f>IF(E394&lt;&gt;0, ((E394-F394)/E394)*100, 0)</f>
        <v>0</v>
      </c>
    </row>
    <row r="395" spans="1:8" x14ac:dyDescent="0.2">
      <c r="A395" s="2" t="s">
        <v>143</v>
      </c>
      <c r="B395" s="2" t="s">
        <v>144</v>
      </c>
      <c r="C395" s="2" t="s">
        <v>10</v>
      </c>
      <c r="G395" s="6">
        <f>E395-F395</f>
        <v>0</v>
      </c>
      <c r="H395" s="6">
        <f>IF(E395&lt;&gt;0, ((E395-F395)/E395)*100, 0)</f>
        <v>0</v>
      </c>
    </row>
    <row r="396" spans="1:8" x14ac:dyDescent="0.2">
      <c r="A396" s="2" t="s">
        <v>143</v>
      </c>
      <c r="B396" s="2" t="s">
        <v>144</v>
      </c>
      <c r="C396" s="2" t="s">
        <v>10</v>
      </c>
      <c r="G396" s="6">
        <f>E396-F396</f>
        <v>0</v>
      </c>
      <c r="H396" s="6">
        <f>IF(E396&lt;&gt;0, ((E396-F396)/E396)*100, 0)</f>
        <v>0</v>
      </c>
    </row>
    <row r="397" spans="1:8" x14ac:dyDescent="0.2">
      <c r="A397" s="2" t="s">
        <v>143</v>
      </c>
      <c r="B397" s="2" t="s">
        <v>144</v>
      </c>
      <c r="C397" s="2" t="s">
        <v>81</v>
      </c>
      <c r="D397" s="6">
        <v>120</v>
      </c>
      <c r="E397" s="6">
        <v>450</v>
      </c>
      <c r="F397" s="6">
        <v>201.6</v>
      </c>
      <c r="G397" s="6">
        <f>E397-F397</f>
        <v>248.4</v>
      </c>
      <c r="H397" s="6">
        <f>IF(E397&lt;&gt;0, ((E397-F397)/E397)*100, 0)</f>
        <v>55.2</v>
      </c>
    </row>
    <row r="398" spans="1:8" x14ac:dyDescent="0.2">
      <c r="A398" s="2" t="s">
        <v>143</v>
      </c>
      <c r="B398" s="2" t="s">
        <v>144</v>
      </c>
      <c r="C398" s="2" t="s">
        <v>68</v>
      </c>
      <c r="D398" s="6">
        <v>2</v>
      </c>
      <c r="E398" s="6">
        <v>119.5</v>
      </c>
      <c r="F398" s="6">
        <v>82.6</v>
      </c>
      <c r="G398" s="6">
        <f>E398-F398</f>
        <v>36.900000000000006</v>
      </c>
      <c r="H398" s="6">
        <f>IF(E398&lt;&gt;0, ((E398-F398)/E398)*100, 0)</f>
        <v>30.878661087866117</v>
      </c>
    </row>
    <row r="399" spans="1:8" customFormat="1" ht="15" x14ac:dyDescent="0.25">
      <c r="D399" s="10"/>
      <c r="E399" s="10"/>
      <c r="F399" s="10"/>
      <c r="G399" s="10"/>
      <c r="H399" s="10"/>
    </row>
    <row r="400" spans="1:8" s="4" customFormat="1" x14ac:dyDescent="0.2">
      <c r="A400" s="3" t="s">
        <v>10</v>
      </c>
      <c r="B400" s="3" t="s">
        <v>10</v>
      </c>
      <c r="C400" s="3" t="s">
        <v>10</v>
      </c>
      <c r="D400" s="5">
        <f>SUBTOTAL(9, D393:D399)</f>
        <v>122</v>
      </c>
      <c r="E400" s="5">
        <f>SUBTOTAL(9, E393:E399)</f>
        <v>569.5</v>
      </c>
      <c r="F400" s="5">
        <f>SUBTOTAL(9, F393:F399)</f>
        <v>284.2</v>
      </c>
      <c r="G400" s="5">
        <f>SUBTOTAL(9, G393:G399)</f>
        <v>285.3</v>
      </c>
      <c r="H400" s="5">
        <f>IF(E400&lt;&gt;0, ((E400-F400)/E400)*100, 0)</f>
        <v>50.096575943810365</v>
      </c>
    </row>
    <row r="401" spans="1:8" customFormat="1" ht="15" x14ac:dyDescent="0.25">
      <c r="D401" s="10"/>
      <c r="E401" s="10"/>
      <c r="F401" s="10"/>
      <c r="G401" s="10"/>
      <c r="H401" s="10"/>
    </row>
    <row r="402" spans="1:8" x14ac:dyDescent="0.2">
      <c r="A402" s="2" t="s">
        <v>145</v>
      </c>
      <c r="B402" s="2" t="s">
        <v>146</v>
      </c>
      <c r="C402" s="2" t="s">
        <v>10</v>
      </c>
      <c r="G402" s="6">
        <f>E402-F402</f>
        <v>0</v>
      </c>
      <c r="H402" s="6">
        <f>IF(E402&lt;&gt;0, ((E402-F402)/E402)*100, 0)</f>
        <v>0</v>
      </c>
    </row>
    <row r="403" spans="1:8" x14ac:dyDescent="0.2">
      <c r="A403" s="2" t="s">
        <v>145</v>
      </c>
      <c r="B403" s="2" t="s">
        <v>146</v>
      </c>
      <c r="C403" s="2" t="s">
        <v>10</v>
      </c>
      <c r="E403" s="6">
        <v>15</v>
      </c>
      <c r="G403" s="6">
        <f>E403-F403</f>
        <v>15</v>
      </c>
      <c r="H403" s="6">
        <f>IF(E403&lt;&gt;0, ((E403-F403)/E403)*100, 0)</f>
        <v>100</v>
      </c>
    </row>
    <row r="404" spans="1:8" x14ac:dyDescent="0.2">
      <c r="A404" s="2" t="s">
        <v>145</v>
      </c>
      <c r="B404" s="2" t="s">
        <v>146</v>
      </c>
      <c r="C404" s="2" t="s">
        <v>10</v>
      </c>
      <c r="E404" s="6">
        <v>-15</v>
      </c>
      <c r="G404" s="6">
        <f>E404-F404</f>
        <v>-15</v>
      </c>
      <c r="H404" s="6">
        <f>IF(E404&lt;&gt;0, ((E404-F404)/E404)*100, 0)</f>
        <v>100</v>
      </c>
    </row>
    <row r="405" spans="1:8" x14ac:dyDescent="0.2">
      <c r="A405" s="2" t="s">
        <v>145</v>
      </c>
      <c r="B405" s="2" t="s">
        <v>146</v>
      </c>
      <c r="C405" s="2" t="s">
        <v>10</v>
      </c>
      <c r="G405" s="6">
        <f>E405-F405</f>
        <v>0</v>
      </c>
      <c r="H405" s="6">
        <f>IF(E405&lt;&gt;0, ((E405-F405)/E405)*100, 0)</f>
        <v>0</v>
      </c>
    </row>
    <row r="406" spans="1:8" x14ac:dyDescent="0.2">
      <c r="A406" s="2" t="s">
        <v>145</v>
      </c>
      <c r="B406" s="2" t="s">
        <v>146</v>
      </c>
      <c r="C406" s="2" t="s">
        <v>10</v>
      </c>
      <c r="G406" s="6">
        <f>E406-F406</f>
        <v>0</v>
      </c>
      <c r="H406" s="6">
        <f>IF(E406&lt;&gt;0, ((E406-F406)/E406)*100, 0)</f>
        <v>0</v>
      </c>
    </row>
    <row r="407" spans="1:8" x14ac:dyDescent="0.2">
      <c r="A407" s="2" t="s">
        <v>145</v>
      </c>
      <c r="B407" s="2" t="s">
        <v>146</v>
      </c>
      <c r="C407" s="2" t="s">
        <v>147</v>
      </c>
      <c r="D407" s="6">
        <v>12</v>
      </c>
      <c r="E407" s="6">
        <v>171</v>
      </c>
      <c r="F407" s="6">
        <v>109.2</v>
      </c>
      <c r="G407" s="6">
        <f>E407-F407</f>
        <v>61.8</v>
      </c>
      <c r="H407" s="6">
        <f>IF(E407&lt;&gt;0, ((E407-F407)/E407)*100, 0)</f>
        <v>36.140350877192979</v>
      </c>
    </row>
    <row r="408" spans="1:8" x14ac:dyDescent="0.2">
      <c r="A408" s="2" t="s">
        <v>145</v>
      </c>
      <c r="B408" s="2" t="s">
        <v>146</v>
      </c>
      <c r="C408" s="2" t="s">
        <v>63</v>
      </c>
      <c r="D408" s="6">
        <v>20</v>
      </c>
      <c r="E408" s="6">
        <v>79</v>
      </c>
      <c r="F408" s="6">
        <v>40</v>
      </c>
      <c r="G408" s="6">
        <f>E408-F408</f>
        <v>39</v>
      </c>
      <c r="H408" s="6">
        <f>IF(E408&lt;&gt;0, ((E408-F408)/E408)*100, 0)</f>
        <v>49.367088607594937</v>
      </c>
    </row>
    <row r="409" spans="1:8" x14ac:dyDescent="0.2">
      <c r="A409" s="2" t="s">
        <v>145</v>
      </c>
      <c r="B409" s="2" t="s">
        <v>146</v>
      </c>
      <c r="C409" s="2" t="s">
        <v>139</v>
      </c>
      <c r="D409" s="6">
        <v>24</v>
      </c>
      <c r="E409" s="6">
        <v>108</v>
      </c>
      <c r="F409" s="6">
        <v>39.6</v>
      </c>
      <c r="G409" s="6">
        <f>E409-F409</f>
        <v>68.400000000000006</v>
      </c>
      <c r="H409" s="6">
        <f>IF(E409&lt;&gt;0, ((E409-F409)/E409)*100, 0)</f>
        <v>63.333333333333343</v>
      </c>
    </row>
    <row r="410" spans="1:8" x14ac:dyDescent="0.2">
      <c r="A410" s="2" t="s">
        <v>145</v>
      </c>
      <c r="B410" s="2" t="s">
        <v>146</v>
      </c>
      <c r="C410" s="2" t="s">
        <v>15</v>
      </c>
      <c r="D410" s="6">
        <v>12</v>
      </c>
      <c r="E410" s="6">
        <v>126</v>
      </c>
      <c r="F410" s="6">
        <v>73.08</v>
      </c>
      <c r="G410" s="6">
        <f>E410-F410</f>
        <v>52.92</v>
      </c>
      <c r="H410" s="6">
        <f>IF(E410&lt;&gt;0, ((E410-F410)/E410)*100, 0)</f>
        <v>42.000000000000007</v>
      </c>
    </row>
    <row r="411" spans="1:8" x14ac:dyDescent="0.2">
      <c r="A411" s="2" t="s">
        <v>145</v>
      </c>
      <c r="B411" s="2" t="s">
        <v>146</v>
      </c>
      <c r="C411" s="2" t="s">
        <v>148</v>
      </c>
      <c r="D411" s="6">
        <v>6</v>
      </c>
      <c r="E411" s="6">
        <v>51</v>
      </c>
      <c r="F411" s="6">
        <v>29.4</v>
      </c>
      <c r="G411" s="6">
        <f>E411-F411</f>
        <v>21.6</v>
      </c>
      <c r="H411" s="6">
        <f>IF(E411&lt;&gt;0, ((E411-F411)/E411)*100, 0)</f>
        <v>42.352941176470594</v>
      </c>
    </row>
    <row r="412" spans="1:8" x14ac:dyDescent="0.2">
      <c r="A412" s="2" t="s">
        <v>145</v>
      </c>
      <c r="B412" s="2" t="s">
        <v>146</v>
      </c>
      <c r="C412" s="2" t="s">
        <v>149</v>
      </c>
      <c r="D412" s="6">
        <v>6</v>
      </c>
      <c r="E412" s="6">
        <v>51</v>
      </c>
      <c r="F412" s="6">
        <v>29.4</v>
      </c>
      <c r="G412" s="6">
        <f>E412-F412</f>
        <v>21.6</v>
      </c>
      <c r="H412" s="6">
        <f>IF(E412&lt;&gt;0, ((E412-F412)/E412)*100, 0)</f>
        <v>42.352941176470594</v>
      </c>
    </row>
    <row r="413" spans="1:8" x14ac:dyDescent="0.2">
      <c r="A413" s="2" t="s">
        <v>145</v>
      </c>
      <c r="B413" s="2" t="s">
        <v>146</v>
      </c>
      <c r="C413" s="2" t="s">
        <v>17</v>
      </c>
      <c r="D413" s="6">
        <v>24</v>
      </c>
      <c r="E413" s="6">
        <v>228</v>
      </c>
      <c r="F413" s="6">
        <v>117.6</v>
      </c>
      <c r="G413" s="6">
        <f>E413-F413</f>
        <v>110.4</v>
      </c>
      <c r="H413" s="6">
        <f>IF(E413&lt;&gt;0, ((E413-F413)/E413)*100, 0)</f>
        <v>48.421052631578945</v>
      </c>
    </row>
    <row r="414" spans="1:8" customFormat="1" ht="15" x14ac:dyDescent="0.25">
      <c r="D414" s="10"/>
      <c r="E414" s="10"/>
      <c r="F414" s="10"/>
      <c r="G414" s="10"/>
      <c r="H414" s="10"/>
    </row>
    <row r="415" spans="1:8" s="4" customFormat="1" x14ac:dyDescent="0.2">
      <c r="A415" s="3" t="s">
        <v>10</v>
      </c>
      <c r="B415" s="3" t="s">
        <v>10</v>
      </c>
      <c r="C415" s="3" t="s">
        <v>10</v>
      </c>
      <c r="D415" s="5">
        <f>SUBTOTAL(9, D402:D414)</f>
        <v>104</v>
      </c>
      <c r="E415" s="5">
        <f>SUBTOTAL(9, E402:E414)</f>
        <v>814</v>
      </c>
      <c r="F415" s="5">
        <f>SUBTOTAL(9, F402:F414)</f>
        <v>438.28</v>
      </c>
      <c r="G415" s="5">
        <f>SUBTOTAL(9, G402:G414)</f>
        <v>375.72</v>
      </c>
      <c r="H415" s="5">
        <f>IF(E415&lt;&gt;0, ((E415-F415)/E415)*100, 0)</f>
        <v>46.157248157248162</v>
      </c>
    </row>
    <row r="416" spans="1:8" customFormat="1" ht="15" x14ac:dyDescent="0.25">
      <c r="D416" s="10"/>
      <c r="E416" s="10"/>
      <c r="F416" s="10"/>
      <c r="G416" s="10"/>
      <c r="H416" s="10"/>
    </row>
    <row r="417" spans="1:8" x14ac:dyDescent="0.2">
      <c r="A417" s="2" t="s">
        <v>150</v>
      </c>
      <c r="B417" s="2" t="s">
        <v>151</v>
      </c>
      <c r="C417" s="2" t="s">
        <v>10</v>
      </c>
      <c r="G417" s="6">
        <f>E417-F417</f>
        <v>0</v>
      </c>
      <c r="H417" s="6">
        <f>IF(E417&lt;&gt;0, ((E417-F417)/E417)*100, 0)</f>
        <v>0</v>
      </c>
    </row>
    <row r="418" spans="1:8" x14ac:dyDescent="0.2">
      <c r="A418" s="2" t="s">
        <v>150</v>
      </c>
      <c r="B418" s="2" t="s">
        <v>151</v>
      </c>
      <c r="C418" s="2" t="s">
        <v>10</v>
      </c>
      <c r="E418" s="6">
        <v>17</v>
      </c>
      <c r="G418" s="6">
        <f>E418-F418</f>
        <v>17</v>
      </c>
      <c r="H418" s="6">
        <f>IF(E418&lt;&gt;0, ((E418-F418)/E418)*100, 0)</f>
        <v>100</v>
      </c>
    </row>
    <row r="419" spans="1:8" x14ac:dyDescent="0.2">
      <c r="A419" s="2" t="s">
        <v>150</v>
      </c>
      <c r="B419" s="2" t="s">
        <v>151</v>
      </c>
      <c r="C419" s="2" t="s">
        <v>10</v>
      </c>
      <c r="E419" s="6">
        <v>-17</v>
      </c>
      <c r="G419" s="6">
        <f>E419-F419</f>
        <v>-17</v>
      </c>
      <c r="H419" s="6">
        <f>IF(E419&lt;&gt;0, ((E419-F419)/E419)*100, 0)</f>
        <v>100</v>
      </c>
    </row>
    <row r="420" spans="1:8" x14ac:dyDescent="0.2">
      <c r="A420" s="2" t="s">
        <v>150</v>
      </c>
      <c r="B420" s="2" t="s">
        <v>151</v>
      </c>
      <c r="C420" s="2" t="s">
        <v>10</v>
      </c>
      <c r="G420" s="6">
        <f>E420-F420</f>
        <v>0</v>
      </c>
      <c r="H420" s="6">
        <f>IF(E420&lt;&gt;0, ((E420-F420)/E420)*100, 0)</f>
        <v>0</v>
      </c>
    </row>
    <row r="421" spans="1:8" x14ac:dyDescent="0.2">
      <c r="A421" s="2" t="s">
        <v>150</v>
      </c>
      <c r="B421" s="2" t="s">
        <v>151</v>
      </c>
      <c r="C421" s="2" t="s">
        <v>10</v>
      </c>
      <c r="G421" s="6">
        <f>E421-F421</f>
        <v>0</v>
      </c>
      <c r="H421" s="6">
        <f>IF(E421&lt;&gt;0, ((E421-F421)/E421)*100, 0)</f>
        <v>0</v>
      </c>
    </row>
    <row r="422" spans="1:8" x14ac:dyDescent="0.2">
      <c r="A422" s="2" t="s">
        <v>150</v>
      </c>
      <c r="B422" s="2" t="s">
        <v>151</v>
      </c>
      <c r="C422" s="2" t="s">
        <v>59</v>
      </c>
      <c r="D422" s="6">
        <v>12</v>
      </c>
      <c r="E422" s="6">
        <v>23.4</v>
      </c>
      <c r="F422" s="6">
        <v>3.96</v>
      </c>
      <c r="G422" s="6">
        <f>E422-F422</f>
        <v>19.439999999999998</v>
      </c>
      <c r="H422" s="6">
        <f>IF(E422&lt;&gt;0, ((E422-F422)/E422)*100, 0)</f>
        <v>83.076923076923066</v>
      </c>
    </row>
    <row r="423" spans="1:8" x14ac:dyDescent="0.2">
      <c r="A423" s="2" t="s">
        <v>150</v>
      </c>
      <c r="B423" s="2" t="s">
        <v>151</v>
      </c>
      <c r="C423" s="2" t="s">
        <v>30</v>
      </c>
      <c r="D423" s="6">
        <v>12</v>
      </c>
      <c r="E423" s="6">
        <v>23.4</v>
      </c>
      <c r="F423" s="6">
        <v>3.96</v>
      </c>
      <c r="G423" s="6">
        <f>E423-F423</f>
        <v>19.439999999999998</v>
      </c>
      <c r="H423" s="6">
        <f>IF(E423&lt;&gt;0, ((E423-F423)/E423)*100, 0)</f>
        <v>83.076923076923066</v>
      </c>
    </row>
    <row r="424" spans="1:8" x14ac:dyDescent="0.2">
      <c r="A424" s="2" t="s">
        <v>150</v>
      </c>
      <c r="B424" s="2" t="s">
        <v>151</v>
      </c>
      <c r="C424" s="2" t="s">
        <v>152</v>
      </c>
      <c r="D424" s="6">
        <v>24</v>
      </c>
      <c r="E424" s="6">
        <v>48</v>
      </c>
      <c r="F424" s="6">
        <v>20.16</v>
      </c>
      <c r="G424" s="6">
        <f>E424-F424</f>
        <v>27.84</v>
      </c>
      <c r="H424" s="6">
        <f>IF(E424&lt;&gt;0, ((E424-F424)/E424)*100, 0)</f>
        <v>57.999999999999993</v>
      </c>
    </row>
    <row r="425" spans="1:8" x14ac:dyDescent="0.2">
      <c r="A425" s="2" t="s">
        <v>150</v>
      </c>
      <c r="B425" s="2" t="s">
        <v>151</v>
      </c>
      <c r="C425" s="2" t="s">
        <v>16</v>
      </c>
      <c r="D425" s="6">
        <v>6</v>
      </c>
      <c r="E425" s="6">
        <v>118.5</v>
      </c>
      <c r="F425" s="6">
        <v>58.8</v>
      </c>
      <c r="G425" s="6">
        <f>E425-F425</f>
        <v>59.7</v>
      </c>
      <c r="H425" s="6">
        <f>IF(E425&lt;&gt;0, ((E425-F425)/E425)*100, 0)</f>
        <v>50.379746835443044</v>
      </c>
    </row>
    <row r="426" spans="1:8" x14ac:dyDescent="0.2">
      <c r="A426" s="2" t="s">
        <v>150</v>
      </c>
      <c r="B426" s="2" t="s">
        <v>151</v>
      </c>
      <c r="C426" s="2" t="s">
        <v>46</v>
      </c>
      <c r="D426" s="6">
        <v>4</v>
      </c>
      <c r="E426" s="6">
        <v>199</v>
      </c>
      <c r="F426" s="6">
        <v>132</v>
      </c>
      <c r="G426" s="6">
        <f>E426-F426</f>
        <v>67</v>
      </c>
      <c r="H426" s="6">
        <f>IF(E426&lt;&gt;0, ((E426-F426)/E426)*100, 0)</f>
        <v>33.668341708542712</v>
      </c>
    </row>
    <row r="427" spans="1:8" x14ac:dyDescent="0.2">
      <c r="A427" s="2" t="s">
        <v>150</v>
      </c>
      <c r="B427" s="2" t="s">
        <v>151</v>
      </c>
      <c r="C427" s="2" t="s">
        <v>153</v>
      </c>
      <c r="D427" s="6">
        <v>6</v>
      </c>
      <c r="E427" s="6">
        <v>117</v>
      </c>
      <c r="F427" s="6">
        <v>66</v>
      </c>
      <c r="G427" s="6">
        <f>E427-F427</f>
        <v>51</v>
      </c>
      <c r="H427" s="6">
        <f>IF(E427&lt;&gt;0, ((E427-F427)/E427)*100, 0)</f>
        <v>43.589743589743591</v>
      </c>
    </row>
    <row r="428" spans="1:8" x14ac:dyDescent="0.2">
      <c r="A428" s="2" t="s">
        <v>150</v>
      </c>
      <c r="B428" s="2" t="s">
        <v>151</v>
      </c>
      <c r="C428" s="2" t="s">
        <v>154</v>
      </c>
      <c r="D428" s="6">
        <v>20</v>
      </c>
      <c r="E428" s="6">
        <v>100</v>
      </c>
      <c r="F428" s="6">
        <v>33</v>
      </c>
      <c r="G428" s="6">
        <f>E428-F428</f>
        <v>67</v>
      </c>
      <c r="H428" s="6">
        <f>IF(E428&lt;&gt;0, ((E428-F428)/E428)*100, 0)</f>
        <v>67</v>
      </c>
    </row>
    <row r="429" spans="1:8" x14ac:dyDescent="0.2">
      <c r="A429" s="2" t="s">
        <v>150</v>
      </c>
      <c r="B429" s="2" t="s">
        <v>151</v>
      </c>
      <c r="C429" s="2" t="s">
        <v>56</v>
      </c>
      <c r="D429" s="6">
        <v>20</v>
      </c>
      <c r="E429" s="6">
        <v>100</v>
      </c>
      <c r="F429" s="6">
        <v>40.6</v>
      </c>
      <c r="G429" s="6">
        <f>E429-F429</f>
        <v>59.4</v>
      </c>
      <c r="H429" s="6">
        <f>IF(E429&lt;&gt;0, ((E429-F429)/E429)*100, 0)</f>
        <v>59.4</v>
      </c>
    </row>
    <row r="430" spans="1:8" x14ac:dyDescent="0.2">
      <c r="A430" s="2" t="s">
        <v>150</v>
      </c>
      <c r="B430" s="2" t="s">
        <v>151</v>
      </c>
      <c r="C430" s="2" t="s">
        <v>85</v>
      </c>
      <c r="D430" s="6">
        <v>20</v>
      </c>
      <c r="E430" s="6">
        <v>79</v>
      </c>
      <c r="F430" s="6">
        <v>38.5</v>
      </c>
      <c r="G430" s="6">
        <f>E430-F430</f>
        <v>40.5</v>
      </c>
      <c r="H430" s="6">
        <f>IF(E430&lt;&gt;0, ((E430-F430)/E430)*100, 0)</f>
        <v>51.265822784810119</v>
      </c>
    </row>
    <row r="431" spans="1:8" x14ac:dyDescent="0.2">
      <c r="A431" s="2" t="s">
        <v>150</v>
      </c>
      <c r="B431" s="2" t="s">
        <v>151</v>
      </c>
      <c r="C431" s="2" t="s">
        <v>86</v>
      </c>
      <c r="D431" s="6">
        <v>20</v>
      </c>
      <c r="E431" s="6">
        <v>79</v>
      </c>
      <c r="F431" s="6">
        <v>39.200000000000003</v>
      </c>
      <c r="G431" s="6">
        <f>E431-F431</f>
        <v>39.799999999999997</v>
      </c>
      <c r="H431" s="6">
        <f>IF(E431&lt;&gt;0, ((E431-F431)/E431)*100, 0)</f>
        <v>50.379746835443029</v>
      </c>
    </row>
    <row r="432" spans="1:8" customFormat="1" ht="15" x14ac:dyDescent="0.25">
      <c r="D432" s="10"/>
      <c r="E432" s="10"/>
      <c r="F432" s="10"/>
      <c r="G432" s="10"/>
      <c r="H432" s="10"/>
    </row>
    <row r="433" spans="1:8" s="4" customFormat="1" x14ac:dyDescent="0.2">
      <c r="A433" s="3" t="s">
        <v>10</v>
      </c>
      <c r="B433" s="3" t="s">
        <v>10</v>
      </c>
      <c r="C433" s="3" t="s">
        <v>10</v>
      </c>
      <c r="D433" s="5">
        <f>SUBTOTAL(9, D417:D432)</f>
        <v>144</v>
      </c>
      <c r="E433" s="5">
        <f>SUBTOTAL(9, E417:E432)</f>
        <v>887.3</v>
      </c>
      <c r="F433" s="5">
        <f>SUBTOTAL(9, F417:F432)</f>
        <v>436.18</v>
      </c>
      <c r="G433" s="5">
        <f>SUBTOTAL(9, G417:G432)</f>
        <v>451.12</v>
      </c>
      <c r="H433" s="5">
        <f>IF(E433&lt;&gt;0, ((E433-F433)/E433)*100, 0)</f>
        <v>50.841879860250195</v>
      </c>
    </row>
    <row r="434" spans="1:8" customFormat="1" ht="15" x14ac:dyDescent="0.25">
      <c r="D434" s="10"/>
      <c r="E434" s="10"/>
      <c r="F434" s="10"/>
      <c r="G434" s="10"/>
      <c r="H434" s="10"/>
    </row>
    <row r="435" spans="1:8" x14ac:dyDescent="0.2">
      <c r="A435" s="2" t="s">
        <v>155</v>
      </c>
      <c r="B435" s="2" t="s">
        <v>156</v>
      </c>
      <c r="C435" s="2" t="s">
        <v>10</v>
      </c>
      <c r="G435" s="6">
        <f>E435-F435</f>
        <v>0</v>
      </c>
      <c r="H435" s="6">
        <f>IF(E435&lt;&gt;0, ((E435-F435)/E435)*100, 0)</f>
        <v>0</v>
      </c>
    </row>
    <row r="436" spans="1:8" x14ac:dyDescent="0.2">
      <c r="A436" s="2" t="s">
        <v>155</v>
      </c>
      <c r="B436" s="2" t="s">
        <v>156</v>
      </c>
      <c r="C436" s="2" t="s">
        <v>10</v>
      </c>
      <c r="G436" s="6">
        <f>E436-F436</f>
        <v>0</v>
      </c>
      <c r="H436" s="6">
        <f>IF(E436&lt;&gt;0, ((E436-F436)/E436)*100, 0)</f>
        <v>0</v>
      </c>
    </row>
    <row r="437" spans="1:8" x14ac:dyDescent="0.2">
      <c r="A437" s="2" t="s">
        <v>155</v>
      </c>
      <c r="B437" s="2" t="s">
        <v>156</v>
      </c>
      <c r="C437" s="2" t="s">
        <v>10</v>
      </c>
      <c r="E437" s="6">
        <v>477.63</v>
      </c>
      <c r="G437" s="6">
        <f>E437-F437</f>
        <v>477.63</v>
      </c>
      <c r="H437" s="6">
        <f>IF(E437&lt;&gt;0, ((E437-F437)/E437)*100, 0)</f>
        <v>100</v>
      </c>
    </row>
    <row r="438" spans="1:8" x14ac:dyDescent="0.2">
      <c r="A438" s="2" t="s">
        <v>155</v>
      </c>
      <c r="B438" s="2" t="s">
        <v>156</v>
      </c>
      <c r="C438" s="2" t="s">
        <v>10</v>
      </c>
      <c r="G438" s="6">
        <f>E438-F438</f>
        <v>0</v>
      </c>
      <c r="H438" s="6">
        <f>IF(E438&lt;&gt;0, ((E438-F438)/E438)*100, 0)</f>
        <v>0</v>
      </c>
    </row>
    <row r="439" spans="1:8" x14ac:dyDescent="0.2">
      <c r="A439" s="2" t="s">
        <v>155</v>
      </c>
      <c r="B439" s="2" t="s">
        <v>156</v>
      </c>
      <c r="C439" s="2" t="s">
        <v>10</v>
      </c>
      <c r="E439" s="6">
        <v>18.53</v>
      </c>
      <c r="G439" s="6">
        <f>E439-F439</f>
        <v>18.53</v>
      </c>
      <c r="H439" s="6">
        <f>IF(E439&lt;&gt;0, ((E439-F439)/E439)*100, 0)</f>
        <v>100</v>
      </c>
    </row>
    <row r="440" spans="1:8" x14ac:dyDescent="0.2">
      <c r="A440" s="2" t="s">
        <v>155</v>
      </c>
      <c r="B440" s="2" t="s">
        <v>156</v>
      </c>
      <c r="C440" s="2" t="s">
        <v>10</v>
      </c>
      <c r="E440" s="6">
        <v>-119.41</v>
      </c>
      <c r="G440" s="6">
        <f>E440-F440</f>
        <v>-119.41</v>
      </c>
      <c r="H440" s="6">
        <f>IF(E440&lt;&gt;0, ((E440-F440)/E440)*100, 0)</f>
        <v>100</v>
      </c>
    </row>
    <row r="441" spans="1:8" x14ac:dyDescent="0.2">
      <c r="A441" s="2" t="s">
        <v>155</v>
      </c>
      <c r="B441" s="2" t="s">
        <v>156</v>
      </c>
      <c r="C441" s="2" t="s">
        <v>13</v>
      </c>
      <c r="D441" s="6">
        <v>24</v>
      </c>
      <c r="E441" s="6">
        <v>360</v>
      </c>
      <c r="F441" s="6">
        <v>105.6</v>
      </c>
      <c r="G441" s="6">
        <f>E441-F441</f>
        <v>254.4</v>
      </c>
      <c r="H441" s="6">
        <f>IF(E441&lt;&gt;0, ((E441-F441)/E441)*100, 0)</f>
        <v>70.666666666666671</v>
      </c>
    </row>
    <row r="442" spans="1:8" x14ac:dyDescent="0.2">
      <c r="A442" s="2" t="s">
        <v>155</v>
      </c>
      <c r="B442" s="2" t="s">
        <v>156</v>
      </c>
      <c r="C442" s="2" t="s">
        <v>54</v>
      </c>
      <c r="D442" s="6">
        <v>24</v>
      </c>
      <c r="E442" s="6">
        <v>180</v>
      </c>
      <c r="F442" s="6">
        <v>80.64</v>
      </c>
      <c r="G442" s="6">
        <f>E442-F442</f>
        <v>99.36</v>
      </c>
      <c r="H442" s="6">
        <f>IF(E442&lt;&gt;0, ((E442-F442)/E442)*100, 0)</f>
        <v>55.2</v>
      </c>
    </row>
    <row r="443" spans="1:8" x14ac:dyDescent="0.2">
      <c r="A443" s="2" t="s">
        <v>155</v>
      </c>
      <c r="B443" s="2" t="s">
        <v>156</v>
      </c>
      <c r="C443" s="2" t="s">
        <v>81</v>
      </c>
      <c r="D443" s="6">
        <v>24</v>
      </c>
      <c r="E443" s="6">
        <v>90</v>
      </c>
      <c r="F443" s="6">
        <v>40.32</v>
      </c>
      <c r="G443" s="6">
        <f>E443-F443</f>
        <v>49.68</v>
      </c>
      <c r="H443" s="6">
        <f>IF(E443&lt;&gt;0, ((E443-F443)/E443)*100, 0)</f>
        <v>55.2</v>
      </c>
    </row>
    <row r="444" spans="1:8" x14ac:dyDescent="0.2">
      <c r="A444" s="2" t="s">
        <v>155</v>
      </c>
      <c r="B444" s="2" t="s">
        <v>156</v>
      </c>
      <c r="C444" s="2" t="s">
        <v>99</v>
      </c>
      <c r="D444" s="6">
        <v>24</v>
      </c>
      <c r="E444" s="6">
        <v>228</v>
      </c>
      <c r="F444" s="6">
        <v>107.52</v>
      </c>
      <c r="G444" s="6">
        <f>E444-F444</f>
        <v>120.48</v>
      </c>
      <c r="H444" s="6">
        <f>IF(E444&lt;&gt;0, ((E444-F444)/E444)*100, 0)</f>
        <v>52.842105263157904</v>
      </c>
    </row>
    <row r="445" spans="1:8" x14ac:dyDescent="0.2">
      <c r="A445" s="2" t="s">
        <v>155</v>
      </c>
      <c r="B445" s="2" t="s">
        <v>156</v>
      </c>
      <c r="C445" s="2" t="s">
        <v>31</v>
      </c>
      <c r="D445" s="6">
        <v>24</v>
      </c>
      <c r="E445" s="6">
        <v>216</v>
      </c>
      <c r="F445" s="6">
        <v>117.6</v>
      </c>
      <c r="G445" s="6">
        <f>E445-F445</f>
        <v>98.4</v>
      </c>
      <c r="H445" s="6">
        <f>IF(E445&lt;&gt;0, ((E445-F445)/E445)*100, 0)</f>
        <v>45.555555555555557</v>
      </c>
    </row>
    <row r="446" spans="1:8" x14ac:dyDescent="0.2">
      <c r="A446" s="2" t="s">
        <v>155</v>
      </c>
      <c r="B446" s="2" t="s">
        <v>156</v>
      </c>
      <c r="C446" s="2" t="s">
        <v>139</v>
      </c>
      <c r="D446" s="6">
        <v>24</v>
      </c>
      <c r="E446" s="6">
        <v>108</v>
      </c>
      <c r="F446" s="6">
        <v>39.6</v>
      </c>
      <c r="G446" s="6">
        <f>E446-F446</f>
        <v>68.400000000000006</v>
      </c>
      <c r="H446" s="6">
        <f>IF(E446&lt;&gt;0, ((E446-F446)/E446)*100, 0)</f>
        <v>63.333333333333343</v>
      </c>
    </row>
    <row r="447" spans="1:8" x14ac:dyDescent="0.2">
      <c r="A447" s="2" t="s">
        <v>155</v>
      </c>
      <c r="B447" s="2" t="s">
        <v>156</v>
      </c>
      <c r="C447" s="2" t="s">
        <v>157</v>
      </c>
      <c r="D447" s="6">
        <v>48</v>
      </c>
      <c r="E447" s="6">
        <v>696</v>
      </c>
      <c r="F447" s="6">
        <v>428.64</v>
      </c>
      <c r="G447" s="6">
        <f>E447-F447</f>
        <v>267.36</v>
      </c>
      <c r="H447" s="6">
        <f>IF(E447&lt;&gt;0, ((E447-F447)/E447)*100, 0)</f>
        <v>38.413793103448278</v>
      </c>
    </row>
    <row r="448" spans="1:8" x14ac:dyDescent="0.2">
      <c r="A448" s="2" t="s">
        <v>155</v>
      </c>
      <c r="B448" s="2" t="s">
        <v>156</v>
      </c>
      <c r="C448" s="2" t="s">
        <v>47</v>
      </c>
      <c r="D448" s="6">
        <v>40</v>
      </c>
      <c r="E448" s="6">
        <v>240</v>
      </c>
      <c r="F448" s="6">
        <v>84</v>
      </c>
      <c r="G448" s="6">
        <f>E448-F448</f>
        <v>156</v>
      </c>
      <c r="H448" s="6">
        <f>IF(E448&lt;&gt;0, ((E448-F448)/E448)*100, 0)</f>
        <v>65</v>
      </c>
    </row>
    <row r="449" spans="1:8" x14ac:dyDescent="0.2">
      <c r="A449" s="2" t="s">
        <v>155</v>
      </c>
      <c r="B449" s="2" t="s">
        <v>156</v>
      </c>
      <c r="C449" s="2" t="s">
        <v>154</v>
      </c>
      <c r="D449" s="6">
        <v>20</v>
      </c>
      <c r="E449" s="6">
        <v>100</v>
      </c>
      <c r="F449" s="6">
        <v>33</v>
      </c>
      <c r="G449" s="6">
        <f>E449-F449</f>
        <v>67</v>
      </c>
      <c r="H449" s="6">
        <f>IF(E449&lt;&gt;0, ((E449-F449)/E449)*100, 0)</f>
        <v>67</v>
      </c>
    </row>
    <row r="450" spans="1:8" x14ac:dyDescent="0.2">
      <c r="A450" s="2" t="s">
        <v>155</v>
      </c>
      <c r="B450" s="2" t="s">
        <v>156</v>
      </c>
      <c r="C450" s="2" t="s">
        <v>56</v>
      </c>
      <c r="D450" s="6">
        <v>20</v>
      </c>
      <c r="E450" s="6">
        <v>100</v>
      </c>
      <c r="F450" s="6">
        <v>40.6</v>
      </c>
      <c r="G450" s="6">
        <f>E450-F450</f>
        <v>59.4</v>
      </c>
      <c r="H450" s="6">
        <f>IF(E450&lt;&gt;0, ((E450-F450)/E450)*100, 0)</f>
        <v>59.4</v>
      </c>
    </row>
    <row r="451" spans="1:8" customFormat="1" ht="15" x14ac:dyDescent="0.25">
      <c r="D451" s="10"/>
      <c r="E451" s="10"/>
      <c r="F451" s="10"/>
      <c r="G451" s="10"/>
      <c r="H451" s="10"/>
    </row>
    <row r="452" spans="1:8" s="4" customFormat="1" x14ac:dyDescent="0.2">
      <c r="A452" s="3" t="s">
        <v>10</v>
      </c>
      <c r="B452" s="3" t="s">
        <v>10</v>
      </c>
      <c r="C452" s="3" t="s">
        <v>10</v>
      </c>
      <c r="D452" s="5">
        <f>SUBTOTAL(9, D435:D451)</f>
        <v>272</v>
      </c>
      <c r="E452" s="5">
        <f>SUBTOTAL(9, E435:E451)</f>
        <v>2694.75</v>
      </c>
      <c r="F452" s="5">
        <f>SUBTOTAL(9, F435:F451)</f>
        <v>1077.52</v>
      </c>
      <c r="G452" s="5">
        <f>SUBTOTAL(9, G435:G451)</f>
        <v>1617.23</v>
      </c>
      <c r="H452" s="5">
        <f>IF(E452&lt;&gt;0, ((E452-F452)/E452)*100, 0)</f>
        <v>60.014101493645057</v>
      </c>
    </row>
    <row r="453" spans="1:8" customFormat="1" ht="15" x14ac:dyDescent="0.25">
      <c r="D453" s="10"/>
      <c r="E453" s="10"/>
      <c r="F453" s="10"/>
      <c r="G453" s="10"/>
      <c r="H453" s="10"/>
    </row>
    <row r="454" spans="1:8" x14ac:dyDescent="0.2">
      <c r="A454" s="2" t="s">
        <v>158</v>
      </c>
      <c r="B454" s="2" t="s">
        <v>159</v>
      </c>
      <c r="C454" s="2" t="s">
        <v>10</v>
      </c>
      <c r="G454" s="6">
        <f>E454-F454</f>
        <v>0</v>
      </c>
      <c r="H454" s="6">
        <f>IF(E454&lt;&gt;0, ((E454-F454)/E454)*100, 0)</f>
        <v>0</v>
      </c>
    </row>
    <row r="455" spans="1:8" x14ac:dyDescent="0.2">
      <c r="A455" s="2" t="s">
        <v>158</v>
      </c>
      <c r="B455" s="2" t="s">
        <v>159</v>
      </c>
      <c r="C455" s="2" t="s">
        <v>10</v>
      </c>
      <c r="E455" s="6">
        <v>60</v>
      </c>
      <c r="G455" s="6">
        <f>E455-F455</f>
        <v>60</v>
      </c>
      <c r="H455" s="6">
        <f>IF(E455&lt;&gt;0, ((E455-F455)/E455)*100, 0)</f>
        <v>100</v>
      </c>
    </row>
    <row r="456" spans="1:8" x14ac:dyDescent="0.2">
      <c r="A456" s="2" t="s">
        <v>158</v>
      </c>
      <c r="B456" s="2" t="s">
        <v>159</v>
      </c>
      <c r="C456" s="2" t="s">
        <v>10</v>
      </c>
      <c r="E456" s="6">
        <v>-60</v>
      </c>
      <c r="G456" s="6">
        <f>E456-F456</f>
        <v>-60</v>
      </c>
      <c r="H456" s="6">
        <f>IF(E456&lt;&gt;0, ((E456-F456)/E456)*100, 0)</f>
        <v>100</v>
      </c>
    </row>
    <row r="457" spans="1:8" x14ac:dyDescent="0.2">
      <c r="A457" s="2" t="s">
        <v>158</v>
      </c>
      <c r="B457" s="2" t="s">
        <v>159</v>
      </c>
      <c r="C457" s="2" t="s">
        <v>10</v>
      </c>
      <c r="G457" s="6">
        <f>E457-F457</f>
        <v>0</v>
      </c>
      <c r="H457" s="6">
        <f>IF(E457&lt;&gt;0, ((E457-F457)/E457)*100, 0)</f>
        <v>0</v>
      </c>
    </row>
    <row r="458" spans="1:8" x14ac:dyDescent="0.2">
      <c r="A458" s="2" t="s">
        <v>158</v>
      </c>
      <c r="B458" s="2" t="s">
        <v>159</v>
      </c>
      <c r="C458" s="2" t="s">
        <v>10</v>
      </c>
      <c r="G458" s="6">
        <f>E458-F458</f>
        <v>0</v>
      </c>
      <c r="H458" s="6">
        <f>IF(E458&lt;&gt;0, ((E458-F458)/E458)*100, 0)</f>
        <v>0</v>
      </c>
    </row>
    <row r="459" spans="1:8" x14ac:dyDescent="0.2">
      <c r="A459" s="2" t="s">
        <v>158</v>
      </c>
      <c r="B459" s="2" t="s">
        <v>159</v>
      </c>
      <c r="C459" s="2" t="s">
        <v>62</v>
      </c>
      <c r="D459" s="6">
        <v>6</v>
      </c>
      <c r="E459" s="6">
        <v>52.5</v>
      </c>
      <c r="F459" s="6">
        <v>28.14</v>
      </c>
      <c r="G459" s="6">
        <f>E459-F459</f>
        <v>24.36</v>
      </c>
      <c r="H459" s="6">
        <f>IF(E459&lt;&gt;0, ((E459-F459)/E459)*100, 0)</f>
        <v>46.4</v>
      </c>
    </row>
    <row r="460" spans="1:8" x14ac:dyDescent="0.2">
      <c r="A460" s="2" t="s">
        <v>158</v>
      </c>
      <c r="B460" s="2" t="s">
        <v>159</v>
      </c>
      <c r="C460" s="2" t="s">
        <v>43</v>
      </c>
      <c r="D460" s="6">
        <v>2</v>
      </c>
      <c r="E460" s="6">
        <v>27</v>
      </c>
      <c r="F460" s="6">
        <v>15.4</v>
      </c>
      <c r="G460" s="6">
        <f>E460-F460</f>
        <v>11.6</v>
      </c>
      <c r="H460" s="6">
        <f>IF(E460&lt;&gt;0, ((E460-F460)/E460)*100, 0)</f>
        <v>42.962962962962962</v>
      </c>
    </row>
    <row r="461" spans="1:8" x14ac:dyDescent="0.2">
      <c r="A461" s="2" t="s">
        <v>158</v>
      </c>
      <c r="B461" s="2" t="s">
        <v>159</v>
      </c>
      <c r="C461" s="2" t="s">
        <v>31</v>
      </c>
      <c r="D461" s="6">
        <v>90</v>
      </c>
      <c r="E461" s="6">
        <v>742.5</v>
      </c>
      <c r="F461" s="6">
        <v>441</v>
      </c>
      <c r="G461" s="6">
        <f>E461-F461</f>
        <v>301.5</v>
      </c>
      <c r="H461" s="6">
        <f>IF(E461&lt;&gt;0, ((E461-F461)/E461)*100, 0)</f>
        <v>40.606060606060609</v>
      </c>
    </row>
    <row r="462" spans="1:8" x14ac:dyDescent="0.2">
      <c r="A462" s="2" t="s">
        <v>158</v>
      </c>
      <c r="B462" s="2" t="s">
        <v>159</v>
      </c>
      <c r="C462" s="2" t="s">
        <v>46</v>
      </c>
      <c r="D462" s="6">
        <v>9</v>
      </c>
      <c r="E462" s="6">
        <v>627.75</v>
      </c>
      <c r="F462" s="6">
        <v>297</v>
      </c>
      <c r="G462" s="6">
        <f>E462-F462</f>
        <v>330.75</v>
      </c>
      <c r="H462" s="6">
        <f>IF(E462&lt;&gt;0, ((E462-F462)/E462)*100, 0)</f>
        <v>52.688172043010752</v>
      </c>
    </row>
    <row r="463" spans="1:8" x14ac:dyDescent="0.2">
      <c r="A463" s="2" t="s">
        <v>158</v>
      </c>
      <c r="B463" s="2" t="s">
        <v>159</v>
      </c>
      <c r="C463" s="2" t="s">
        <v>68</v>
      </c>
      <c r="D463" s="6">
        <v>2</v>
      </c>
      <c r="E463" s="6">
        <v>139.5</v>
      </c>
      <c r="F463" s="6">
        <v>82.6</v>
      </c>
      <c r="G463" s="6">
        <f>E463-F463</f>
        <v>56.900000000000006</v>
      </c>
      <c r="H463" s="6">
        <f>IF(E463&lt;&gt;0, ((E463-F463)/E463)*100, 0)</f>
        <v>40.788530465949826</v>
      </c>
    </row>
    <row r="464" spans="1:8" customFormat="1" ht="15" x14ac:dyDescent="0.25">
      <c r="D464" s="10"/>
      <c r="E464" s="10"/>
      <c r="F464" s="10"/>
      <c r="G464" s="10"/>
      <c r="H464" s="10"/>
    </row>
    <row r="465" spans="1:8" s="4" customFormat="1" x14ac:dyDescent="0.2">
      <c r="A465" s="3" t="s">
        <v>10</v>
      </c>
      <c r="B465" s="3" t="s">
        <v>10</v>
      </c>
      <c r="C465" s="3" t="s">
        <v>10</v>
      </c>
      <c r="D465" s="5">
        <f>SUBTOTAL(9, D454:D464)</f>
        <v>109</v>
      </c>
      <c r="E465" s="5">
        <f>SUBTOTAL(9, E454:E464)</f>
        <v>1589.25</v>
      </c>
      <c r="F465" s="5">
        <f>SUBTOTAL(9, F454:F464)</f>
        <v>864.14</v>
      </c>
      <c r="G465" s="5">
        <f>SUBTOTAL(9, G454:G464)</f>
        <v>725.11</v>
      </c>
      <c r="H465" s="5">
        <f>IF(E465&lt;&gt;0, ((E465-F465)/E465)*100, 0)</f>
        <v>45.625924178071422</v>
      </c>
    </row>
    <row r="466" spans="1:8" customFormat="1" ht="15" x14ac:dyDescent="0.25">
      <c r="D466" s="10"/>
      <c r="E466" s="10"/>
      <c r="F466" s="10"/>
      <c r="G466" s="10"/>
      <c r="H466" s="10"/>
    </row>
    <row r="467" spans="1:8" x14ac:dyDescent="0.2">
      <c r="A467" s="2" t="s">
        <v>160</v>
      </c>
      <c r="B467" s="2" t="s">
        <v>161</v>
      </c>
      <c r="C467" s="2" t="s">
        <v>10</v>
      </c>
      <c r="G467" s="6">
        <f>E467-F467</f>
        <v>0</v>
      </c>
      <c r="H467" s="6">
        <f>IF(E467&lt;&gt;0, ((E467-F467)/E467)*100, 0)</f>
        <v>0</v>
      </c>
    </row>
    <row r="468" spans="1:8" x14ac:dyDescent="0.2">
      <c r="A468" s="2" t="s">
        <v>160</v>
      </c>
      <c r="B468" s="2" t="s">
        <v>161</v>
      </c>
      <c r="C468" s="2" t="s">
        <v>10</v>
      </c>
      <c r="G468" s="6">
        <f>E468-F468</f>
        <v>0</v>
      </c>
      <c r="H468" s="6">
        <f>IF(E468&lt;&gt;0, ((E468-F468)/E468)*100, 0)</f>
        <v>0</v>
      </c>
    </row>
    <row r="469" spans="1:8" x14ac:dyDescent="0.2">
      <c r="A469" s="2" t="s">
        <v>160</v>
      </c>
      <c r="B469" s="2" t="s">
        <v>161</v>
      </c>
      <c r="C469" s="2" t="s">
        <v>10</v>
      </c>
      <c r="E469" s="6">
        <v>34</v>
      </c>
      <c r="G469" s="6">
        <f>E469-F469</f>
        <v>34</v>
      </c>
      <c r="H469" s="6">
        <f>IF(E469&lt;&gt;0, ((E469-F469)/E469)*100, 0)</f>
        <v>100</v>
      </c>
    </row>
    <row r="470" spans="1:8" x14ac:dyDescent="0.2">
      <c r="A470" s="2" t="s">
        <v>160</v>
      </c>
      <c r="B470" s="2" t="s">
        <v>161</v>
      </c>
      <c r="C470" s="2" t="s">
        <v>10</v>
      </c>
      <c r="E470" s="6">
        <v>-34</v>
      </c>
      <c r="G470" s="6">
        <f>E470-F470</f>
        <v>-34</v>
      </c>
      <c r="H470" s="6">
        <f>IF(E470&lt;&gt;0, ((E470-F470)/E470)*100, 0)</f>
        <v>100</v>
      </c>
    </row>
    <row r="471" spans="1:8" x14ac:dyDescent="0.2">
      <c r="A471" s="2" t="s">
        <v>160</v>
      </c>
      <c r="B471" s="2" t="s">
        <v>161</v>
      </c>
      <c r="C471" s="2" t="s">
        <v>10</v>
      </c>
      <c r="G471" s="6">
        <f>E471-F471</f>
        <v>0</v>
      </c>
      <c r="H471" s="6">
        <f>IF(E471&lt;&gt;0, ((E471-F471)/E471)*100, 0)</f>
        <v>0</v>
      </c>
    </row>
    <row r="472" spans="1:8" x14ac:dyDescent="0.2">
      <c r="A472" s="2" t="s">
        <v>160</v>
      </c>
      <c r="B472" s="2" t="s">
        <v>161</v>
      </c>
      <c r="C472" s="2" t="s">
        <v>10</v>
      </c>
      <c r="G472" s="6">
        <f>E472-F472</f>
        <v>0</v>
      </c>
      <c r="H472" s="6">
        <f>IF(E472&lt;&gt;0, ((E472-F472)/E472)*100, 0)</f>
        <v>0</v>
      </c>
    </row>
    <row r="473" spans="1:8" x14ac:dyDescent="0.2">
      <c r="A473" s="2" t="s">
        <v>160</v>
      </c>
      <c r="B473" s="2" t="s">
        <v>161</v>
      </c>
      <c r="C473" s="2" t="s">
        <v>81</v>
      </c>
      <c r="D473" s="6">
        <v>150</v>
      </c>
      <c r="E473" s="6">
        <v>562.5</v>
      </c>
      <c r="F473" s="6">
        <v>252</v>
      </c>
      <c r="G473" s="6">
        <f>E473-F473</f>
        <v>310.5</v>
      </c>
      <c r="H473" s="6">
        <f>IF(E473&lt;&gt;0, ((E473-F473)/E473)*100, 0)</f>
        <v>55.2</v>
      </c>
    </row>
    <row r="474" spans="1:8" x14ac:dyDescent="0.2">
      <c r="A474" s="2" t="s">
        <v>160</v>
      </c>
      <c r="B474" s="2" t="s">
        <v>161</v>
      </c>
      <c r="C474" s="2" t="s">
        <v>112</v>
      </c>
      <c r="D474" s="6">
        <v>13</v>
      </c>
      <c r="E474" s="6">
        <v>71.5</v>
      </c>
      <c r="F474" s="6">
        <v>22.75</v>
      </c>
      <c r="G474" s="6">
        <f>E474-F474</f>
        <v>48.75</v>
      </c>
      <c r="H474" s="6">
        <f>IF(E474&lt;&gt;0, ((E474-F474)/E474)*100, 0)</f>
        <v>68.181818181818173</v>
      </c>
    </row>
    <row r="475" spans="1:8" customFormat="1" ht="15" x14ac:dyDescent="0.25">
      <c r="D475" s="10"/>
      <c r="E475" s="10"/>
      <c r="F475" s="10"/>
      <c r="G475" s="10"/>
      <c r="H475" s="10"/>
    </row>
    <row r="476" spans="1:8" s="4" customFormat="1" x14ac:dyDescent="0.2">
      <c r="A476" s="3" t="s">
        <v>10</v>
      </c>
      <c r="B476" s="3" t="s">
        <v>10</v>
      </c>
      <c r="C476" s="3" t="s">
        <v>10</v>
      </c>
      <c r="D476" s="5">
        <f>SUBTOTAL(9, D467:D475)</f>
        <v>163</v>
      </c>
      <c r="E476" s="5">
        <f>SUBTOTAL(9, E467:E475)</f>
        <v>634</v>
      </c>
      <c r="F476" s="5">
        <f>SUBTOTAL(9, F467:F475)</f>
        <v>274.75</v>
      </c>
      <c r="G476" s="5">
        <f>SUBTOTAL(9, G467:G475)</f>
        <v>359.25</v>
      </c>
      <c r="H476" s="5">
        <f>IF(E476&lt;&gt;0, ((E476-F476)/E476)*100, 0)</f>
        <v>56.664037854889592</v>
      </c>
    </row>
    <row r="477" spans="1:8" customFormat="1" ht="15" x14ac:dyDescent="0.25">
      <c r="D477" s="10"/>
      <c r="E477" s="10"/>
      <c r="F477" s="10"/>
      <c r="G477" s="10"/>
      <c r="H477" s="10"/>
    </row>
    <row r="478" spans="1:8" x14ac:dyDescent="0.2">
      <c r="A478" s="2" t="s">
        <v>162</v>
      </c>
      <c r="B478" s="2" t="s">
        <v>163</v>
      </c>
      <c r="C478" s="2" t="s">
        <v>10</v>
      </c>
      <c r="G478" s="6">
        <f>E478-F478</f>
        <v>0</v>
      </c>
      <c r="H478" s="6">
        <f>IF(E478&lt;&gt;0, ((E478-F478)/E478)*100, 0)</f>
        <v>0</v>
      </c>
    </row>
    <row r="479" spans="1:8" x14ac:dyDescent="0.2">
      <c r="A479" s="2" t="s">
        <v>162</v>
      </c>
      <c r="B479" s="2" t="s">
        <v>163</v>
      </c>
      <c r="C479" s="2" t="s">
        <v>10</v>
      </c>
      <c r="G479" s="6">
        <f>E479-F479</f>
        <v>0</v>
      </c>
      <c r="H479" s="6">
        <f>IF(E479&lt;&gt;0, ((E479-F479)/E479)*100, 0)</f>
        <v>0</v>
      </c>
    </row>
    <row r="480" spans="1:8" x14ac:dyDescent="0.2">
      <c r="A480" s="2" t="s">
        <v>162</v>
      </c>
      <c r="B480" s="2" t="s">
        <v>163</v>
      </c>
      <c r="C480" s="2" t="s">
        <v>10</v>
      </c>
      <c r="E480" s="6">
        <v>17</v>
      </c>
      <c r="G480" s="6">
        <f>E480-F480</f>
        <v>17</v>
      </c>
      <c r="H480" s="6">
        <f>IF(E480&lt;&gt;0, ((E480-F480)/E480)*100, 0)</f>
        <v>100</v>
      </c>
    </row>
    <row r="481" spans="1:8" x14ac:dyDescent="0.2">
      <c r="A481" s="2" t="s">
        <v>162</v>
      </c>
      <c r="B481" s="2" t="s">
        <v>163</v>
      </c>
      <c r="C481" s="2" t="s">
        <v>10</v>
      </c>
      <c r="G481" s="6">
        <f>E481-F481</f>
        <v>0</v>
      </c>
      <c r="H481" s="6">
        <f>IF(E481&lt;&gt;0, ((E481-F481)/E481)*100, 0)</f>
        <v>0</v>
      </c>
    </row>
    <row r="482" spans="1:8" x14ac:dyDescent="0.2">
      <c r="A482" s="2" t="s">
        <v>162</v>
      </c>
      <c r="B482" s="2" t="s">
        <v>163</v>
      </c>
      <c r="C482" s="2" t="s">
        <v>10</v>
      </c>
      <c r="G482" s="6">
        <f>E482-F482</f>
        <v>0</v>
      </c>
      <c r="H482" s="6">
        <f>IF(E482&lt;&gt;0, ((E482-F482)/E482)*100, 0)</f>
        <v>0</v>
      </c>
    </row>
    <row r="483" spans="1:8" x14ac:dyDescent="0.2">
      <c r="A483" s="2" t="s">
        <v>162</v>
      </c>
      <c r="B483" s="2" t="s">
        <v>163</v>
      </c>
      <c r="C483" s="2" t="s">
        <v>112</v>
      </c>
      <c r="D483" s="6">
        <v>13</v>
      </c>
      <c r="E483" s="6">
        <v>71.5</v>
      </c>
      <c r="F483" s="6">
        <v>22.75</v>
      </c>
      <c r="G483" s="6">
        <f>E483-F483</f>
        <v>48.75</v>
      </c>
      <c r="H483" s="6">
        <f>IF(E483&lt;&gt;0, ((E483-F483)/E483)*100, 0)</f>
        <v>68.181818181818173</v>
      </c>
    </row>
    <row r="484" spans="1:8" customFormat="1" ht="15" x14ac:dyDescent="0.25">
      <c r="D484" s="10"/>
      <c r="E484" s="10"/>
      <c r="F484" s="10"/>
      <c r="G484" s="10"/>
      <c r="H484" s="10"/>
    </row>
    <row r="485" spans="1:8" s="4" customFormat="1" x14ac:dyDescent="0.2">
      <c r="A485" s="3" t="s">
        <v>10</v>
      </c>
      <c r="B485" s="3" t="s">
        <v>10</v>
      </c>
      <c r="C485" s="3" t="s">
        <v>10</v>
      </c>
      <c r="D485" s="5">
        <f>SUBTOTAL(9, D478:D484)</f>
        <v>13</v>
      </c>
      <c r="E485" s="5">
        <f>SUBTOTAL(9, E478:E484)</f>
        <v>88.5</v>
      </c>
      <c r="F485" s="5">
        <f>SUBTOTAL(9, F478:F484)</f>
        <v>22.75</v>
      </c>
      <c r="G485" s="5">
        <f>SUBTOTAL(9, G478:G484)</f>
        <v>65.75</v>
      </c>
      <c r="H485" s="5">
        <f>IF(E485&lt;&gt;0, ((E485-F485)/E485)*100, 0)</f>
        <v>74.293785310734464</v>
      </c>
    </row>
    <row r="486" spans="1:8" customFormat="1" ht="15" x14ac:dyDescent="0.25">
      <c r="D486" s="10"/>
      <c r="E486" s="10"/>
      <c r="F486" s="10"/>
      <c r="G486" s="10"/>
      <c r="H486" s="10"/>
    </row>
    <row r="487" spans="1:8" x14ac:dyDescent="0.2">
      <c r="A487" s="2" t="s">
        <v>164</v>
      </c>
      <c r="B487" s="2" t="s">
        <v>165</v>
      </c>
      <c r="C487" s="2" t="s">
        <v>10</v>
      </c>
      <c r="G487" s="6">
        <f>E487-F487</f>
        <v>0</v>
      </c>
      <c r="H487" s="6">
        <f>IF(E487&lt;&gt;0, ((E487-F487)/E487)*100, 0)</f>
        <v>0</v>
      </c>
    </row>
    <row r="488" spans="1:8" x14ac:dyDescent="0.2">
      <c r="A488" s="2" t="s">
        <v>164</v>
      </c>
      <c r="B488" s="2" t="s">
        <v>165</v>
      </c>
      <c r="C488" s="2" t="s">
        <v>10</v>
      </c>
      <c r="E488" s="6">
        <v>60</v>
      </c>
      <c r="G488" s="6">
        <f>E488-F488</f>
        <v>60</v>
      </c>
      <c r="H488" s="6">
        <f>IF(E488&lt;&gt;0, ((E488-F488)/E488)*100, 0)</f>
        <v>100</v>
      </c>
    </row>
    <row r="489" spans="1:8" x14ac:dyDescent="0.2">
      <c r="A489" s="2" t="s">
        <v>164</v>
      </c>
      <c r="B489" s="2" t="s">
        <v>165</v>
      </c>
      <c r="C489" s="2" t="s">
        <v>10</v>
      </c>
      <c r="E489" s="6">
        <v>-60</v>
      </c>
      <c r="G489" s="6">
        <f>E489-F489</f>
        <v>-60</v>
      </c>
      <c r="H489" s="6">
        <f>IF(E489&lt;&gt;0, ((E489-F489)/E489)*100, 0)</f>
        <v>100</v>
      </c>
    </row>
    <row r="490" spans="1:8" x14ac:dyDescent="0.2">
      <c r="A490" s="2" t="s">
        <v>164</v>
      </c>
      <c r="B490" s="2" t="s">
        <v>165</v>
      </c>
      <c r="C490" s="2" t="s">
        <v>10</v>
      </c>
      <c r="G490" s="6">
        <f>E490-F490</f>
        <v>0</v>
      </c>
      <c r="H490" s="6">
        <f>IF(E490&lt;&gt;0, ((E490-F490)/E490)*100, 0)</f>
        <v>0</v>
      </c>
    </row>
    <row r="491" spans="1:8" x14ac:dyDescent="0.2">
      <c r="A491" s="2" t="s">
        <v>164</v>
      </c>
      <c r="B491" s="2" t="s">
        <v>165</v>
      </c>
      <c r="C491" s="2" t="s">
        <v>10</v>
      </c>
      <c r="G491" s="6">
        <f>E491-F491</f>
        <v>0</v>
      </c>
      <c r="H491" s="6">
        <f>IF(E491&lt;&gt;0, ((E491-F491)/E491)*100, 0)</f>
        <v>0</v>
      </c>
    </row>
    <row r="492" spans="1:8" x14ac:dyDescent="0.2">
      <c r="A492" s="2" t="s">
        <v>164</v>
      </c>
      <c r="B492" s="2" t="s">
        <v>165</v>
      </c>
      <c r="C492" s="2" t="s">
        <v>81</v>
      </c>
      <c r="D492" s="6">
        <v>150</v>
      </c>
      <c r="E492" s="6">
        <v>562.5</v>
      </c>
      <c r="F492" s="6">
        <v>252</v>
      </c>
      <c r="G492" s="6">
        <f>E492-F492</f>
        <v>310.5</v>
      </c>
      <c r="H492" s="6">
        <f>IF(E492&lt;&gt;0, ((E492-F492)/E492)*100, 0)</f>
        <v>55.2</v>
      </c>
    </row>
    <row r="493" spans="1:8" x14ac:dyDescent="0.2">
      <c r="A493" s="2" t="s">
        <v>164</v>
      </c>
      <c r="B493" s="2" t="s">
        <v>165</v>
      </c>
      <c r="C493" s="2" t="s">
        <v>108</v>
      </c>
      <c r="D493" s="6">
        <v>396</v>
      </c>
      <c r="E493" s="6">
        <v>1413.6</v>
      </c>
      <c r="F493" s="6">
        <v>887.04</v>
      </c>
      <c r="G493" s="6">
        <f>E493-F493</f>
        <v>526.55999999999995</v>
      </c>
      <c r="H493" s="6">
        <f>IF(E493&lt;&gt;0, ((E493-F493)/E493)*100, 0)</f>
        <v>37.249575551782684</v>
      </c>
    </row>
    <row r="494" spans="1:8" x14ac:dyDescent="0.2">
      <c r="A494" s="2" t="s">
        <v>164</v>
      </c>
      <c r="B494" s="2" t="s">
        <v>165</v>
      </c>
      <c r="C494" s="2" t="s">
        <v>166</v>
      </c>
      <c r="D494" s="6">
        <v>4</v>
      </c>
      <c r="E494" s="6">
        <v>136</v>
      </c>
      <c r="F494" s="6">
        <v>89.04</v>
      </c>
      <c r="G494" s="6">
        <f>E494-F494</f>
        <v>46.959999999999994</v>
      </c>
      <c r="H494" s="6">
        <f>IF(E494&lt;&gt;0, ((E494-F494)/E494)*100, 0)</f>
        <v>34.529411764705877</v>
      </c>
    </row>
    <row r="495" spans="1:8" x14ac:dyDescent="0.2">
      <c r="A495" s="2" t="s">
        <v>164</v>
      </c>
      <c r="B495" s="2" t="s">
        <v>165</v>
      </c>
      <c r="C495" s="2" t="s">
        <v>31</v>
      </c>
      <c r="D495" s="6">
        <v>276</v>
      </c>
      <c r="E495" s="6">
        <v>2225.25</v>
      </c>
      <c r="F495" s="6">
        <v>1352.4</v>
      </c>
      <c r="G495" s="6">
        <f>E495-F495</f>
        <v>872.84999999999991</v>
      </c>
      <c r="H495" s="6">
        <f>IF(E495&lt;&gt;0, ((E495-F495)/E495)*100, 0)</f>
        <v>39.224806201550386</v>
      </c>
    </row>
    <row r="496" spans="1:8" customFormat="1" ht="15" x14ac:dyDescent="0.25">
      <c r="D496" s="10"/>
      <c r="E496" s="10"/>
      <c r="F496" s="10"/>
      <c r="G496" s="10"/>
      <c r="H496" s="10"/>
    </row>
    <row r="497" spans="1:8" s="4" customFormat="1" x14ac:dyDescent="0.2">
      <c r="A497" s="3" t="s">
        <v>10</v>
      </c>
      <c r="B497" s="3" t="s">
        <v>10</v>
      </c>
      <c r="C497" s="3" t="s">
        <v>10</v>
      </c>
      <c r="D497" s="5">
        <f>SUBTOTAL(9, D487:D496)</f>
        <v>826</v>
      </c>
      <c r="E497" s="5">
        <f>SUBTOTAL(9, E487:E496)</f>
        <v>4337.3500000000004</v>
      </c>
      <c r="F497" s="5">
        <f>SUBTOTAL(9, F487:F496)</f>
        <v>2580.48</v>
      </c>
      <c r="G497" s="5">
        <f>SUBTOTAL(9, G487:G496)</f>
        <v>1756.87</v>
      </c>
      <c r="H497" s="5">
        <f>IF(E497&lt;&gt;0, ((E497-F497)/E497)*100, 0)</f>
        <v>40.505608263109963</v>
      </c>
    </row>
    <row r="498" spans="1:8" customFormat="1" ht="15" x14ac:dyDescent="0.25">
      <c r="D498" s="10"/>
      <c r="E498" s="10"/>
      <c r="F498" s="10"/>
      <c r="G498" s="10"/>
      <c r="H498" s="10"/>
    </row>
    <row r="499" spans="1:8" x14ac:dyDescent="0.2">
      <c r="A499" s="2" t="s">
        <v>167</v>
      </c>
      <c r="B499" s="2" t="s">
        <v>168</v>
      </c>
      <c r="C499" s="2" t="s">
        <v>10</v>
      </c>
      <c r="G499" s="6">
        <f>E499-F499</f>
        <v>0</v>
      </c>
      <c r="H499" s="6">
        <f>IF(E499&lt;&gt;0, ((E499-F499)/E499)*100, 0)</f>
        <v>0</v>
      </c>
    </row>
    <row r="500" spans="1:8" x14ac:dyDescent="0.2">
      <c r="A500" s="2" t="s">
        <v>167</v>
      </c>
      <c r="B500" s="2" t="s">
        <v>168</v>
      </c>
      <c r="C500" s="2" t="s">
        <v>10</v>
      </c>
      <c r="E500" s="6">
        <v>30</v>
      </c>
      <c r="G500" s="6">
        <f>E500-F500</f>
        <v>30</v>
      </c>
      <c r="H500" s="6">
        <f>IF(E500&lt;&gt;0, ((E500-F500)/E500)*100, 0)</f>
        <v>100</v>
      </c>
    </row>
    <row r="501" spans="1:8" x14ac:dyDescent="0.2">
      <c r="A501" s="2" t="s">
        <v>167</v>
      </c>
      <c r="B501" s="2" t="s">
        <v>168</v>
      </c>
      <c r="C501" s="2" t="s">
        <v>10</v>
      </c>
      <c r="E501" s="6">
        <v>-30</v>
      </c>
      <c r="G501" s="6">
        <f>E501-F501</f>
        <v>-30</v>
      </c>
      <c r="H501" s="6">
        <f>IF(E501&lt;&gt;0, ((E501-F501)/E501)*100, 0)</f>
        <v>100</v>
      </c>
    </row>
    <row r="502" spans="1:8" x14ac:dyDescent="0.2">
      <c r="A502" s="2" t="s">
        <v>167</v>
      </c>
      <c r="B502" s="2" t="s">
        <v>168</v>
      </c>
      <c r="C502" s="2" t="s">
        <v>10</v>
      </c>
      <c r="G502" s="6">
        <f>E502-F502</f>
        <v>0</v>
      </c>
      <c r="H502" s="6">
        <f>IF(E502&lt;&gt;0, ((E502-F502)/E502)*100, 0)</f>
        <v>0</v>
      </c>
    </row>
    <row r="503" spans="1:8" x14ac:dyDescent="0.2">
      <c r="A503" s="2" t="s">
        <v>167</v>
      </c>
      <c r="B503" s="2" t="s">
        <v>168</v>
      </c>
      <c r="C503" s="2" t="s">
        <v>10</v>
      </c>
      <c r="G503" s="6">
        <f>E503-F503</f>
        <v>0</v>
      </c>
      <c r="H503" s="6">
        <f>IF(E503&lt;&gt;0, ((E503-F503)/E503)*100, 0)</f>
        <v>0</v>
      </c>
    </row>
    <row r="504" spans="1:8" x14ac:dyDescent="0.2">
      <c r="A504" s="2" t="s">
        <v>167</v>
      </c>
      <c r="B504" s="2" t="s">
        <v>168</v>
      </c>
      <c r="C504" s="2" t="s">
        <v>111</v>
      </c>
      <c r="D504" s="6">
        <v>6</v>
      </c>
      <c r="E504" s="6">
        <v>27.9</v>
      </c>
      <c r="F504" s="6">
        <v>13.74</v>
      </c>
      <c r="G504" s="6">
        <f>E504-F504</f>
        <v>14.159999999999998</v>
      </c>
      <c r="H504" s="6">
        <f>IF(E504&lt;&gt;0, ((E504-F504)/E504)*100, 0)</f>
        <v>50.752688172043001</v>
      </c>
    </row>
    <row r="505" spans="1:8" x14ac:dyDescent="0.2">
      <c r="A505" s="2" t="s">
        <v>167</v>
      </c>
      <c r="B505" s="2" t="s">
        <v>168</v>
      </c>
      <c r="C505" s="2" t="s">
        <v>59</v>
      </c>
      <c r="D505" s="6">
        <v>24</v>
      </c>
      <c r="E505" s="6">
        <v>46.8</v>
      </c>
      <c r="F505" s="6">
        <v>7.92</v>
      </c>
      <c r="G505" s="6">
        <f>E505-F505</f>
        <v>38.879999999999995</v>
      </c>
      <c r="H505" s="6">
        <f>IF(E505&lt;&gt;0, ((E505-F505)/E505)*100, 0)</f>
        <v>83.076923076923066</v>
      </c>
    </row>
    <row r="506" spans="1:8" x14ac:dyDescent="0.2">
      <c r="A506" s="2" t="s">
        <v>167</v>
      </c>
      <c r="B506" s="2" t="s">
        <v>168</v>
      </c>
      <c r="C506" s="2" t="s">
        <v>30</v>
      </c>
      <c r="D506" s="6">
        <v>12</v>
      </c>
      <c r="E506" s="6">
        <v>23.4</v>
      </c>
      <c r="F506" s="6">
        <v>3.96</v>
      </c>
      <c r="G506" s="6">
        <f>E506-F506</f>
        <v>19.439999999999998</v>
      </c>
      <c r="H506" s="6">
        <f>IF(E506&lt;&gt;0, ((E506-F506)/E506)*100, 0)</f>
        <v>83.076923076923066</v>
      </c>
    </row>
    <row r="507" spans="1:8" x14ac:dyDescent="0.2">
      <c r="A507" s="2" t="s">
        <v>167</v>
      </c>
      <c r="B507" s="2" t="s">
        <v>168</v>
      </c>
      <c r="C507" s="2" t="s">
        <v>134</v>
      </c>
      <c r="D507" s="6">
        <v>1</v>
      </c>
      <c r="E507" s="6">
        <v>7.5</v>
      </c>
      <c r="F507" s="6">
        <v>3.36</v>
      </c>
      <c r="G507" s="6">
        <f>E507-F507</f>
        <v>4.1400000000000006</v>
      </c>
      <c r="H507" s="6">
        <f>IF(E507&lt;&gt;0, ((E507-F507)/E507)*100, 0)</f>
        <v>55.2</v>
      </c>
    </row>
    <row r="508" spans="1:8" x14ac:dyDescent="0.2">
      <c r="A508" s="2" t="s">
        <v>167</v>
      </c>
      <c r="B508" s="2" t="s">
        <v>168</v>
      </c>
      <c r="C508" s="2" t="s">
        <v>169</v>
      </c>
      <c r="D508" s="6">
        <v>2</v>
      </c>
      <c r="E508" s="6">
        <v>40</v>
      </c>
      <c r="F508" s="6">
        <v>23.8</v>
      </c>
      <c r="G508" s="6">
        <f>E508-F508</f>
        <v>16.2</v>
      </c>
      <c r="H508" s="6">
        <f>IF(E508&lt;&gt;0, ((E508-F508)/E508)*100, 0)</f>
        <v>40.5</v>
      </c>
    </row>
    <row r="509" spans="1:8" x14ac:dyDescent="0.2">
      <c r="A509" s="2" t="s">
        <v>167</v>
      </c>
      <c r="B509" s="2" t="s">
        <v>168</v>
      </c>
      <c r="C509" s="2" t="s">
        <v>46</v>
      </c>
      <c r="D509" s="6">
        <v>8</v>
      </c>
      <c r="E509" s="6">
        <v>398</v>
      </c>
      <c r="F509" s="6">
        <v>264</v>
      </c>
      <c r="G509" s="6">
        <f>E509-F509</f>
        <v>134</v>
      </c>
      <c r="H509" s="6">
        <f>IF(E509&lt;&gt;0, ((E509-F509)/E509)*100, 0)</f>
        <v>33.668341708542712</v>
      </c>
    </row>
    <row r="510" spans="1:8" x14ac:dyDescent="0.2">
      <c r="A510" s="2" t="s">
        <v>167</v>
      </c>
      <c r="B510" s="2" t="s">
        <v>168</v>
      </c>
      <c r="C510" s="2" t="s">
        <v>170</v>
      </c>
      <c r="D510" s="6">
        <v>4</v>
      </c>
      <c r="E510" s="6">
        <v>358</v>
      </c>
      <c r="F510" s="6">
        <v>252</v>
      </c>
      <c r="G510" s="6">
        <f>E510-F510</f>
        <v>106</v>
      </c>
      <c r="H510" s="6">
        <f>IF(E510&lt;&gt;0, ((E510-F510)/E510)*100, 0)</f>
        <v>29.608938547486037</v>
      </c>
    </row>
    <row r="511" spans="1:8" x14ac:dyDescent="0.2">
      <c r="A511" s="2" t="s">
        <v>167</v>
      </c>
      <c r="B511" s="2" t="s">
        <v>168</v>
      </c>
      <c r="C511" s="2" t="s">
        <v>47</v>
      </c>
      <c r="D511" s="6">
        <v>20</v>
      </c>
      <c r="E511" s="6">
        <v>120</v>
      </c>
      <c r="F511" s="6">
        <v>42</v>
      </c>
      <c r="G511" s="6">
        <f>E511-F511</f>
        <v>78</v>
      </c>
      <c r="H511" s="6">
        <f>IF(E511&lt;&gt;0, ((E511-F511)/E511)*100, 0)</f>
        <v>65</v>
      </c>
    </row>
    <row r="512" spans="1:8" x14ac:dyDescent="0.2">
      <c r="A512" s="2" t="s">
        <v>167</v>
      </c>
      <c r="B512" s="2" t="s">
        <v>168</v>
      </c>
      <c r="C512" s="2" t="s">
        <v>49</v>
      </c>
      <c r="D512" s="6">
        <v>20</v>
      </c>
      <c r="E512" s="6">
        <v>79</v>
      </c>
      <c r="F512" s="6">
        <v>39.200000000000003</v>
      </c>
      <c r="G512" s="6">
        <f>E512-F512</f>
        <v>39.799999999999997</v>
      </c>
      <c r="H512" s="6">
        <f>IF(E512&lt;&gt;0, ((E512-F512)/E512)*100, 0)</f>
        <v>50.379746835443029</v>
      </c>
    </row>
    <row r="513" spans="1:8" customFormat="1" ht="15" x14ac:dyDescent="0.25">
      <c r="D513" s="10"/>
      <c r="E513" s="10"/>
      <c r="F513" s="10"/>
      <c r="G513" s="10"/>
      <c r="H513" s="10"/>
    </row>
    <row r="514" spans="1:8" s="4" customFormat="1" x14ac:dyDescent="0.2">
      <c r="A514" s="3" t="s">
        <v>10</v>
      </c>
      <c r="B514" s="3" t="s">
        <v>10</v>
      </c>
      <c r="C514" s="3" t="s">
        <v>10</v>
      </c>
      <c r="D514" s="5">
        <f>SUBTOTAL(9, D499:D513)</f>
        <v>97</v>
      </c>
      <c r="E514" s="5">
        <f>SUBTOTAL(9, E499:E513)</f>
        <v>1100.5999999999999</v>
      </c>
      <c r="F514" s="5">
        <f>SUBTOTAL(9, F499:F513)</f>
        <v>649.98</v>
      </c>
      <c r="G514" s="5">
        <f>SUBTOTAL(9, G499:G513)</f>
        <v>450.62</v>
      </c>
      <c r="H514" s="5">
        <f>IF(E514&lt;&gt;0, ((E514-F514)/E514)*100, 0)</f>
        <v>40.943121933490815</v>
      </c>
    </row>
    <row r="515" spans="1:8" customFormat="1" ht="15" x14ac:dyDescent="0.25">
      <c r="D515" s="10"/>
      <c r="E515" s="10"/>
      <c r="F515" s="10"/>
      <c r="G515" s="10"/>
      <c r="H515" s="10"/>
    </row>
    <row r="516" spans="1:8" x14ac:dyDescent="0.2">
      <c r="A516" s="2" t="s">
        <v>171</v>
      </c>
      <c r="B516" s="2" t="s">
        <v>172</v>
      </c>
      <c r="C516" s="2" t="s">
        <v>10</v>
      </c>
      <c r="G516" s="6">
        <f>E516-F516</f>
        <v>0</v>
      </c>
      <c r="H516" s="6">
        <f>IF(E516&lt;&gt;0, ((E516-F516)/E516)*100, 0)</f>
        <v>0</v>
      </c>
    </row>
    <row r="517" spans="1:8" x14ac:dyDescent="0.2">
      <c r="A517" s="2" t="s">
        <v>171</v>
      </c>
      <c r="B517" s="2" t="s">
        <v>172</v>
      </c>
      <c r="C517" s="2" t="s">
        <v>10</v>
      </c>
      <c r="E517" s="6">
        <v>504.94</v>
      </c>
      <c r="G517" s="6">
        <f>E517-F517</f>
        <v>504.94</v>
      </c>
      <c r="H517" s="6">
        <f>IF(E517&lt;&gt;0, ((E517-F517)/E517)*100, 0)</f>
        <v>100</v>
      </c>
    </row>
    <row r="518" spans="1:8" x14ac:dyDescent="0.2">
      <c r="A518" s="2" t="s">
        <v>171</v>
      </c>
      <c r="B518" s="2" t="s">
        <v>172</v>
      </c>
      <c r="C518" s="2" t="s">
        <v>10</v>
      </c>
      <c r="G518" s="6">
        <f>E518-F518</f>
        <v>0</v>
      </c>
      <c r="H518" s="6">
        <f>IF(E518&lt;&gt;0, ((E518-F518)/E518)*100, 0)</f>
        <v>0</v>
      </c>
    </row>
    <row r="519" spans="1:8" x14ac:dyDescent="0.2">
      <c r="A519" s="2" t="s">
        <v>171</v>
      </c>
      <c r="B519" s="2" t="s">
        <v>172</v>
      </c>
      <c r="C519" s="2" t="s">
        <v>10</v>
      </c>
      <c r="E519" s="6">
        <v>-126.24</v>
      </c>
      <c r="G519" s="6">
        <f>E519-F519</f>
        <v>-126.24</v>
      </c>
      <c r="H519" s="6">
        <f>IF(E519&lt;&gt;0, ((E519-F519)/E519)*100, 0)</f>
        <v>100</v>
      </c>
    </row>
    <row r="520" spans="1:8" x14ac:dyDescent="0.2">
      <c r="A520" s="2" t="s">
        <v>171</v>
      </c>
      <c r="B520" s="2" t="s">
        <v>172</v>
      </c>
      <c r="C520" s="2" t="s">
        <v>12</v>
      </c>
      <c r="D520" s="6">
        <v>8</v>
      </c>
      <c r="E520" s="6">
        <v>308</v>
      </c>
      <c r="F520" s="6">
        <v>44</v>
      </c>
      <c r="G520" s="6">
        <f>E520-F520</f>
        <v>264</v>
      </c>
      <c r="H520" s="6">
        <f>IF(E520&lt;&gt;0, ((E520-F520)/E520)*100, 0)</f>
        <v>85.714285714285708</v>
      </c>
    </row>
    <row r="521" spans="1:8" x14ac:dyDescent="0.2">
      <c r="A521" s="2" t="s">
        <v>171</v>
      </c>
      <c r="B521" s="2" t="s">
        <v>172</v>
      </c>
      <c r="C521" s="2" t="s">
        <v>85</v>
      </c>
      <c r="D521" s="6">
        <v>200</v>
      </c>
      <c r="E521" s="6">
        <v>676</v>
      </c>
      <c r="F521" s="6">
        <v>385.03</v>
      </c>
      <c r="G521" s="6">
        <f>E521-F521</f>
        <v>290.97000000000003</v>
      </c>
      <c r="H521" s="6">
        <f>IF(E521&lt;&gt;0, ((E521-F521)/E521)*100, 0)</f>
        <v>43.042899408284029</v>
      </c>
    </row>
    <row r="522" spans="1:8" x14ac:dyDescent="0.2">
      <c r="A522" s="2" t="s">
        <v>171</v>
      </c>
      <c r="B522" s="2" t="s">
        <v>172</v>
      </c>
      <c r="C522" s="2" t="s">
        <v>103</v>
      </c>
      <c r="D522" s="6">
        <v>160</v>
      </c>
      <c r="E522" s="6">
        <v>540.79999999999995</v>
      </c>
      <c r="F522" s="6">
        <v>291.33999999999997</v>
      </c>
      <c r="G522" s="6">
        <f>E522-F522</f>
        <v>249.45999999999998</v>
      </c>
      <c r="H522" s="6">
        <f>IF(E522&lt;&gt;0, ((E522-F522)/E522)*100, 0)</f>
        <v>46.127958579881657</v>
      </c>
    </row>
    <row r="523" spans="1:8" x14ac:dyDescent="0.2">
      <c r="A523" s="2" t="s">
        <v>171</v>
      </c>
      <c r="B523" s="2" t="s">
        <v>172</v>
      </c>
      <c r="C523" s="2" t="s">
        <v>49</v>
      </c>
      <c r="D523" s="6">
        <v>200</v>
      </c>
      <c r="E523" s="6">
        <v>676</v>
      </c>
      <c r="F523" s="6">
        <v>392</v>
      </c>
      <c r="G523" s="6">
        <f>E523-F523</f>
        <v>284</v>
      </c>
      <c r="H523" s="6">
        <f>IF(E523&lt;&gt;0, ((E523-F523)/E523)*100, 0)</f>
        <v>42.011834319526628</v>
      </c>
    </row>
    <row r="524" spans="1:8" x14ac:dyDescent="0.2">
      <c r="A524" s="2" t="s">
        <v>171</v>
      </c>
      <c r="B524" s="2" t="s">
        <v>172</v>
      </c>
      <c r="C524" s="2" t="s">
        <v>119</v>
      </c>
      <c r="D524" s="6">
        <v>180</v>
      </c>
      <c r="E524" s="6">
        <v>608.4</v>
      </c>
      <c r="F524" s="6">
        <v>277.2</v>
      </c>
      <c r="G524" s="6">
        <f>E524-F524</f>
        <v>331.2</v>
      </c>
      <c r="H524" s="6">
        <f>IF(E524&lt;&gt;0, ((E524-F524)/E524)*100, 0)</f>
        <v>54.437869822485204</v>
      </c>
    </row>
    <row r="525" spans="1:8" x14ac:dyDescent="0.2">
      <c r="A525" s="2" t="s">
        <v>171</v>
      </c>
      <c r="B525" s="2" t="s">
        <v>172</v>
      </c>
      <c r="C525" s="2" t="s">
        <v>88</v>
      </c>
      <c r="D525" s="6">
        <v>100</v>
      </c>
      <c r="E525" s="6">
        <v>475</v>
      </c>
      <c r="F525" s="6">
        <v>259</v>
      </c>
      <c r="G525" s="6">
        <f>E525-F525</f>
        <v>216</v>
      </c>
      <c r="H525" s="6">
        <f>IF(E525&lt;&gt;0, ((E525-F525)/E525)*100, 0)</f>
        <v>45.473684210526315</v>
      </c>
    </row>
    <row r="526" spans="1:8" customFormat="1" ht="15" x14ac:dyDescent="0.25">
      <c r="D526" s="10"/>
      <c r="E526" s="10"/>
      <c r="F526" s="10"/>
      <c r="G526" s="10"/>
      <c r="H526" s="10"/>
    </row>
    <row r="527" spans="1:8" s="4" customFormat="1" x14ac:dyDescent="0.2">
      <c r="A527" s="3" t="s">
        <v>10</v>
      </c>
      <c r="B527" s="3" t="s">
        <v>10</v>
      </c>
      <c r="C527" s="3" t="s">
        <v>10</v>
      </c>
      <c r="D527" s="5">
        <f>SUBTOTAL(9, D516:D526)</f>
        <v>848</v>
      </c>
      <c r="E527" s="5">
        <f>SUBTOTAL(9, E516:E526)</f>
        <v>3662.9</v>
      </c>
      <c r="F527" s="5">
        <f>SUBTOTAL(9, F516:F526)</f>
        <v>1648.57</v>
      </c>
      <c r="G527" s="5">
        <f>SUBTOTAL(9, G516:G526)</f>
        <v>2014.3300000000002</v>
      </c>
      <c r="H527" s="5">
        <f>IF(E527&lt;&gt;0, ((E527-F527)/E527)*100, 0)</f>
        <v>54.992765295257861</v>
      </c>
    </row>
    <row r="528" spans="1:8" customFormat="1" ht="15" x14ac:dyDescent="0.25">
      <c r="D528" s="10"/>
      <c r="E528" s="10"/>
      <c r="F528" s="10"/>
      <c r="G528" s="10"/>
      <c r="H528" s="10"/>
    </row>
    <row r="529" spans="1:8" x14ac:dyDescent="0.2">
      <c r="A529" s="2" t="s">
        <v>173</v>
      </c>
      <c r="B529" s="2" t="s">
        <v>174</v>
      </c>
      <c r="C529" s="2" t="s">
        <v>10</v>
      </c>
      <c r="G529" s="6">
        <f>E529-F529</f>
        <v>0</v>
      </c>
      <c r="H529" s="6">
        <f>IF(E529&lt;&gt;0, ((E529-F529)/E529)*100, 0)</f>
        <v>0</v>
      </c>
    </row>
    <row r="530" spans="1:8" x14ac:dyDescent="0.2">
      <c r="A530" s="2" t="s">
        <v>173</v>
      </c>
      <c r="B530" s="2" t="s">
        <v>174</v>
      </c>
      <c r="C530" s="2" t="s">
        <v>10</v>
      </c>
      <c r="E530" s="6">
        <v>15</v>
      </c>
      <c r="G530" s="6">
        <f>E530-F530</f>
        <v>15</v>
      </c>
      <c r="H530" s="6">
        <f>IF(E530&lt;&gt;0, ((E530-F530)/E530)*100, 0)</f>
        <v>100</v>
      </c>
    </row>
    <row r="531" spans="1:8" x14ac:dyDescent="0.2">
      <c r="A531" s="2" t="s">
        <v>173</v>
      </c>
      <c r="B531" s="2" t="s">
        <v>174</v>
      </c>
      <c r="C531" s="2" t="s">
        <v>10</v>
      </c>
      <c r="E531" s="6">
        <v>-15</v>
      </c>
      <c r="G531" s="6">
        <f>E531-F531</f>
        <v>-15</v>
      </c>
      <c r="H531" s="6">
        <f>IF(E531&lt;&gt;0, ((E531-F531)/E531)*100, 0)</f>
        <v>100</v>
      </c>
    </row>
    <row r="532" spans="1:8" x14ac:dyDescent="0.2">
      <c r="A532" s="2" t="s">
        <v>173</v>
      </c>
      <c r="B532" s="2" t="s">
        <v>174</v>
      </c>
      <c r="C532" s="2" t="s">
        <v>10</v>
      </c>
      <c r="G532" s="6">
        <f>E532-F532</f>
        <v>0</v>
      </c>
      <c r="H532" s="6">
        <f>IF(E532&lt;&gt;0, ((E532-F532)/E532)*100, 0)</f>
        <v>0</v>
      </c>
    </row>
    <row r="533" spans="1:8" x14ac:dyDescent="0.2">
      <c r="A533" s="2" t="s">
        <v>173</v>
      </c>
      <c r="B533" s="2" t="s">
        <v>174</v>
      </c>
      <c r="C533" s="2" t="s">
        <v>10</v>
      </c>
      <c r="G533" s="6">
        <f>E533-F533</f>
        <v>0</v>
      </c>
      <c r="H533" s="6">
        <f>IF(E533&lt;&gt;0, ((E533-F533)/E533)*100, 0)</f>
        <v>0</v>
      </c>
    </row>
    <row r="534" spans="1:8" x14ac:dyDescent="0.2">
      <c r="A534" s="2" t="s">
        <v>173</v>
      </c>
      <c r="B534" s="2" t="s">
        <v>174</v>
      </c>
      <c r="C534" s="2" t="s">
        <v>63</v>
      </c>
      <c r="D534" s="6">
        <v>20</v>
      </c>
      <c r="E534" s="6">
        <v>79</v>
      </c>
      <c r="F534" s="6">
        <v>40</v>
      </c>
      <c r="G534" s="6">
        <f>E534-F534</f>
        <v>39</v>
      </c>
      <c r="H534" s="6">
        <f>IF(E534&lt;&gt;0, ((E534-F534)/E534)*100, 0)</f>
        <v>49.367088607594937</v>
      </c>
    </row>
    <row r="535" spans="1:8" x14ac:dyDescent="0.2">
      <c r="A535" s="2" t="s">
        <v>173</v>
      </c>
      <c r="B535" s="2" t="s">
        <v>174</v>
      </c>
      <c r="C535" s="2" t="s">
        <v>91</v>
      </c>
      <c r="D535" s="6">
        <v>20</v>
      </c>
      <c r="E535" s="6">
        <v>104</v>
      </c>
      <c r="F535" s="6">
        <v>46.2</v>
      </c>
      <c r="G535" s="6">
        <f>E535-F535</f>
        <v>57.8</v>
      </c>
      <c r="H535" s="6">
        <f>IF(E535&lt;&gt;0, ((E535-F535)/E535)*100, 0)</f>
        <v>55.57692307692308</v>
      </c>
    </row>
    <row r="536" spans="1:8" x14ac:dyDescent="0.2">
      <c r="A536" s="2" t="s">
        <v>173</v>
      </c>
      <c r="B536" s="2" t="s">
        <v>174</v>
      </c>
      <c r="C536" s="2" t="s">
        <v>53</v>
      </c>
      <c r="D536" s="6">
        <v>20</v>
      </c>
      <c r="E536" s="6">
        <v>88</v>
      </c>
      <c r="F536" s="6">
        <v>28.09</v>
      </c>
      <c r="G536" s="6">
        <f>E536-F536</f>
        <v>59.91</v>
      </c>
      <c r="H536" s="6">
        <f>IF(E536&lt;&gt;0, ((E536-F536)/E536)*100, 0)</f>
        <v>68.079545454545453</v>
      </c>
    </row>
    <row r="537" spans="1:8" customFormat="1" ht="15" x14ac:dyDescent="0.25">
      <c r="D537" s="10"/>
      <c r="E537" s="10"/>
      <c r="F537" s="10"/>
      <c r="G537" s="10"/>
      <c r="H537" s="10"/>
    </row>
    <row r="538" spans="1:8" s="4" customFormat="1" x14ac:dyDescent="0.2">
      <c r="A538" s="3" t="s">
        <v>10</v>
      </c>
      <c r="B538" s="3" t="s">
        <v>10</v>
      </c>
      <c r="C538" s="3" t="s">
        <v>10</v>
      </c>
      <c r="D538" s="5">
        <f>SUBTOTAL(9, D529:D537)</f>
        <v>60</v>
      </c>
      <c r="E538" s="5">
        <f>SUBTOTAL(9, E529:E537)</f>
        <v>271</v>
      </c>
      <c r="F538" s="5">
        <f>SUBTOTAL(9, F529:F537)</f>
        <v>114.29</v>
      </c>
      <c r="G538" s="5">
        <f>SUBTOTAL(9, G529:G537)</f>
        <v>156.70999999999998</v>
      </c>
      <c r="H538" s="5">
        <f>IF(E538&lt;&gt;0, ((E538-F538)/E538)*100, 0)</f>
        <v>57.826568265682653</v>
      </c>
    </row>
    <row r="539" spans="1:8" customFormat="1" ht="15" x14ac:dyDescent="0.25">
      <c r="D539" s="10"/>
      <c r="E539" s="10"/>
      <c r="F539" s="10"/>
      <c r="G539" s="10"/>
      <c r="H539" s="10"/>
    </row>
    <row r="540" spans="1:8" x14ac:dyDescent="0.2">
      <c r="A540" s="2" t="s">
        <v>175</v>
      </c>
      <c r="B540" s="2" t="s">
        <v>176</v>
      </c>
      <c r="C540" s="2" t="s">
        <v>10</v>
      </c>
      <c r="G540" s="6">
        <f>E540-F540</f>
        <v>0</v>
      </c>
      <c r="H540" s="6">
        <f>IF(E540&lt;&gt;0, ((E540-F540)/E540)*100, 0)</f>
        <v>0</v>
      </c>
    </row>
    <row r="541" spans="1:8" x14ac:dyDescent="0.2">
      <c r="A541" s="2" t="s">
        <v>175</v>
      </c>
      <c r="B541" s="2" t="s">
        <v>176</v>
      </c>
      <c r="C541" s="2" t="s">
        <v>10</v>
      </c>
      <c r="E541" s="6">
        <v>15</v>
      </c>
      <c r="G541" s="6">
        <f>E541-F541</f>
        <v>15</v>
      </c>
      <c r="H541" s="6">
        <f>IF(E541&lt;&gt;0, ((E541-F541)/E541)*100, 0)</f>
        <v>100</v>
      </c>
    </row>
    <row r="542" spans="1:8" x14ac:dyDescent="0.2">
      <c r="A542" s="2" t="s">
        <v>175</v>
      </c>
      <c r="B542" s="2" t="s">
        <v>176</v>
      </c>
      <c r="C542" s="2" t="s">
        <v>10</v>
      </c>
      <c r="E542" s="6">
        <v>-15</v>
      </c>
      <c r="G542" s="6">
        <f>E542-F542</f>
        <v>-15</v>
      </c>
      <c r="H542" s="6">
        <f>IF(E542&lt;&gt;0, ((E542-F542)/E542)*100, 0)</f>
        <v>100</v>
      </c>
    </row>
    <row r="543" spans="1:8" x14ac:dyDescent="0.2">
      <c r="A543" s="2" t="s">
        <v>175</v>
      </c>
      <c r="B543" s="2" t="s">
        <v>176</v>
      </c>
      <c r="C543" s="2" t="s">
        <v>10</v>
      </c>
      <c r="G543" s="6">
        <f>E543-F543</f>
        <v>0</v>
      </c>
      <c r="H543" s="6">
        <f>IF(E543&lt;&gt;0, ((E543-F543)/E543)*100, 0)</f>
        <v>0</v>
      </c>
    </row>
    <row r="544" spans="1:8" x14ac:dyDescent="0.2">
      <c r="A544" s="2" t="s">
        <v>175</v>
      </c>
      <c r="B544" s="2" t="s">
        <v>176</v>
      </c>
      <c r="C544" s="2" t="s">
        <v>10</v>
      </c>
      <c r="G544" s="6">
        <f>E544-F544</f>
        <v>0</v>
      </c>
      <c r="H544" s="6">
        <f>IF(E544&lt;&gt;0, ((E544-F544)/E544)*100, 0)</f>
        <v>0</v>
      </c>
    </row>
    <row r="545" spans="1:8" x14ac:dyDescent="0.2">
      <c r="A545" s="2" t="s">
        <v>175</v>
      </c>
      <c r="B545" s="2" t="s">
        <v>176</v>
      </c>
      <c r="C545" s="2" t="s">
        <v>91</v>
      </c>
      <c r="D545" s="6">
        <v>20</v>
      </c>
      <c r="E545" s="6">
        <v>104</v>
      </c>
      <c r="F545" s="6">
        <v>46.2</v>
      </c>
      <c r="G545" s="6">
        <f>E545-F545</f>
        <v>57.8</v>
      </c>
      <c r="H545" s="6">
        <f>IF(E545&lt;&gt;0, ((E545-F545)/E545)*100, 0)</f>
        <v>55.57692307692308</v>
      </c>
    </row>
    <row r="546" spans="1:8" x14ac:dyDescent="0.2">
      <c r="A546" s="2" t="s">
        <v>175</v>
      </c>
      <c r="B546" s="2" t="s">
        <v>176</v>
      </c>
      <c r="C546" s="2" t="s">
        <v>125</v>
      </c>
      <c r="D546" s="6">
        <v>20</v>
      </c>
      <c r="E546" s="6">
        <v>115</v>
      </c>
      <c r="F546" s="6">
        <v>51.74</v>
      </c>
      <c r="G546" s="6">
        <f>E546-F546</f>
        <v>63.26</v>
      </c>
      <c r="H546" s="6">
        <f>IF(E546&lt;&gt;0, ((E546-F546)/E546)*100, 0)</f>
        <v>55.008695652173913</v>
      </c>
    </row>
    <row r="547" spans="1:8" x14ac:dyDescent="0.2">
      <c r="A547" s="2" t="s">
        <v>175</v>
      </c>
      <c r="B547" s="2" t="s">
        <v>176</v>
      </c>
      <c r="C547" s="2" t="s">
        <v>112</v>
      </c>
      <c r="D547" s="6">
        <v>30</v>
      </c>
      <c r="E547" s="6">
        <v>165</v>
      </c>
      <c r="F547" s="6">
        <v>52.5</v>
      </c>
      <c r="G547" s="6">
        <f>E547-F547</f>
        <v>112.5</v>
      </c>
      <c r="H547" s="6">
        <f>IF(E547&lt;&gt;0, ((E547-F547)/E547)*100, 0)</f>
        <v>68.181818181818173</v>
      </c>
    </row>
    <row r="548" spans="1:8" x14ac:dyDescent="0.2">
      <c r="A548" s="2" t="s">
        <v>175</v>
      </c>
      <c r="B548" s="2" t="s">
        <v>176</v>
      </c>
      <c r="C548" s="2" t="s">
        <v>177</v>
      </c>
      <c r="D548" s="6">
        <v>12</v>
      </c>
      <c r="E548" s="6">
        <v>132</v>
      </c>
      <c r="F548" s="6">
        <v>54.96</v>
      </c>
      <c r="G548" s="6">
        <f>E548-F548</f>
        <v>77.039999999999992</v>
      </c>
      <c r="H548" s="6">
        <f>IF(E548&lt;&gt;0, ((E548-F548)/E548)*100, 0)</f>
        <v>58.36363636363636</v>
      </c>
    </row>
    <row r="549" spans="1:8" customFormat="1" ht="15" x14ac:dyDescent="0.25">
      <c r="D549" s="10"/>
      <c r="E549" s="10"/>
      <c r="F549" s="10"/>
      <c r="G549" s="10"/>
      <c r="H549" s="10"/>
    </row>
    <row r="550" spans="1:8" s="4" customFormat="1" x14ac:dyDescent="0.2">
      <c r="A550" s="3" t="s">
        <v>10</v>
      </c>
      <c r="B550" s="3" t="s">
        <v>10</v>
      </c>
      <c r="C550" s="3" t="s">
        <v>10</v>
      </c>
      <c r="D550" s="5">
        <f>SUBTOTAL(9, D540:D549)</f>
        <v>82</v>
      </c>
      <c r="E550" s="5">
        <f>SUBTOTAL(9, E540:E549)</f>
        <v>516</v>
      </c>
      <c r="F550" s="5">
        <f>SUBTOTAL(9, F540:F549)</f>
        <v>205.4</v>
      </c>
      <c r="G550" s="5">
        <f>SUBTOTAL(9, G540:G549)</f>
        <v>310.60000000000002</v>
      </c>
      <c r="H550" s="5">
        <f>IF(E550&lt;&gt;0, ((E550-F550)/E550)*100, 0)</f>
        <v>60.193798449612416</v>
      </c>
    </row>
    <row r="551" spans="1:8" customFormat="1" ht="15" x14ac:dyDescent="0.25">
      <c r="D551" s="10"/>
      <c r="E551" s="10"/>
      <c r="F551" s="10"/>
      <c r="G551" s="10"/>
      <c r="H551" s="10"/>
    </row>
    <row r="552" spans="1:8" x14ac:dyDescent="0.2">
      <c r="A552" s="2" t="s">
        <v>178</v>
      </c>
      <c r="B552" s="2" t="s">
        <v>179</v>
      </c>
      <c r="C552" s="2" t="s">
        <v>10</v>
      </c>
      <c r="G552" s="6">
        <f>E552-F552</f>
        <v>0</v>
      </c>
      <c r="H552" s="6">
        <f>IF(E552&lt;&gt;0, ((E552-F552)/E552)*100, 0)</f>
        <v>0</v>
      </c>
    </row>
    <row r="553" spans="1:8" x14ac:dyDescent="0.2">
      <c r="A553" s="2" t="s">
        <v>178</v>
      </c>
      <c r="B553" s="2" t="s">
        <v>179</v>
      </c>
      <c r="C553" s="2" t="s">
        <v>10</v>
      </c>
      <c r="E553" s="6">
        <v>68</v>
      </c>
      <c r="G553" s="6">
        <f>E553-F553</f>
        <v>68</v>
      </c>
      <c r="H553" s="6">
        <f>IF(E553&lt;&gt;0, ((E553-F553)/E553)*100, 0)</f>
        <v>100</v>
      </c>
    </row>
    <row r="554" spans="1:8" x14ac:dyDescent="0.2">
      <c r="A554" s="2" t="s">
        <v>178</v>
      </c>
      <c r="B554" s="2" t="s">
        <v>179</v>
      </c>
      <c r="C554" s="2" t="s">
        <v>10</v>
      </c>
      <c r="E554" s="6">
        <v>-68</v>
      </c>
      <c r="G554" s="6">
        <f>E554-F554</f>
        <v>-68</v>
      </c>
      <c r="H554" s="6">
        <f>IF(E554&lt;&gt;0, ((E554-F554)/E554)*100, 0)</f>
        <v>100</v>
      </c>
    </row>
    <row r="555" spans="1:8" x14ac:dyDescent="0.2">
      <c r="A555" s="2" t="s">
        <v>178</v>
      </c>
      <c r="B555" s="2" t="s">
        <v>179</v>
      </c>
      <c r="C555" s="2" t="s">
        <v>10</v>
      </c>
      <c r="G555" s="6">
        <f>E555-F555</f>
        <v>0</v>
      </c>
      <c r="H555" s="6">
        <f>IF(E555&lt;&gt;0, ((E555-F555)/E555)*100, 0)</f>
        <v>0</v>
      </c>
    </row>
    <row r="556" spans="1:8" x14ac:dyDescent="0.2">
      <c r="A556" s="2" t="s">
        <v>178</v>
      </c>
      <c r="B556" s="2" t="s">
        <v>179</v>
      </c>
      <c r="C556" s="2" t="s">
        <v>10</v>
      </c>
      <c r="G556" s="6">
        <f>E556-F556</f>
        <v>0</v>
      </c>
      <c r="H556" s="6">
        <f>IF(E556&lt;&gt;0, ((E556-F556)/E556)*100, 0)</f>
        <v>0</v>
      </c>
    </row>
    <row r="557" spans="1:8" x14ac:dyDescent="0.2">
      <c r="A557" s="2" t="s">
        <v>178</v>
      </c>
      <c r="B557" s="2" t="s">
        <v>179</v>
      </c>
      <c r="C557" s="2" t="s">
        <v>11</v>
      </c>
      <c r="D557" s="6">
        <v>2</v>
      </c>
      <c r="E557" s="6">
        <v>59</v>
      </c>
      <c r="F557" s="6">
        <v>33.6</v>
      </c>
      <c r="G557" s="6">
        <f>E557-F557</f>
        <v>25.4</v>
      </c>
      <c r="H557" s="6">
        <f>IF(E557&lt;&gt;0, ((E557-F557)/E557)*100, 0)</f>
        <v>43.050847457627114</v>
      </c>
    </row>
    <row r="558" spans="1:8" x14ac:dyDescent="0.2">
      <c r="A558" s="2" t="s">
        <v>178</v>
      </c>
      <c r="B558" s="2" t="s">
        <v>179</v>
      </c>
      <c r="C558" s="2" t="s">
        <v>131</v>
      </c>
      <c r="D558" s="6">
        <v>8</v>
      </c>
      <c r="E558" s="6">
        <v>86</v>
      </c>
      <c r="F558" s="6">
        <v>41.36</v>
      </c>
      <c r="G558" s="6">
        <f>E558-F558</f>
        <v>44.64</v>
      </c>
      <c r="H558" s="6">
        <f>IF(E558&lt;&gt;0, ((E558-F558)/E558)*100, 0)</f>
        <v>51.906976744186053</v>
      </c>
    </row>
    <row r="559" spans="1:8" x14ac:dyDescent="0.2">
      <c r="A559" s="2" t="s">
        <v>178</v>
      </c>
      <c r="B559" s="2" t="s">
        <v>179</v>
      </c>
      <c r="C559" s="2" t="s">
        <v>43</v>
      </c>
      <c r="D559" s="6">
        <v>6</v>
      </c>
      <c r="E559" s="6">
        <v>81</v>
      </c>
      <c r="F559" s="6">
        <v>46.2</v>
      </c>
      <c r="G559" s="6">
        <f>E559-F559</f>
        <v>34.799999999999997</v>
      </c>
      <c r="H559" s="6">
        <f>IF(E559&lt;&gt;0, ((E559-F559)/E559)*100, 0)</f>
        <v>42.962962962962962</v>
      </c>
    </row>
    <row r="560" spans="1:8" x14ac:dyDescent="0.2">
      <c r="A560" s="2" t="s">
        <v>178</v>
      </c>
      <c r="B560" s="2" t="s">
        <v>179</v>
      </c>
      <c r="C560" s="2" t="s">
        <v>81</v>
      </c>
      <c r="D560" s="6">
        <v>18</v>
      </c>
      <c r="E560" s="6">
        <v>67.5</v>
      </c>
      <c r="F560" s="6">
        <v>30.24</v>
      </c>
      <c r="G560" s="6">
        <f>E560-F560</f>
        <v>37.260000000000005</v>
      </c>
      <c r="H560" s="6">
        <f>IF(E560&lt;&gt;0, ((E560-F560)/E560)*100, 0)</f>
        <v>55.2</v>
      </c>
    </row>
    <row r="561" spans="1:8" x14ac:dyDescent="0.2">
      <c r="A561" s="2" t="s">
        <v>178</v>
      </c>
      <c r="B561" s="2" t="s">
        <v>179</v>
      </c>
      <c r="C561" s="2" t="s">
        <v>46</v>
      </c>
      <c r="D561" s="6">
        <v>52</v>
      </c>
      <c r="E561" s="6">
        <v>2587</v>
      </c>
      <c r="F561" s="6">
        <v>1716</v>
      </c>
      <c r="G561" s="6">
        <f>E561-F561</f>
        <v>871</v>
      </c>
      <c r="H561" s="6">
        <f>IF(E561&lt;&gt;0, ((E561-F561)/E561)*100, 0)</f>
        <v>33.668341708542712</v>
      </c>
    </row>
    <row r="562" spans="1:8" x14ac:dyDescent="0.2">
      <c r="A562" s="2" t="s">
        <v>178</v>
      </c>
      <c r="B562" s="2" t="s">
        <v>179</v>
      </c>
      <c r="C562" s="2" t="s">
        <v>68</v>
      </c>
      <c r="D562" s="6">
        <v>16</v>
      </c>
      <c r="E562" s="6">
        <v>796</v>
      </c>
      <c r="F562" s="6">
        <v>660.8</v>
      </c>
      <c r="G562" s="6">
        <f>E562-F562</f>
        <v>135.20000000000005</v>
      </c>
      <c r="H562" s="6">
        <f>IF(E562&lt;&gt;0, ((E562-F562)/E562)*100, 0)</f>
        <v>16.984924623115582</v>
      </c>
    </row>
    <row r="563" spans="1:8" x14ac:dyDescent="0.2">
      <c r="A563" s="2" t="s">
        <v>178</v>
      </c>
      <c r="B563" s="2" t="s">
        <v>179</v>
      </c>
      <c r="C563" s="2" t="s">
        <v>48</v>
      </c>
      <c r="D563" s="6">
        <v>1</v>
      </c>
      <c r="E563" s="6">
        <v>6.5</v>
      </c>
      <c r="F563" s="6">
        <v>3.5</v>
      </c>
      <c r="G563" s="6">
        <f>E563-F563</f>
        <v>3</v>
      </c>
      <c r="H563" s="6">
        <f>IF(E563&lt;&gt;0, ((E563-F563)/E563)*100, 0)</f>
        <v>46.153846153846153</v>
      </c>
    </row>
    <row r="564" spans="1:8" customFormat="1" ht="15" x14ac:dyDescent="0.25">
      <c r="D564" s="10"/>
      <c r="E564" s="10"/>
      <c r="F564" s="10"/>
      <c r="G564" s="10"/>
      <c r="H564" s="10"/>
    </row>
    <row r="565" spans="1:8" s="4" customFormat="1" x14ac:dyDescent="0.2">
      <c r="A565" s="3" t="s">
        <v>10</v>
      </c>
      <c r="B565" s="3" t="s">
        <v>10</v>
      </c>
      <c r="C565" s="3" t="s">
        <v>10</v>
      </c>
      <c r="D565" s="5">
        <f>SUBTOTAL(9, D552:D564)</f>
        <v>103</v>
      </c>
      <c r="E565" s="5">
        <f>SUBTOTAL(9, E552:E564)</f>
        <v>3683</v>
      </c>
      <c r="F565" s="5">
        <f>SUBTOTAL(9, F552:F564)</f>
        <v>2531.6999999999998</v>
      </c>
      <c r="G565" s="5">
        <f>SUBTOTAL(9, G552:G564)</f>
        <v>1151.3000000000002</v>
      </c>
      <c r="H565" s="5">
        <f>IF(E565&lt;&gt;0, ((E565-F565)/E565)*100, 0)</f>
        <v>31.259842519685044</v>
      </c>
    </row>
    <row r="566" spans="1:8" customFormat="1" ht="15" x14ac:dyDescent="0.25">
      <c r="D566" s="10"/>
      <c r="E566" s="10"/>
      <c r="F566" s="10"/>
      <c r="G566" s="10"/>
      <c r="H566" s="10"/>
    </row>
    <row r="567" spans="1:8" x14ac:dyDescent="0.2">
      <c r="A567" s="2" t="s">
        <v>180</v>
      </c>
      <c r="B567" s="2" t="s">
        <v>181</v>
      </c>
      <c r="C567" s="2" t="s">
        <v>10</v>
      </c>
      <c r="G567" s="6">
        <f>E567-F567</f>
        <v>0</v>
      </c>
      <c r="H567" s="6">
        <f>IF(E567&lt;&gt;0, ((E567-F567)/E567)*100, 0)</f>
        <v>0</v>
      </c>
    </row>
    <row r="568" spans="1:8" x14ac:dyDescent="0.2">
      <c r="A568" s="2" t="s">
        <v>180</v>
      </c>
      <c r="B568" s="2" t="s">
        <v>181</v>
      </c>
      <c r="C568" s="2" t="s">
        <v>10</v>
      </c>
      <c r="E568" s="6">
        <v>15</v>
      </c>
      <c r="G568" s="6">
        <f>E568-F568</f>
        <v>15</v>
      </c>
      <c r="H568" s="6">
        <f>IF(E568&lt;&gt;0, ((E568-F568)/E568)*100, 0)</f>
        <v>100</v>
      </c>
    </row>
    <row r="569" spans="1:8" x14ac:dyDescent="0.2">
      <c r="A569" s="2" t="s">
        <v>180</v>
      </c>
      <c r="B569" s="2" t="s">
        <v>181</v>
      </c>
      <c r="C569" s="2" t="s">
        <v>10</v>
      </c>
      <c r="E569" s="6">
        <v>-15</v>
      </c>
      <c r="G569" s="6">
        <f>E569-F569</f>
        <v>-15</v>
      </c>
      <c r="H569" s="6">
        <f>IF(E569&lt;&gt;0, ((E569-F569)/E569)*100, 0)</f>
        <v>100</v>
      </c>
    </row>
    <row r="570" spans="1:8" x14ac:dyDescent="0.2">
      <c r="A570" s="2" t="s">
        <v>180</v>
      </c>
      <c r="B570" s="2" t="s">
        <v>181</v>
      </c>
      <c r="C570" s="2" t="s">
        <v>10</v>
      </c>
      <c r="G570" s="6">
        <f>E570-F570</f>
        <v>0</v>
      </c>
      <c r="H570" s="6">
        <f>IF(E570&lt;&gt;0, ((E570-F570)/E570)*100, 0)</f>
        <v>0</v>
      </c>
    </row>
    <row r="571" spans="1:8" x14ac:dyDescent="0.2">
      <c r="A571" s="2" t="s">
        <v>180</v>
      </c>
      <c r="B571" s="2" t="s">
        <v>181</v>
      </c>
      <c r="C571" s="2" t="s">
        <v>10</v>
      </c>
      <c r="G571" s="6">
        <f>E571-F571</f>
        <v>0</v>
      </c>
      <c r="H571" s="6">
        <f>IF(E571&lt;&gt;0, ((E571-F571)/E571)*100, 0)</f>
        <v>0</v>
      </c>
    </row>
    <row r="572" spans="1:8" x14ac:dyDescent="0.2">
      <c r="A572" s="2" t="s">
        <v>180</v>
      </c>
      <c r="B572" s="2" t="s">
        <v>181</v>
      </c>
      <c r="C572" s="2" t="s">
        <v>31</v>
      </c>
      <c r="D572" s="6">
        <v>114</v>
      </c>
      <c r="E572" s="6">
        <v>883.5</v>
      </c>
      <c r="F572" s="6">
        <v>558.6</v>
      </c>
      <c r="G572" s="6">
        <f>E572-F572</f>
        <v>324.89999999999998</v>
      </c>
      <c r="H572" s="6">
        <f>IF(E572&lt;&gt;0, ((E572-F572)/E572)*100, 0)</f>
        <v>36.774193548387096</v>
      </c>
    </row>
    <row r="573" spans="1:8" customFormat="1" ht="15" x14ac:dyDescent="0.25">
      <c r="D573" s="10"/>
      <c r="E573" s="10"/>
      <c r="F573" s="10"/>
      <c r="G573" s="10"/>
      <c r="H573" s="10"/>
    </row>
    <row r="574" spans="1:8" s="4" customFormat="1" x14ac:dyDescent="0.2">
      <c r="A574" s="3" t="s">
        <v>10</v>
      </c>
      <c r="B574" s="3" t="s">
        <v>10</v>
      </c>
      <c r="C574" s="3" t="s">
        <v>10</v>
      </c>
      <c r="D574" s="5">
        <f>SUBTOTAL(9, D567:D573)</f>
        <v>114</v>
      </c>
      <c r="E574" s="5">
        <f>SUBTOTAL(9, E567:E573)</f>
        <v>883.5</v>
      </c>
      <c r="F574" s="5">
        <f>SUBTOTAL(9, F567:F573)</f>
        <v>558.6</v>
      </c>
      <c r="G574" s="5">
        <f>SUBTOTAL(9, G567:G573)</f>
        <v>324.89999999999998</v>
      </c>
      <c r="H574" s="5">
        <f>IF(E574&lt;&gt;0, ((E574-F574)/E574)*100, 0)</f>
        <v>36.774193548387096</v>
      </c>
    </row>
    <row r="575" spans="1:8" customFormat="1" ht="15" x14ac:dyDescent="0.25">
      <c r="D575" s="10"/>
      <c r="E575" s="10"/>
      <c r="F575" s="10"/>
      <c r="G575" s="10"/>
      <c r="H575" s="10"/>
    </row>
    <row r="576" spans="1:8" x14ac:dyDescent="0.2">
      <c r="A576" s="2" t="s">
        <v>182</v>
      </c>
      <c r="B576" s="2" t="s">
        <v>183</v>
      </c>
      <c r="C576" s="2" t="s">
        <v>10</v>
      </c>
      <c r="G576" s="6">
        <f>E576-F576</f>
        <v>0</v>
      </c>
      <c r="H576" s="6">
        <f>IF(E576&lt;&gt;0, ((E576-F576)/E576)*100, 0)</f>
        <v>0</v>
      </c>
    </row>
    <row r="577" spans="1:8" x14ac:dyDescent="0.2">
      <c r="A577" s="2" t="s">
        <v>182</v>
      </c>
      <c r="B577" s="2" t="s">
        <v>183</v>
      </c>
      <c r="C577" s="2" t="s">
        <v>10</v>
      </c>
      <c r="E577" s="6">
        <v>34</v>
      </c>
      <c r="G577" s="6">
        <f>E577-F577</f>
        <v>34</v>
      </c>
      <c r="H577" s="6">
        <f>IF(E577&lt;&gt;0, ((E577-F577)/E577)*100, 0)</f>
        <v>100</v>
      </c>
    </row>
    <row r="578" spans="1:8" x14ac:dyDescent="0.2">
      <c r="A578" s="2" t="s">
        <v>182</v>
      </c>
      <c r="B578" s="2" t="s">
        <v>183</v>
      </c>
      <c r="C578" s="2" t="s">
        <v>10</v>
      </c>
      <c r="G578" s="6">
        <f>E578-F578</f>
        <v>0</v>
      </c>
      <c r="H578" s="6">
        <f>IF(E578&lt;&gt;0, ((E578-F578)/E578)*100, 0)</f>
        <v>0</v>
      </c>
    </row>
    <row r="579" spans="1:8" x14ac:dyDescent="0.2">
      <c r="A579" s="2" t="s">
        <v>182</v>
      </c>
      <c r="B579" s="2" t="s">
        <v>183</v>
      </c>
      <c r="C579" s="2" t="s">
        <v>10</v>
      </c>
      <c r="G579" s="6">
        <f>E579-F579</f>
        <v>0</v>
      </c>
      <c r="H579" s="6">
        <f>IF(E579&lt;&gt;0, ((E579-F579)/E579)*100, 0)</f>
        <v>0</v>
      </c>
    </row>
    <row r="580" spans="1:8" x14ac:dyDescent="0.2">
      <c r="A580" s="2" t="s">
        <v>182</v>
      </c>
      <c r="B580" s="2" t="s">
        <v>183</v>
      </c>
      <c r="C580" s="2" t="s">
        <v>10</v>
      </c>
      <c r="G580" s="6">
        <f>E580-F580</f>
        <v>0</v>
      </c>
      <c r="H580" s="6">
        <f>IF(E580&lt;&gt;0, ((E580-F580)/E580)*100, 0)</f>
        <v>0</v>
      </c>
    </row>
    <row r="581" spans="1:8" x14ac:dyDescent="0.2">
      <c r="A581" s="2" t="s">
        <v>182</v>
      </c>
      <c r="B581" s="2" t="s">
        <v>183</v>
      </c>
      <c r="C581" s="2" t="s">
        <v>46</v>
      </c>
      <c r="D581" s="6">
        <v>9</v>
      </c>
      <c r="E581" s="6">
        <v>447.75</v>
      </c>
      <c r="F581" s="6">
        <v>297</v>
      </c>
      <c r="G581" s="6">
        <f>E581-F581</f>
        <v>150.75</v>
      </c>
      <c r="H581" s="6">
        <f>IF(E581&lt;&gt;0, ((E581-F581)/E581)*100, 0)</f>
        <v>33.668341708542712</v>
      </c>
    </row>
    <row r="582" spans="1:8" x14ac:dyDescent="0.2">
      <c r="A582" s="2" t="s">
        <v>182</v>
      </c>
      <c r="B582" s="2" t="s">
        <v>183</v>
      </c>
      <c r="C582" s="2" t="s">
        <v>38</v>
      </c>
      <c r="D582" s="6">
        <v>1</v>
      </c>
      <c r="E582" s="6">
        <v>86.5</v>
      </c>
      <c r="F582" s="6">
        <v>46.2</v>
      </c>
      <c r="G582" s="6">
        <f>E582-F582</f>
        <v>40.299999999999997</v>
      </c>
      <c r="H582" s="6">
        <f>IF(E582&lt;&gt;0, ((E582-F582)/E582)*100, 0)</f>
        <v>46.589595375722546</v>
      </c>
    </row>
    <row r="583" spans="1:8" customFormat="1" ht="15" x14ac:dyDescent="0.25">
      <c r="D583" s="10"/>
      <c r="E583" s="10"/>
      <c r="F583" s="10"/>
      <c r="G583" s="10"/>
      <c r="H583" s="10"/>
    </row>
    <row r="584" spans="1:8" s="4" customFormat="1" x14ac:dyDescent="0.2">
      <c r="A584" s="3" t="s">
        <v>10</v>
      </c>
      <c r="B584" s="3" t="s">
        <v>10</v>
      </c>
      <c r="C584" s="3" t="s">
        <v>10</v>
      </c>
      <c r="D584" s="5">
        <f>SUBTOTAL(9, D576:D583)</f>
        <v>10</v>
      </c>
      <c r="E584" s="5">
        <f>SUBTOTAL(9, E576:E583)</f>
        <v>568.25</v>
      </c>
      <c r="F584" s="5">
        <f>SUBTOTAL(9, F576:F583)</f>
        <v>343.2</v>
      </c>
      <c r="G584" s="5">
        <f>SUBTOTAL(9, G576:G583)</f>
        <v>225.05</v>
      </c>
      <c r="H584" s="5">
        <f>IF(E584&lt;&gt;0, ((E584-F584)/E584)*100, 0)</f>
        <v>39.604047514298287</v>
      </c>
    </row>
    <row r="585" spans="1:8" customFormat="1" ht="15" x14ac:dyDescent="0.25">
      <c r="D585" s="10"/>
      <c r="E585" s="10"/>
      <c r="F585" s="10"/>
      <c r="G585" s="10"/>
      <c r="H585" s="10"/>
    </row>
    <row r="586" spans="1:8" x14ac:dyDescent="0.2">
      <c r="A586" s="2" t="s">
        <v>184</v>
      </c>
      <c r="B586" s="2" t="s">
        <v>185</v>
      </c>
      <c r="C586" s="2" t="s">
        <v>10</v>
      </c>
      <c r="G586" s="6">
        <f>E586-F586</f>
        <v>0</v>
      </c>
      <c r="H586" s="6">
        <f>IF(E586&lt;&gt;0, ((E586-F586)/E586)*100, 0)</f>
        <v>0</v>
      </c>
    </row>
    <row r="587" spans="1:8" x14ac:dyDescent="0.2">
      <c r="A587" s="2" t="s">
        <v>184</v>
      </c>
      <c r="B587" s="2" t="s">
        <v>185</v>
      </c>
      <c r="C587" s="2" t="s">
        <v>10</v>
      </c>
      <c r="E587" s="6">
        <v>-36.72</v>
      </c>
      <c r="G587" s="6">
        <f>E587-F587</f>
        <v>-36.72</v>
      </c>
      <c r="H587" s="6">
        <f>IF(E587&lt;&gt;0, ((E587-F587)/E587)*100, 0)</f>
        <v>100</v>
      </c>
    </row>
    <row r="588" spans="1:8" x14ac:dyDescent="0.2">
      <c r="A588" s="2" t="s">
        <v>184</v>
      </c>
      <c r="B588" s="2" t="s">
        <v>185</v>
      </c>
      <c r="C588" s="2" t="s">
        <v>10</v>
      </c>
      <c r="G588" s="6">
        <f>E588-F588</f>
        <v>0</v>
      </c>
      <c r="H588" s="6">
        <f>IF(E588&lt;&gt;0, ((E588-F588)/E588)*100, 0)</f>
        <v>0</v>
      </c>
    </row>
    <row r="589" spans="1:8" x14ac:dyDescent="0.2">
      <c r="A589" s="2" t="s">
        <v>184</v>
      </c>
      <c r="B589" s="2" t="s">
        <v>185</v>
      </c>
      <c r="C589" s="2" t="s">
        <v>10</v>
      </c>
      <c r="E589" s="6">
        <v>51</v>
      </c>
      <c r="G589" s="6">
        <f>E589-F589</f>
        <v>51</v>
      </c>
      <c r="H589" s="6">
        <f>IF(E589&lt;&gt;0, ((E589-F589)/E589)*100, 0)</f>
        <v>100</v>
      </c>
    </row>
    <row r="590" spans="1:8" x14ac:dyDescent="0.2">
      <c r="A590" s="2" t="s">
        <v>184</v>
      </c>
      <c r="B590" s="2" t="s">
        <v>185</v>
      </c>
      <c r="C590" s="2" t="s">
        <v>10</v>
      </c>
      <c r="E590" s="6">
        <v>-51</v>
      </c>
      <c r="G590" s="6">
        <f>E590-F590</f>
        <v>-51</v>
      </c>
      <c r="H590" s="6">
        <f>IF(E590&lt;&gt;0, ((E590-F590)/E590)*100, 0)</f>
        <v>100</v>
      </c>
    </row>
    <row r="591" spans="1:8" x14ac:dyDescent="0.2">
      <c r="A591" s="2" t="s">
        <v>184</v>
      </c>
      <c r="B591" s="2" t="s">
        <v>185</v>
      </c>
      <c r="C591" s="2" t="s">
        <v>10</v>
      </c>
      <c r="G591" s="6">
        <f>E591-F591</f>
        <v>0</v>
      </c>
      <c r="H591" s="6">
        <f>IF(E591&lt;&gt;0, ((E591-F591)/E591)*100, 0)</f>
        <v>0</v>
      </c>
    </row>
    <row r="592" spans="1:8" x14ac:dyDescent="0.2">
      <c r="A592" s="2" t="s">
        <v>184</v>
      </c>
      <c r="B592" s="2" t="s">
        <v>185</v>
      </c>
      <c r="C592" s="2" t="s">
        <v>10</v>
      </c>
      <c r="G592" s="6">
        <f>E592-F592</f>
        <v>0</v>
      </c>
      <c r="H592" s="6">
        <f>IF(E592&lt;&gt;0, ((E592-F592)/E592)*100, 0)</f>
        <v>0</v>
      </c>
    </row>
    <row r="593" spans="1:8" x14ac:dyDescent="0.2">
      <c r="A593" s="2" t="s">
        <v>184</v>
      </c>
      <c r="B593" s="2" t="s">
        <v>185</v>
      </c>
      <c r="C593" s="2" t="s">
        <v>11</v>
      </c>
      <c r="D593" s="6">
        <v>5</v>
      </c>
      <c r="E593" s="6">
        <v>147.5</v>
      </c>
      <c r="F593" s="6">
        <v>84</v>
      </c>
      <c r="G593" s="6">
        <f>E593-F593</f>
        <v>63.5</v>
      </c>
      <c r="H593" s="6">
        <f>IF(E593&lt;&gt;0, ((E593-F593)/E593)*100, 0)</f>
        <v>43.050847457627114</v>
      </c>
    </row>
    <row r="594" spans="1:8" x14ac:dyDescent="0.2">
      <c r="A594" s="2" t="s">
        <v>184</v>
      </c>
      <c r="B594" s="2" t="s">
        <v>185</v>
      </c>
      <c r="C594" s="2" t="s">
        <v>186</v>
      </c>
      <c r="D594" s="6">
        <v>10</v>
      </c>
      <c r="E594" s="6">
        <v>117.5</v>
      </c>
      <c r="F594" s="6">
        <v>55.6</v>
      </c>
      <c r="G594" s="6">
        <f>E594-F594</f>
        <v>61.9</v>
      </c>
      <c r="H594" s="6">
        <f>IF(E594&lt;&gt;0, ((E594-F594)/E594)*100, 0)</f>
        <v>52.680851063829778</v>
      </c>
    </row>
    <row r="595" spans="1:8" x14ac:dyDescent="0.2">
      <c r="A595" s="2" t="s">
        <v>184</v>
      </c>
      <c r="B595" s="2" t="s">
        <v>185</v>
      </c>
      <c r="C595" s="2" t="s">
        <v>53</v>
      </c>
      <c r="D595" s="6">
        <v>20</v>
      </c>
      <c r="E595" s="6">
        <v>88</v>
      </c>
      <c r="F595" s="6">
        <v>28.09</v>
      </c>
      <c r="G595" s="6">
        <f>E595-F595</f>
        <v>59.91</v>
      </c>
      <c r="H595" s="6">
        <f>IF(E595&lt;&gt;0, ((E595-F595)/E595)*100, 0)</f>
        <v>68.079545454545453</v>
      </c>
    </row>
    <row r="596" spans="1:8" x14ac:dyDescent="0.2">
      <c r="A596" s="2" t="s">
        <v>184</v>
      </c>
      <c r="B596" s="2" t="s">
        <v>185</v>
      </c>
      <c r="C596" s="2" t="s">
        <v>125</v>
      </c>
      <c r="D596" s="6">
        <v>20</v>
      </c>
      <c r="E596" s="6">
        <v>115</v>
      </c>
      <c r="F596" s="6">
        <v>51.74</v>
      </c>
      <c r="G596" s="6">
        <f>E596-F596</f>
        <v>63.26</v>
      </c>
      <c r="H596" s="6">
        <f>IF(E596&lt;&gt;0, ((E596-F596)/E596)*100, 0)</f>
        <v>55.008695652173913</v>
      </c>
    </row>
    <row r="597" spans="1:8" x14ac:dyDescent="0.2">
      <c r="A597" s="2" t="s">
        <v>184</v>
      </c>
      <c r="B597" s="2" t="s">
        <v>185</v>
      </c>
      <c r="C597" s="2" t="s">
        <v>187</v>
      </c>
      <c r="D597" s="6">
        <v>2</v>
      </c>
      <c r="E597" s="6">
        <v>35</v>
      </c>
      <c r="F597" s="6">
        <v>11.2</v>
      </c>
      <c r="G597" s="6">
        <f>E597-F597</f>
        <v>23.8</v>
      </c>
      <c r="H597" s="6">
        <f>IF(E597&lt;&gt;0, ((E597-F597)/E597)*100, 0)</f>
        <v>68</v>
      </c>
    </row>
    <row r="598" spans="1:8" x14ac:dyDescent="0.2">
      <c r="A598" s="2" t="s">
        <v>184</v>
      </c>
      <c r="B598" s="2" t="s">
        <v>185</v>
      </c>
      <c r="C598" s="2" t="s">
        <v>30</v>
      </c>
      <c r="D598" s="6">
        <v>24</v>
      </c>
      <c r="E598" s="6">
        <v>46.8</v>
      </c>
      <c r="F598" s="6">
        <v>7.92</v>
      </c>
      <c r="G598" s="6">
        <f>E598-F598</f>
        <v>38.879999999999995</v>
      </c>
      <c r="H598" s="6">
        <f>IF(E598&lt;&gt;0, ((E598-F598)/E598)*100, 0)</f>
        <v>83.076923076923066</v>
      </c>
    </row>
    <row r="599" spans="1:8" x14ac:dyDescent="0.2">
      <c r="A599" s="2" t="s">
        <v>184</v>
      </c>
      <c r="B599" s="2" t="s">
        <v>185</v>
      </c>
      <c r="C599" s="2" t="s">
        <v>131</v>
      </c>
      <c r="D599" s="6">
        <v>25</v>
      </c>
      <c r="E599" s="6">
        <v>268.75</v>
      </c>
      <c r="F599" s="6">
        <v>129.25</v>
      </c>
      <c r="G599" s="6">
        <f>E599-F599</f>
        <v>139.5</v>
      </c>
      <c r="H599" s="6">
        <f>IF(E599&lt;&gt;0, ((E599-F599)/E599)*100, 0)</f>
        <v>51.906976744186053</v>
      </c>
    </row>
    <row r="600" spans="1:8" x14ac:dyDescent="0.2">
      <c r="A600" s="2" t="s">
        <v>184</v>
      </c>
      <c r="B600" s="2" t="s">
        <v>185</v>
      </c>
      <c r="C600" s="2" t="s">
        <v>43</v>
      </c>
      <c r="D600" s="6">
        <v>9</v>
      </c>
      <c r="E600" s="6">
        <v>121.5</v>
      </c>
      <c r="F600" s="6">
        <v>69.3</v>
      </c>
      <c r="G600" s="6">
        <f>E600-F600</f>
        <v>52.2</v>
      </c>
      <c r="H600" s="6">
        <f>IF(E600&lt;&gt;0, ((E600-F600)/E600)*100, 0)</f>
        <v>42.962962962962962</v>
      </c>
    </row>
    <row r="601" spans="1:8" x14ac:dyDescent="0.2">
      <c r="A601" s="2" t="s">
        <v>184</v>
      </c>
      <c r="B601" s="2" t="s">
        <v>185</v>
      </c>
      <c r="C601" s="2" t="s">
        <v>134</v>
      </c>
      <c r="D601" s="6">
        <v>24</v>
      </c>
      <c r="E601" s="6">
        <v>180</v>
      </c>
      <c r="F601" s="6">
        <v>80.64</v>
      </c>
      <c r="G601" s="6">
        <f>E601-F601</f>
        <v>99.36</v>
      </c>
      <c r="H601" s="6">
        <f>IF(E601&lt;&gt;0, ((E601-F601)/E601)*100, 0)</f>
        <v>55.2</v>
      </c>
    </row>
    <row r="602" spans="1:8" x14ac:dyDescent="0.2">
      <c r="A602" s="2" t="s">
        <v>184</v>
      </c>
      <c r="B602" s="2" t="s">
        <v>185</v>
      </c>
      <c r="C602" s="2" t="s">
        <v>81</v>
      </c>
      <c r="D602" s="6">
        <v>18</v>
      </c>
      <c r="E602" s="6">
        <v>67.5</v>
      </c>
      <c r="F602" s="6">
        <v>30.24</v>
      </c>
      <c r="G602" s="6">
        <f>E602-F602</f>
        <v>37.260000000000005</v>
      </c>
      <c r="H602" s="6">
        <f>IF(E602&lt;&gt;0, ((E602-F602)/E602)*100, 0)</f>
        <v>55.2</v>
      </c>
    </row>
    <row r="603" spans="1:8" x14ac:dyDescent="0.2">
      <c r="A603" s="2" t="s">
        <v>184</v>
      </c>
      <c r="B603" s="2" t="s">
        <v>185</v>
      </c>
      <c r="C603" s="2" t="s">
        <v>108</v>
      </c>
      <c r="D603" s="6">
        <v>54</v>
      </c>
      <c r="E603" s="6">
        <v>183.6</v>
      </c>
      <c r="F603" s="6">
        <v>120.96</v>
      </c>
      <c r="G603" s="6">
        <f>E603-F603</f>
        <v>62.64</v>
      </c>
      <c r="H603" s="6">
        <f>IF(E603&lt;&gt;0, ((E603-F603)/E603)*100, 0)</f>
        <v>34.117647058823529</v>
      </c>
    </row>
    <row r="604" spans="1:8" x14ac:dyDescent="0.2">
      <c r="A604" s="2" t="s">
        <v>184</v>
      </c>
      <c r="B604" s="2" t="s">
        <v>185</v>
      </c>
      <c r="C604" s="2" t="s">
        <v>188</v>
      </c>
      <c r="D604" s="6">
        <v>24</v>
      </c>
      <c r="E604" s="6">
        <v>183.6</v>
      </c>
      <c r="F604" s="6">
        <v>84.48</v>
      </c>
      <c r="G604" s="6">
        <f>E604-F604</f>
        <v>99.11999999999999</v>
      </c>
      <c r="H604" s="6">
        <f>IF(E604&lt;&gt;0, ((E604-F604)/E604)*100, 0)</f>
        <v>53.986928104575163</v>
      </c>
    </row>
    <row r="605" spans="1:8" x14ac:dyDescent="0.2">
      <c r="A605" s="2" t="s">
        <v>184</v>
      </c>
      <c r="B605" s="2" t="s">
        <v>185</v>
      </c>
      <c r="C605" s="2" t="s">
        <v>189</v>
      </c>
      <c r="D605" s="6">
        <v>48</v>
      </c>
      <c r="E605" s="6">
        <v>304.8</v>
      </c>
      <c r="F605" s="6">
        <v>141.6</v>
      </c>
      <c r="G605" s="6">
        <f>E605-F605</f>
        <v>163.20000000000002</v>
      </c>
      <c r="H605" s="6">
        <f>IF(E605&lt;&gt;0, ((E605-F605)/E605)*100, 0)</f>
        <v>53.543307086614178</v>
      </c>
    </row>
    <row r="606" spans="1:8" x14ac:dyDescent="0.2">
      <c r="A606" s="2" t="s">
        <v>184</v>
      </c>
      <c r="B606" s="2" t="s">
        <v>185</v>
      </c>
      <c r="C606" s="2" t="s">
        <v>190</v>
      </c>
      <c r="D606" s="6">
        <v>1</v>
      </c>
      <c r="E606" s="6">
        <v>98.5</v>
      </c>
      <c r="F606" s="6">
        <v>43.66</v>
      </c>
      <c r="G606" s="6">
        <f>E606-F606</f>
        <v>54.84</v>
      </c>
      <c r="H606" s="6">
        <f>IF(E606&lt;&gt;0, ((E606-F606)/E606)*100, 0)</f>
        <v>55.675126903553306</v>
      </c>
    </row>
    <row r="607" spans="1:8" x14ac:dyDescent="0.2">
      <c r="A607" s="2" t="s">
        <v>184</v>
      </c>
      <c r="B607" s="2" t="s">
        <v>185</v>
      </c>
      <c r="C607" s="2" t="s">
        <v>44</v>
      </c>
      <c r="D607" s="6">
        <v>7</v>
      </c>
      <c r="E607" s="6">
        <v>136.5</v>
      </c>
      <c r="F607" s="6">
        <v>69.489999999999995</v>
      </c>
      <c r="G607" s="6">
        <f>E607-F607</f>
        <v>67.010000000000005</v>
      </c>
      <c r="H607" s="6">
        <f>IF(E607&lt;&gt;0, ((E607-F607)/E607)*100, 0)</f>
        <v>49.091575091575095</v>
      </c>
    </row>
    <row r="608" spans="1:8" x14ac:dyDescent="0.2">
      <c r="A608" s="2" t="s">
        <v>184</v>
      </c>
      <c r="B608" s="2" t="s">
        <v>185</v>
      </c>
      <c r="C608" s="2" t="s">
        <v>66</v>
      </c>
      <c r="D608" s="6">
        <v>9</v>
      </c>
      <c r="E608" s="6">
        <v>152.55000000000001</v>
      </c>
      <c r="F608" s="6">
        <v>67.319999999999993</v>
      </c>
      <c r="G608" s="6">
        <f>E608-F608</f>
        <v>85.230000000000018</v>
      </c>
      <c r="H608" s="6">
        <f>IF(E608&lt;&gt;0, ((E608-F608)/E608)*100, 0)</f>
        <v>55.870206489675525</v>
      </c>
    </row>
    <row r="609" spans="1:8" x14ac:dyDescent="0.2">
      <c r="A609" s="2" t="s">
        <v>184</v>
      </c>
      <c r="B609" s="2" t="s">
        <v>185</v>
      </c>
      <c r="C609" s="2" t="s">
        <v>191</v>
      </c>
      <c r="D609" s="6">
        <v>3</v>
      </c>
      <c r="E609" s="6">
        <v>202.5</v>
      </c>
      <c r="F609" s="6">
        <v>115.5</v>
      </c>
      <c r="G609" s="6">
        <f>E609-F609</f>
        <v>87</v>
      </c>
      <c r="H609" s="6">
        <f>IF(E609&lt;&gt;0, ((E609-F609)/E609)*100, 0)</f>
        <v>42.962962962962962</v>
      </c>
    </row>
    <row r="610" spans="1:8" x14ac:dyDescent="0.2">
      <c r="A610" s="2" t="s">
        <v>184</v>
      </c>
      <c r="B610" s="2" t="s">
        <v>185</v>
      </c>
      <c r="C610" s="2" t="s">
        <v>67</v>
      </c>
      <c r="D610" s="6">
        <v>1</v>
      </c>
      <c r="E610" s="6">
        <v>30.75</v>
      </c>
      <c r="F610" s="6">
        <v>9.9</v>
      </c>
      <c r="G610" s="6">
        <f>E610-F610</f>
        <v>20.85</v>
      </c>
      <c r="H610" s="6">
        <f>IF(E610&lt;&gt;0, ((E610-F610)/E610)*100, 0)</f>
        <v>67.804878048780495</v>
      </c>
    </row>
    <row r="611" spans="1:8" x14ac:dyDescent="0.2">
      <c r="A611" s="2" t="s">
        <v>184</v>
      </c>
      <c r="B611" s="2" t="s">
        <v>185</v>
      </c>
      <c r="C611" s="2" t="s">
        <v>16</v>
      </c>
      <c r="D611" s="6">
        <v>5</v>
      </c>
      <c r="E611" s="6">
        <v>98.75</v>
      </c>
      <c r="F611" s="6">
        <v>49</v>
      </c>
      <c r="G611" s="6">
        <f>E611-F611</f>
        <v>49.75</v>
      </c>
      <c r="H611" s="6">
        <f>IF(E611&lt;&gt;0, ((E611-F611)/E611)*100, 0)</f>
        <v>50.379746835443044</v>
      </c>
    </row>
    <row r="612" spans="1:8" x14ac:dyDescent="0.2">
      <c r="A612" s="2" t="s">
        <v>184</v>
      </c>
      <c r="B612" s="2" t="s">
        <v>185</v>
      </c>
      <c r="C612" s="2" t="s">
        <v>46</v>
      </c>
      <c r="D612" s="6">
        <v>28</v>
      </c>
      <c r="E612" s="6">
        <v>1393</v>
      </c>
      <c r="F612" s="6">
        <v>924</v>
      </c>
      <c r="G612" s="6">
        <f>E612-F612</f>
        <v>469</v>
      </c>
      <c r="H612" s="6">
        <f>IF(E612&lt;&gt;0, ((E612-F612)/E612)*100, 0)</f>
        <v>33.668341708542712</v>
      </c>
    </row>
    <row r="613" spans="1:8" x14ac:dyDescent="0.2">
      <c r="A613" s="2" t="s">
        <v>184</v>
      </c>
      <c r="B613" s="2" t="s">
        <v>185</v>
      </c>
      <c r="C613" s="2" t="s">
        <v>192</v>
      </c>
      <c r="D613" s="6">
        <v>2</v>
      </c>
      <c r="E613" s="6">
        <v>33.9</v>
      </c>
      <c r="F613" s="6">
        <v>14.86</v>
      </c>
      <c r="G613" s="6">
        <f>E613-F613</f>
        <v>19.04</v>
      </c>
      <c r="H613" s="6">
        <f>IF(E613&lt;&gt;0, ((E613-F613)/E613)*100, 0)</f>
        <v>56.165191740412979</v>
      </c>
    </row>
    <row r="614" spans="1:8" x14ac:dyDescent="0.2">
      <c r="A614" s="2" t="s">
        <v>184</v>
      </c>
      <c r="B614" s="2" t="s">
        <v>185</v>
      </c>
      <c r="C614" s="2" t="s">
        <v>153</v>
      </c>
      <c r="D614" s="6">
        <v>7</v>
      </c>
      <c r="E614" s="6">
        <v>136.5</v>
      </c>
      <c r="F614" s="6">
        <v>77</v>
      </c>
      <c r="G614" s="6">
        <f>E614-F614</f>
        <v>59.5</v>
      </c>
      <c r="H614" s="6">
        <f>IF(E614&lt;&gt;0, ((E614-F614)/E614)*100, 0)</f>
        <v>43.589743589743591</v>
      </c>
    </row>
    <row r="615" spans="1:8" x14ac:dyDescent="0.2">
      <c r="A615" s="2" t="s">
        <v>184</v>
      </c>
      <c r="B615" s="2" t="s">
        <v>185</v>
      </c>
      <c r="C615" s="2" t="s">
        <v>177</v>
      </c>
      <c r="D615" s="6">
        <v>6</v>
      </c>
      <c r="E615" s="6">
        <v>66</v>
      </c>
      <c r="F615" s="6">
        <v>27.48</v>
      </c>
      <c r="G615" s="6">
        <f>E615-F615</f>
        <v>38.519999999999996</v>
      </c>
      <c r="H615" s="6">
        <f>IF(E615&lt;&gt;0, ((E615-F615)/E615)*100, 0)</f>
        <v>58.36363636363636</v>
      </c>
    </row>
    <row r="616" spans="1:8" x14ac:dyDescent="0.2">
      <c r="A616" s="2" t="s">
        <v>184</v>
      </c>
      <c r="B616" s="2" t="s">
        <v>185</v>
      </c>
      <c r="C616" s="2" t="s">
        <v>193</v>
      </c>
      <c r="D616" s="6">
        <v>20</v>
      </c>
      <c r="E616" s="6">
        <v>100</v>
      </c>
      <c r="F616" s="6">
        <v>32</v>
      </c>
      <c r="G616" s="6">
        <f>E616-F616</f>
        <v>68</v>
      </c>
      <c r="H616" s="6">
        <f>IF(E616&lt;&gt;0, ((E616-F616)/E616)*100, 0)</f>
        <v>68</v>
      </c>
    </row>
    <row r="617" spans="1:8" x14ac:dyDescent="0.2">
      <c r="A617" s="2" t="s">
        <v>184</v>
      </c>
      <c r="B617" s="2" t="s">
        <v>185</v>
      </c>
      <c r="C617" s="2" t="s">
        <v>154</v>
      </c>
      <c r="D617" s="6">
        <v>40</v>
      </c>
      <c r="E617" s="6">
        <v>200</v>
      </c>
      <c r="F617" s="6">
        <v>66</v>
      </c>
      <c r="G617" s="6">
        <f>E617-F617</f>
        <v>134</v>
      </c>
      <c r="H617" s="6">
        <f>IF(E617&lt;&gt;0, ((E617-F617)/E617)*100, 0)</f>
        <v>67</v>
      </c>
    </row>
    <row r="618" spans="1:8" x14ac:dyDescent="0.2">
      <c r="A618" s="2" t="s">
        <v>184</v>
      </c>
      <c r="B618" s="2" t="s">
        <v>185</v>
      </c>
      <c r="C618" s="2" t="s">
        <v>49</v>
      </c>
      <c r="D618" s="6">
        <v>30</v>
      </c>
      <c r="E618" s="6">
        <v>109.5</v>
      </c>
      <c r="F618" s="6">
        <v>58.8</v>
      </c>
      <c r="G618" s="6">
        <f>E618-F618</f>
        <v>50.7</v>
      </c>
      <c r="H618" s="6">
        <f>IF(E618&lt;&gt;0, ((E618-F618)/E618)*100, 0)</f>
        <v>46.301369863013704</v>
      </c>
    </row>
    <row r="619" spans="1:8" x14ac:dyDescent="0.2">
      <c r="A619" s="2" t="s">
        <v>184</v>
      </c>
      <c r="B619" s="2" t="s">
        <v>185</v>
      </c>
      <c r="C619" s="2" t="s">
        <v>88</v>
      </c>
      <c r="D619" s="6">
        <v>30</v>
      </c>
      <c r="E619" s="6">
        <v>139</v>
      </c>
      <c r="F619" s="6">
        <v>77.7</v>
      </c>
      <c r="G619" s="6">
        <f>E619-F619</f>
        <v>61.3</v>
      </c>
      <c r="H619" s="6">
        <f>IF(E619&lt;&gt;0, ((E619-F619)/E619)*100, 0)</f>
        <v>44.100719424460429</v>
      </c>
    </row>
    <row r="620" spans="1:8" customFormat="1" ht="15" x14ac:dyDescent="0.25">
      <c r="D620" s="10"/>
      <c r="E620" s="10"/>
      <c r="F620" s="10"/>
      <c r="G620" s="10"/>
      <c r="H620" s="10"/>
    </row>
    <row r="621" spans="1:8" s="4" customFormat="1" x14ac:dyDescent="0.2">
      <c r="A621" s="3" t="s">
        <v>10</v>
      </c>
      <c r="B621" s="3" t="s">
        <v>10</v>
      </c>
      <c r="C621" s="3" t="s">
        <v>10</v>
      </c>
      <c r="D621" s="5">
        <f>SUBTOTAL(9, D586:D620)</f>
        <v>472</v>
      </c>
      <c r="E621" s="5">
        <f>SUBTOTAL(9, E586:E620)</f>
        <v>4720.2800000000007</v>
      </c>
      <c r="F621" s="5">
        <f>SUBTOTAL(9, F586:F620)</f>
        <v>2527.7300000000005</v>
      </c>
      <c r="G621" s="5">
        <f>SUBTOTAL(9, G586:G620)</f>
        <v>2192.5500000000002</v>
      </c>
      <c r="H621" s="5">
        <f>IF(E621&lt;&gt;0, ((E621-F621)/E621)*100, 0)</f>
        <v>46.449575025210365</v>
      </c>
    </row>
    <row r="622" spans="1:8" customFormat="1" ht="15" x14ac:dyDescent="0.25">
      <c r="D622" s="10"/>
      <c r="E622" s="10"/>
      <c r="F622" s="10"/>
      <c r="G622" s="10"/>
      <c r="H622" s="10"/>
    </row>
    <row r="623" spans="1:8" x14ac:dyDescent="0.2">
      <c r="A623" s="2" t="s">
        <v>194</v>
      </c>
      <c r="B623" s="2" t="s">
        <v>195</v>
      </c>
      <c r="C623" s="2" t="s">
        <v>10</v>
      </c>
      <c r="G623" s="6">
        <f>E623-F623</f>
        <v>0</v>
      </c>
      <c r="H623" s="6">
        <f>IF(E623&lt;&gt;0, ((E623-F623)/E623)*100, 0)</f>
        <v>0</v>
      </c>
    </row>
    <row r="624" spans="1:8" x14ac:dyDescent="0.2">
      <c r="A624" s="2" t="s">
        <v>194</v>
      </c>
      <c r="B624" s="2" t="s">
        <v>195</v>
      </c>
      <c r="C624" s="2" t="s">
        <v>10</v>
      </c>
      <c r="G624" s="6">
        <f>E624-F624</f>
        <v>0</v>
      </c>
      <c r="H624" s="6">
        <f>IF(E624&lt;&gt;0, ((E624-F624)/E624)*100, 0)</f>
        <v>0</v>
      </c>
    </row>
    <row r="625" spans="1:8" x14ac:dyDescent="0.2">
      <c r="A625" s="2" t="s">
        <v>194</v>
      </c>
      <c r="B625" s="2" t="s">
        <v>195</v>
      </c>
      <c r="C625" s="2" t="s">
        <v>10</v>
      </c>
      <c r="E625" s="6">
        <v>309.42</v>
      </c>
      <c r="G625" s="6">
        <f>E625-F625</f>
        <v>309.42</v>
      </c>
      <c r="H625" s="6">
        <f>IF(E625&lt;&gt;0, ((E625-F625)/E625)*100, 0)</f>
        <v>100</v>
      </c>
    </row>
    <row r="626" spans="1:8" x14ac:dyDescent="0.2">
      <c r="A626" s="2" t="s">
        <v>194</v>
      </c>
      <c r="B626" s="2" t="s">
        <v>195</v>
      </c>
      <c r="C626" s="2" t="s">
        <v>10</v>
      </c>
      <c r="G626" s="6">
        <f>E626-F626</f>
        <v>0</v>
      </c>
      <c r="H626" s="6">
        <f>IF(E626&lt;&gt;0, ((E626-F626)/E626)*100, 0)</f>
        <v>0</v>
      </c>
    </row>
    <row r="627" spans="1:8" x14ac:dyDescent="0.2">
      <c r="A627" s="2" t="s">
        <v>194</v>
      </c>
      <c r="B627" s="2" t="s">
        <v>195</v>
      </c>
      <c r="C627" s="2" t="s">
        <v>10</v>
      </c>
      <c r="E627" s="6">
        <v>-77.36</v>
      </c>
      <c r="G627" s="6">
        <f>E627-F627</f>
        <v>-77.36</v>
      </c>
      <c r="H627" s="6">
        <f>IF(E627&lt;&gt;0, ((E627-F627)/E627)*100, 0)</f>
        <v>100</v>
      </c>
    </row>
    <row r="628" spans="1:8" x14ac:dyDescent="0.2">
      <c r="A628" s="2" t="s">
        <v>194</v>
      </c>
      <c r="B628" s="2" t="s">
        <v>195</v>
      </c>
      <c r="C628" s="2" t="s">
        <v>112</v>
      </c>
      <c r="D628" s="6">
        <v>12</v>
      </c>
      <c r="E628" s="6">
        <v>66</v>
      </c>
      <c r="F628" s="6">
        <v>21</v>
      </c>
      <c r="G628" s="6">
        <f>E628-F628</f>
        <v>45</v>
      </c>
      <c r="H628" s="6">
        <f>IF(E628&lt;&gt;0, ((E628-F628)/E628)*100, 0)</f>
        <v>68.181818181818173</v>
      </c>
    </row>
    <row r="629" spans="1:8" x14ac:dyDescent="0.2">
      <c r="A629" s="2" t="s">
        <v>194</v>
      </c>
      <c r="B629" s="2" t="s">
        <v>195</v>
      </c>
      <c r="C629" s="2" t="s">
        <v>46</v>
      </c>
      <c r="D629" s="6">
        <v>4</v>
      </c>
      <c r="E629" s="6">
        <v>239</v>
      </c>
      <c r="F629" s="6">
        <v>132</v>
      </c>
      <c r="G629" s="6">
        <f>E629-F629</f>
        <v>107</v>
      </c>
      <c r="H629" s="6">
        <f>IF(E629&lt;&gt;0, ((E629-F629)/E629)*100, 0)</f>
        <v>44.769874476987447</v>
      </c>
    </row>
    <row r="630" spans="1:8" x14ac:dyDescent="0.2">
      <c r="A630" s="2" t="s">
        <v>194</v>
      </c>
      <c r="B630" s="2" t="s">
        <v>195</v>
      </c>
      <c r="C630" s="2" t="s">
        <v>47</v>
      </c>
      <c r="D630" s="6">
        <v>200</v>
      </c>
      <c r="E630" s="6">
        <v>1200</v>
      </c>
      <c r="F630" s="6">
        <v>420</v>
      </c>
      <c r="G630" s="6">
        <f>E630-F630</f>
        <v>780</v>
      </c>
      <c r="H630" s="6">
        <f>IF(E630&lt;&gt;0, ((E630-F630)/E630)*100, 0)</f>
        <v>65</v>
      </c>
    </row>
    <row r="631" spans="1:8" customFormat="1" ht="15" x14ac:dyDescent="0.25">
      <c r="D631" s="10"/>
      <c r="E631" s="10"/>
      <c r="F631" s="10"/>
      <c r="G631" s="10"/>
      <c r="H631" s="10"/>
    </row>
    <row r="632" spans="1:8" s="4" customFormat="1" x14ac:dyDescent="0.2">
      <c r="A632" s="3" t="s">
        <v>10</v>
      </c>
      <c r="B632" s="3" t="s">
        <v>10</v>
      </c>
      <c r="C632" s="3" t="s">
        <v>10</v>
      </c>
      <c r="D632" s="5">
        <f>SUBTOTAL(9, D623:D631)</f>
        <v>216</v>
      </c>
      <c r="E632" s="5">
        <f>SUBTOTAL(9, E623:E631)</f>
        <v>1737.06</v>
      </c>
      <c r="F632" s="5">
        <f>SUBTOTAL(9, F623:F631)</f>
        <v>573</v>
      </c>
      <c r="G632" s="5">
        <f>SUBTOTAL(9, G623:G631)</f>
        <v>1164.06</v>
      </c>
      <c r="H632" s="5">
        <f>IF(E632&lt;&gt;0, ((E632-F632)/E632)*100, 0)</f>
        <v>67.013229249421443</v>
      </c>
    </row>
    <row r="633" spans="1:8" customFormat="1" ht="15" x14ac:dyDescent="0.25">
      <c r="D633" s="10"/>
      <c r="E633" s="10"/>
      <c r="F633" s="10"/>
      <c r="G633" s="10"/>
      <c r="H633" s="10"/>
    </row>
    <row r="634" spans="1:8" x14ac:dyDescent="0.2">
      <c r="A634" s="2" t="s">
        <v>196</v>
      </c>
      <c r="B634" s="2" t="s">
        <v>197</v>
      </c>
      <c r="C634" s="2" t="s">
        <v>10</v>
      </c>
      <c r="G634" s="6">
        <f>E634-F634</f>
        <v>0</v>
      </c>
      <c r="H634" s="6">
        <f>IF(E634&lt;&gt;0, ((E634-F634)/E634)*100, 0)</f>
        <v>0</v>
      </c>
    </row>
    <row r="635" spans="1:8" x14ac:dyDescent="0.2">
      <c r="A635" s="2" t="s">
        <v>196</v>
      </c>
      <c r="B635" s="2" t="s">
        <v>197</v>
      </c>
      <c r="C635" s="2" t="s">
        <v>10</v>
      </c>
      <c r="E635" s="6">
        <v>-18.5</v>
      </c>
      <c r="G635" s="6">
        <f>E635-F635</f>
        <v>-18.5</v>
      </c>
      <c r="H635" s="6">
        <f>IF(E635&lt;&gt;0, ((E635-F635)/E635)*100, 0)</f>
        <v>100</v>
      </c>
    </row>
    <row r="636" spans="1:8" x14ac:dyDescent="0.2">
      <c r="A636" s="2" t="s">
        <v>196</v>
      </c>
      <c r="B636" s="2" t="s">
        <v>197</v>
      </c>
      <c r="C636" s="2" t="s">
        <v>10</v>
      </c>
      <c r="E636" s="6">
        <v>60</v>
      </c>
      <c r="G636" s="6">
        <f>E636-F636</f>
        <v>60</v>
      </c>
      <c r="H636" s="6">
        <f>IF(E636&lt;&gt;0, ((E636-F636)/E636)*100, 0)</f>
        <v>100</v>
      </c>
    </row>
    <row r="637" spans="1:8" x14ac:dyDescent="0.2">
      <c r="A637" s="2" t="s">
        <v>196</v>
      </c>
      <c r="B637" s="2" t="s">
        <v>197</v>
      </c>
      <c r="C637" s="2" t="s">
        <v>10</v>
      </c>
      <c r="E637" s="6">
        <v>-60</v>
      </c>
      <c r="G637" s="6">
        <f>E637-F637</f>
        <v>-60</v>
      </c>
      <c r="H637" s="6">
        <f>IF(E637&lt;&gt;0, ((E637-F637)/E637)*100, 0)</f>
        <v>100</v>
      </c>
    </row>
    <row r="638" spans="1:8" x14ac:dyDescent="0.2">
      <c r="A638" s="2" t="s">
        <v>196</v>
      </c>
      <c r="B638" s="2" t="s">
        <v>197</v>
      </c>
      <c r="C638" s="2" t="s">
        <v>10</v>
      </c>
      <c r="G638" s="6">
        <f>E638-F638</f>
        <v>0</v>
      </c>
      <c r="H638" s="6">
        <f>IF(E638&lt;&gt;0, ((E638-F638)/E638)*100, 0)</f>
        <v>0</v>
      </c>
    </row>
    <row r="639" spans="1:8" x14ac:dyDescent="0.2">
      <c r="A639" s="2" t="s">
        <v>196</v>
      </c>
      <c r="B639" s="2" t="s">
        <v>197</v>
      </c>
      <c r="C639" s="2" t="s">
        <v>10</v>
      </c>
      <c r="G639" s="6">
        <f>E639-F639</f>
        <v>0</v>
      </c>
      <c r="H639" s="6">
        <f>IF(E639&lt;&gt;0, ((E639-F639)/E639)*100, 0)</f>
        <v>0</v>
      </c>
    </row>
    <row r="640" spans="1:8" x14ac:dyDescent="0.2">
      <c r="A640" s="2" t="s">
        <v>196</v>
      </c>
      <c r="B640" s="2" t="s">
        <v>197</v>
      </c>
      <c r="C640" s="2" t="s">
        <v>43</v>
      </c>
      <c r="D640" s="6">
        <v>15</v>
      </c>
      <c r="E640" s="6">
        <v>202.5</v>
      </c>
      <c r="F640" s="6">
        <v>115.5</v>
      </c>
      <c r="G640" s="6">
        <f>E640-F640</f>
        <v>87</v>
      </c>
      <c r="H640" s="6">
        <f>IF(E640&lt;&gt;0, ((E640-F640)/E640)*100, 0)</f>
        <v>42.962962962962962</v>
      </c>
    </row>
    <row r="641" spans="1:8" x14ac:dyDescent="0.2">
      <c r="A641" s="2" t="s">
        <v>196</v>
      </c>
      <c r="B641" s="2" t="s">
        <v>197</v>
      </c>
      <c r="C641" s="2" t="s">
        <v>44</v>
      </c>
      <c r="D641" s="6">
        <v>90</v>
      </c>
      <c r="E641" s="6">
        <v>1755</v>
      </c>
      <c r="F641" s="6">
        <v>828.82</v>
      </c>
      <c r="G641" s="6">
        <f>E641-F641</f>
        <v>926.18</v>
      </c>
      <c r="H641" s="6">
        <f>IF(E641&lt;&gt;0, ((E641-F641)/E641)*100, 0)</f>
        <v>52.773789173789176</v>
      </c>
    </row>
    <row r="642" spans="1:8" x14ac:dyDescent="0.2">
      <c r="A642" s="2" t="s">
        <v>196</v>
      </c>
      <c r="B642" s="2" t="s">
        <v>197</v>
      </c>
      <c r="C642" s="2" t="s">
        <v>198</v>
      </c>
      <c r="D642" s="6">
        <v>45</v>
      </c>
      <c r="E642" s="6">
        <v>1620</v>
      </c>
      <c r="F642" s="6">
        <v>876.15</v>
      </c>
      <c r="G642" s="6">
        <f>E642-F642</f>
        <v>743.85</v>
      </c>
      <c r="H642" s="6">
        <f>IF(E642&lt;&gt;0, ((E642-F642)/E642)*100, 0)</f>
        <v>45.916666666666664</v>
      </c>
    </row>
    <row r="643" spans="1:8" x14ac:dyDescent="0.2">
      <c r="A643" s="2" t="s">
        <v>196</v>
      </c>
      <c r="B643" s="2" t="s">
        <v>197</v>
      </c>
      <c r="C643" s="2" t="s">
        <v>199</v>
      </c>
      <c r="D643" s="6">
        <v>1</v>
      </c>
      <c r="E643" s="6">
        <v>37</v>
      </c>
      <c r="F643" s="6">
        <v>21.02</v>
      </c>
      <c r="G643" s="6">
        <f>E643-F643</f>
        <v>15.98</v>
      </c>
      <c r="H643" s="6">
        <f>IF(E643&lt;&gt;0, ((E643-F643)/E643)*100, 0)</f>
        <v>43.189189189189193</v>
      </c>
    </row>
    <row r="644" spans="1:8" x14ac:dyDescent="0.2">
      <c r="A644" s="2" t="s">
        <v>196</v>
      </c>
      <c r="B644" s="2" t="s">
        <v>197</v>
      </c>
      <c r="C644" s="2" t="s">
        <v>35</v>
      </c>
      <c r="D644" s="6">
        <v>120</v>
      </c>
      <c r="E644" s="6">
        <v>720</v>
      </c>
      <c r="F644" s="6">
        <v>252</v>
      </c>
      <c r="G644" s="6">
        <f>E644-F644</f>
        <v>468</v>
      </c>
      <c r="H644" s="6">
        <f>IF(E644&lt;&gt;0, ((E644-F644)/E644)*100, 0)</f>
        <v>65</v>
      </c>
    </row>
    <row r="645" spans="1:8" customFormat="1" ht="15" x14ac:dyDescent="0.25">
      <c r="D645" s="10"/>
      <c r="E645" s="10"/>
      <c r="F645" s="10"/>
      <c r="G645" s="10"/>
      <c r="H645" s="10"/>
    </row>
    <row r="646" spans="1:8" s="4" customFormat="1" x14ac:dyDescent="0.2">
      <c r="A646" s="3" t="s">
        <v>10</v>
      </c>
      <c r="B646" s="3" t="s">
        <v>10</v>
      </c>
      <c r="C646" s="3" t="s">
        <v>10</v>
      </c>
      <c r="D646" s="5">
        <f>SUBTOTAL(9, D634:D645)</f>
        <v>271</v>
      </c>
      <c r="E646" s="5">
        <f>SUBTOTAL(9, E634:E645)</f>
        <v>4316</v>
      </c>
      <c r="F646" s="5">
        <f>SUBTOTAL(9, F634:F645)</f>
        <v>2093.4899999999998</v>
      </c>
      <c r="G646" s="5">
        <f>SUBTOTAL(9, G634:G645)</f>
        <v>2222.5100000000002</v>
      </c>
      <c r="H646" s="5">
        <f>IF(E646&lt;&gt;0, ((E646-F646)/E646)*100, 0)</f>
        <v>51.49467099165895</v>
      </c>
    </row>
    <row r="647" spans="1:8" customFormat="1" ht="15" x14ac:dyDescent="0.25">
      <c r="D647" s="10"/>
      <c r="E647" s="10"/>
      <c r="F647" s="10"/>
      <c r="G647" s="10"/>
      <c r="H647" s="10"/>
    </row>
    <row r="648" spans="1:8" x14ac:dyDescent="0.2">
      <c r="A648" s="2" t="s">
        <v>200</v>
      </c>
      <c r="B648" s="2" t="s">
        <v>201</v>
      </c>
      <c r="C648" s="2" t="s">
        <v>10</v>
      </c>
      <c r="G648" s="6">
        <f>E648-F648</f>
        <v>0</v>
      </c>
      <c r="H648" s="6">
        <f>IF(E648&lt;&gt;0, ((E648-F648)/E648)*100, 0)</f>
        <v>0</v>
      </c>
    </row>
    <row r="649" spans="1:8" x14ac:dyDescent="0.2">
      <c r="A649" s="2" t="s">
        <v>200</v>
      </c>
      <c r="B649" s="2" t="s">
        <v>201</v>
      </c>
      <c r="C649" s="2" t="s">
        <v>10</v>
      </c>
      <c r="E649" s="6">
        <v>34</v>
      </c>
      <c r="G649" s="6">
        <f>E649-F649</f>
        <v>34</v>
      </c>
      <c r="H649" s="6">
        <f>IF(E649&lt;&gt;0, ((E649-F649)/E649)*100, 0)</f>
        <v>100</v>
      </c>
    </row>
    <row r="650" spans="1:8" x14ac:dyDescent="0.2">
      <c r="A650" s="2" t="s">
        <v>200</v>
      </c>
      <c r="B650" s="2" t="s">
        <v>201</v>
      </c>
      <c r="C650" s="2" t="s">
        <v>10</v>
      </c>
      <c r="E650" s="6">
        <v>-34</v>
      </c>
      <c r="G650" s="6">
        <f>E650-F650</f>
        <v>-34</v>
      </c>
      <c r="H650" s="6">
        <f>IF(E650&lt;&gt;0, ((E650-F650)/E650)*100, 0)</f>
        <v>100</v>
      </c>
    </row>
    <row r="651" spans="1:8" x14ac:dyDescent="0.2">
      <c r="A651" s="2" t="s">
        <v>200</v>
      </c>
      <c r="B651" s="2" t="s">
        <v>201</v>
      </c>
      <c r="C651" s="2" t="s">
        <v>10</v>
      </c>
      <c r="G651" s="6">
        <f>E651-F651</f>
        <v>0</v>
      </c>
      <c r="H651" s="6">
        <f>IF(E651&lt;&gt;0, ((E651-F651)/E651)*100, 0)</f>
        <v>0</v>
      </c>
    </row>
    <row r="652" spans="1:8" x14ac:dyDescent="0.2">
      <c r="A652" s="2" t="s">
        <v>200</v>
      </c>
      <c r="B652" s="2" t="s">
        <v>201</v>
      </c>
      <c r="C652" s="2" t="s">
        <v>10</v>
      </c>
      <c r="G652" s="6">
        <f>E652-F652</f>
        <v>0</v>
      </c>
      <c r="H652" s="6">
        <f>IF(E652&lt;&gt;0, ((E652-F652)/E652)*100, 0)</f>
        <v>0</v>
      </c>
    </row>
    <row r="653" spans="1:8" x14ac:dyDescent="0.2">
      <c r="A653" s="2" t="s">
        <v>200</v>
      </c>
      <c r="B653" s="2" t="s">
        <v>201</v>
      </c>
      <c r="C653" s="2" t="s">
        <v>152</v>
      </c>
      <c r="D653" s="6">
        <v>24</v>
      </c>
      <c r="E653" s="6">
        <v>48</v>
      </c>
      <c r="F653" s="6">
        <v>20.16</v>
      </c>
      <c r="G653" s="6">
        <f>E653-F653</f>
        <v>27.84</v>
      </c>
      <c r="H653" s="6">
        <f>IF(E653&lt;&gt;0, ((E653-F653)/E653)*100, 0)</f>
        <v>57.999999999999993</v>
      </c>
    </row>
    <row r="654" spans="1:8" x14ac:dyDescent="0.2">
      <c r="A654" s="2" t="s">
        <v>200</v>
      </c>
      <c r="B654" s="2" t="s">
        <v>201</v>
      </c>
      <c r="C654" s="2" t="s">
        <v>139</v>
      </c>
      <c r="D654" s="6">
        <v>12</v>
      </c>
      <c r="E654" s="6">
        <v>54</v>
      </c>
      <c r="F654" s="6">
        <v>19.8</v>
      </c>
      <c r="G654" s="6">
        <f>E654-F654</f>
        <v>34.200000000000003</v>
      </c>
      <c r="H654" s="6">
        <f>IF(E654&lt;&gt;0, ((E654-F654)/E654)*100, 0)</f>
        <v>63.333333333333343</v>
      </c>
    </row>
    <row r="655" spans="1:8" x14ac:dyDescent="0.2">
      <c r="A655" s="2" t="s">
        <v>200</v>
      </c>
      <c r="B655" s="2" t="s">
        <v>201</v>
      </c>
      <c r="C655" s="2" t="s">
        <v>46</v>
      </c>
      <c r="D655" s="6">
        <v>8</v>
      </c>
      <c r="E655" s="6">
        <v>398</v>
      </c>
      <c r="F655" s="6">
        <v>264</v>
      </c>
      <c r="G655" s="6">
        <f>E655-F655</f>
        <v>134</v>
      </c>
      <c r="H655" s="6">
        <f>IF(E655&lt;&gt;0, ((E655-F655)/E655)*100, 0)</f>
        <v>33.668341708542712</v>
      </c>
    </row>
    <row r="656" spans="1:8" customFormat="1" ht="15" x14ac:dyDescent="0.25">
      <c r="D656" s="10"/>
      <c r="E656" s="10"/>
      <c r="F656" s="10"/>
      <c r="G656" s="10"/>
      <c r="H656" s="10"/>
    </row>
    <row r="657" spans="1:8" s="4" customFormat="1" x14ac:dyDescent="0.2">
      <c r="A657" s="3" t="s">
        <v>10</v>
      </c>
      <c r="B657" s="3" t="s">
        <v>10</v>
      </c>
      <c r="C657" s="3" t="s">
        <v>10</v>
      </c>
      <c r="D657" s="5">
        <f>SUBTOTAL(9, D648:D656)</f>
        <v>44</v>
      </c>
      <c r="E657" s="5">
        <f>SUBTOTAL(9, E648:E656)</f>
        <v>500</v>
      </c>
      <c r="F657" s="5">
        <f>SUBTOTAL(9, F648:F656)</f>
        <v>303.95999999999998</v>
      </c>
      <c r="G657" s="5">
        <f>SUBTOTAL(9, G648:G656)</f>
        <v>196.04000000000002</v>
      </c>
      <c r="H657" s="5">
        <f>IF(E657&lt;&gt;0, ((E657-F657)/E657)*100, 0)</f>
        <v>39.208000000000006</v>
      </c>
    </row>
    <row r="658" spans="1:8" customFormat="1" ht="15" x14ac:dyDescent="0.25">
      <c r="D658" s="10"/>
      <c r="E658" s="10"/>
      <c r="F658" s="10"/>
      <c r="G658" s="10"/>
      <c r="H658" s="10"/>
    </row>
    <row r="659" spans="1:8" x14ac:dyDescent="0.2">
      <c r="A659" s="2" t="s">
        <v>202</v>
      </c>
      <c r="B659" s="2" t="s">
        <v>203</v>
      </c>
      <c r="C659" s="2" t="s">
        <v>10</v>
      </c>
      <c r="G659" s="6">
        <f>E659-F659</f>
        <v>0</v>
      </c>
      <c r="H659" s="6">
        <f>IF(E659&lt;&gt;0, ((E659-F659)/E659)*100, 0)</f>
        <v>0</v>
      </c>
    </row>
    <row r="660" spans="1:8" x14ac:dyDescent="0.2">
      <c r="A660" s="2" t="s">
        <v>202</v>
      </c>
      <c r="B660" s="2" t="s">
        <v>203</v>
      </c>
      <c r="C660" s="2" t="s">
        <v>10</v>
      </c>
      <c r="E660" s="6">
        <v>17</v>
      </c>
      <c r="G660" s="6">
        <f>E660-F660</f>
        <v>17</v>
      </c>
      <c r="H660" s="6">
        <f>IF(E660&lt;&gt;0, ((E660-F660)/E660)*100, 0)</f>
        <v>100</v>
      </c>
    </row>
    <row r="661" spans="1:8" x14ac:dyDescent="0.2">
      <c r="A661" s="2" t="s">
        <v>202</v>
      </c>
      <c r="B661" s="2" t="s">
        <v>203</v>
      </c>
      <c r="C661" s="2" t="s">
        <v>10</v>
      </c>
      <c r="E661" s="6">
        <v>-17</v>
      </c>
      <c r="G661" s="6">
        <f>E661-F661</f>
        <v>-17</v>
      </c>
      <c r="H661" s="6">
        <f>IF(E661&lt;&gt;0, ((E661-F661)/E661)*100, 0)</f>
        <v>100</v>
      </c>
    </row>
    <row r="662" spans="1:8" x14ac:dyDescent="0.2">
      <c r="A662" s="2" t="s">
        <v>202</v>
      </c>
      <c r="B662" s="2" t="s">
        <v>203</v>
      </c>
      <c r="C662" s="2" t="s">
        <v>10</v>
      </c>
      <c r="G662" s="6">
        <f>E662-F662</f>
        <v>0</v>
      </c>
      <c r="H662" s="6">
        <f>IF(E662&lt;&gt;0, ((E662-F662)/E662)*100, 0)</f>
        <v>0</v>
      </c>
    </row>
    <row r="663" spans="1:8" x14ac:dyDescent="0.2">
      <c r="A663" s="2" t="s">
        <v>202</v>
      </c>
      <c r="B663" s="2" t="s">
        <v>203</v>
      </c>
      <c r="C663" s="2" t="s">
        <v>10</v>
      </c>
      <c r="G663" s="6">
        <f>E663-F663</f>
        <v>0</v>
      </c>
      <c r="H663" s="6">
        <f>IF(E663&lt;&gt;0, ((E663-F663)/E663)*100, 0)</f>
        <v>0</v>
      </c>
    </row>
    <row r="664" spans="1:8" x14ac:dyDescent="0.2">
      <c r="A664" s="2" t="s">
        <v>202</v>
      </c>
      <c r="B664" s="2" t="s">
        <v>203</v>
      </c>
      <c r="C664" s="2" t="s">
        <v>64</v>
      </c>
      <c r="D664" s="6">
        <v>3</v>
      </c>
      <c r="E664" s="6">
        <v>64.5</v>
      </c>
      <c r="F664" s="6">
        <v>33.840000000000003</v>
      </c>
      <c r="G664" s="6">
        <f>E664-F664</f>
        <v>30.659999999999997</v>
      </c>
      <c r="H664" s="6">
        <f>IF(E664&lt;&gt;0, ((E664-F664)/E664)*100, 0)</f>
        <v>47.534883720930225</v>
      </c>
    </row>
    <row r="665" spans="1:8" x14ac:dyDescent="0.2">
      <c r="A665" s="2" t="s">
        <v>202</v>
      </c>
      <c r="B665" s="2" t="s">
        <v>203</v>
      </c>
      <c r="C665" s="2" t="s">
        <v>198</v>
      </c>
      <c r="D665" s="6">
        <v>6</v>
      </c>
      <c r="E665" s="6">
        <v>216</v>
      </c>
      <c r="F665" s="6">
        <v>116.82</v>
      </c>
      <c r="G665" s="6">
        <f>E665-F665</f>
        <v>99.18</v>
      </c>
      <c r="H665" s="6">
        <f>IF(E665&lt;&gt;0, ((E665-F665)/E665)*100, 0)</f>
        <v>45.916666666666671</v>
      </c>
    </row>
    <row r="666" spans="1:8" x14ac:dyDescent="0.2">
      <c r="A666" s="2" t="s">
        <v>202</v>
      </c>
      <c r="B666" s="2" t="s">
        <v>203</v>
      </c>
      <c r="C666" s="2" t="s">
        <v>46</v>
      </c>
      <c r="D666" s="6">
        <v>1</v>
      </c>
      <c r="E666" s="6">
        <v>69.75</v>
      </c>
      <c r="F666" s="6">
        <v>33</v>
      </c>
      <c r="G666" s="6">
        <f>E666-F666</f>
        <v>36.75</v>
      </c>
      <c r="H666" s="6">
        <f>IF(E666&lt;&gt;0, ((E666-F666)/E666)*100, 0)</f>
        <v>52.688172043010752</v>
      </c>
    </row>
    <row r="667" spans="1:8" customFormat="1" ht="15" x14ac:dyDescent="0.25">
      <c r="D667" s="10"/>
      <c r="E667" s="10"/>
      <c r="F667" s="10"/>
      <c r="G667" s="10"/>
      <c r="H667" s="10"/>
    </row>
    <row r="668" spans="1:8" s="4" customFormat="1" x14ac:dyDescent="0.2">
      <c r="A668" s="3" t="s">
        <v>10</v>
      </c>
      <c r="B668" s="3" t="s">
        <v>10</v>
      </c>
      <c r="C668" s="3" t="s">
        <v>10</v>
      </c>
      <c r="D668" s="5">
        <f>SUBTOTAL(9, D659:D667)</f>
        <v>10</v>
      </c>
      <c r="E668" s="5">
        <f>SUBTOTAL(9, E659:E667)</f>
        <v>350.25</v>
      </c>
      <c r="F668" s="5">
        <f>SUBTOTAL(9, F659:F667)</f>
        <v>183.66</v>
      </c>
      <c r="G668" s="5">
        <f>SUBTOTAL(9, G659:G667)</f>
        <v>166.59</v>
      </c>
      <c r="H668" s="5">
        <f>IF(E668&lt;&gt;0, ((E668-F668)/E668)*100, 0)</f>
        <v>47.563169164882233</v>
      </c>
    </row>
    <row r="669" spans="1:8" customFormat="1" ht="15" x14ac:dyDescent="0.25">
      <c r="D669" s="10"/>
      <c r="E669" s="10"/>
      <c r="F669" s="10"/>
      <c r="G669" s="10"/>
      <c r="H669" s="10"/>
    </row>
    <row r="670" spans="1:8" x14ac:dyDescent="0.2">
      <c r="A670" s="2" t="s">
        <v>204</v>
      </c>
      <c r="B670" s="2" t="s">
        <v>205</v>
      </c>
      <c r="C670" s="2" t="s">
        <v>10</v>
      </c>
      <c r="G670" s="6">
        <f>E670-F670</f>
        <v>0</v>
      </c>
      <c r="H670" s="6">
        <f>IF(E670&lt;&gt;0, ((E670-F670)/E670)*100, 0)</f>
        <v>0</v>
      </c>
    </row>
    <row r="671" spans="1:8" x14ac:dyDescent="0.2">
      <c r="A671" s="2" t="s">
        <v>204</v>
      </c>
      <c r="B671" s="2" t="s">
        <v>205</v>
      </c>
      <c r="C671" s="2" t="s">
        <v>10</v>
      </c>
      <c r="E671" s="6">
        <v>45</v>
      </c>
      <c r="G671" s="6">
        <f>E671-F671</f>
        <v>45</v>
      </c>
      <c r="H671" s="6">
        <f>IF(E671&lt;&gt;0, ((E671-F671)/E671)*100, 0)</f>
        <v>100</v>
      </c>
    </row>
    <row r="672" spans="1:8" x14ac:dyDescent="0.2">
      <c r="A672" s="2" t="s">
        <v>204</v>
      </c>
      <c r="B672" s="2" t="s">
        <v>205</v>
      </c>
      <c r="C672" s="2" t="s">
        <v>10</v>
      </c>
      <c r="E672" s="6">
        <v>-45</v>
      </c>
      <c r="G672" s="6">
        <f>E672-F672</f>
        <v>-45</v>
      </c>
      <c r="H672" s="6">
        <f>IF(E672&lt;&gt;0, ((E672-F672)/E672)*100, 0)</f>
        <v>100</v>
      </c>
    </row>
    <row r="673" spans="1:8" x14ac:dyDescent="0.2">
      <c r="A673" s="2" t="s">
        <v>204</v>
      </c>
      <c r="B673" s="2" t="s">
        <v>205</v>
      </c>
      <c r="C673" s="2" t="s">
        <v>10</v>
      </c>
      <c r="G673" s="6">
        <f>E673-F673</f>
        <v>0</v>
      </c>
      <c r="H673" s="6">
        <f>IF(E673&lt;&gt;0, ((E673-F673)/E673)*100, 0)</f>
        <v>0</v>
      </c>
    </row>
    <row r="674" spans="1:8" x14ac:dyDescent="0.2">
      <c r="A674" s="2" t="s">
        <v>204</v>
      </c>
      <c r="B674" s="2" t="s">
        <v>205</v>
      </c>
      <c r="C674" s="2" t="s">
        <v>10</v>
      </c>
      <c r="G674" s="6">
        <f>E674-F674</f>
        <v>0</v>
      </c>
      <c r="H674" s="6">
        <f>IF(E674&lt;&gt;0, ((E674-F674)/E674)*100, 0)</f>
        <v>0</v>
      </c>
    </row>
    <row r="675" spans="1:8" x14ac:dyDescent="0.2">
      <c r="A675" s="2" t="s">
        <v>204</v>
      </c>
      <c r="B675" s="2" t="s">
        <v>205</v>
      </c>
      <c r="C675" s="2" t="s">
        <v>187</v>
      </c>
      <c r="D675" s="6">
        <v>1</v>
      </c>
      <c r="E675" s="6">
        <v>17.5</v>
      </c>
      <c r="F675" s="6">
        <v>5.6</v>
      </c>
      <c r="G675" s="6">
        <f>E675-F675</f>
        <v>11.9</v>
      </c>
      <c r="H675" s="6">
        <f>IF(E675&lt;&gt;0, ((E675-F675)/E675)*100, 0)</f>
        <v>68</v>
      </c>
    </row>
    <row r="676" spans="1:8" x14ac:dyDescent="0.2">
      <c r="A676" s="2" t="s">
        <v>204</v>
      </c>
      <c r="B676" s="2" t="s">
        <v>205</v>
      </c>
      <c r="C676" s="2" t="s">
        <v>191</v>
      </c>
      <c r="D676" s="6">
        <v>2</v>
      </c>
      <c r="E676" s="6">
        <v>135</v>
      </c>
      <c r="F676" s="6">
        <v>77</v>
      </c>
      <c r="G676" s="6">
        <f>E676-F676</f>
        <v>58</v>
      </c>
      <c r="H676" s="6">
        <f>IF(E676&lt;&gt;0, ((E676-F676)/E676)*100, 0)</f>
        <v>42.962962962962962</v>
      </c>
    </row>
    <row r="677" spans="1:8" x14ac:dyDescent="0.2">
      <c r="A677" s="2" t="s">
        <v>204</v>
      </c>
      <c r="B677" s="2" t="s">
        <v>205</v>
      </c>
      <c r="C677" s="2" t="s">
        <v>193</v>
      </c>
      <c r="D677" s="6">
        <v>60</v>
      </c>
      <c r="E677" s="6">
        <v>300</v>
      </c>
      <c r="F677" s="6">
        <v>95.7</v>
      </c>
      <c r="G677" s="6">
        <f>E677-F677</f>
        <v>204.3</v>
      </c>
      <c r="H677" s="6">
        <f>IF(E677&lt;&gt;0, ((E677-F677)/E677)*100, 0)</f>
        <v>68.100000000000009</v>
      </c>
    </row>
    <row r="678" spans="1:8" x14ac:dyDescent="0.2">
      <c r="A678" s="2" t="s">
        <v>204</v>
      </c>
      <c r="B678" s="2" t="s">
        <v>205</v>
      </c>
      <c r="C678" s="2" t="s">
        <v>103</v>
      </c>
      <c r="D678" s="6">
        <v>90</v>
      </c>
      <c r="E678" s="6">
        <v>355.5</v>
      </c>
      <c r="F678" s="6">
        <v>163.80000000000001</v>
      </c>
      <c r="G678" s="6">
        <f>E678-F678</f>
        <v>191.7</v>
      </c>
      <c r="H678" s="6">
        <f>IF(E678&lt;&gt;0, ((E678-F678)/E678)*100, 0)</f>
        <v>53.924050632911388</v>
      </c>
    </row>
    <row r="679" spans="1:8" x14ac:dyDescent="0.2">
      <c r="A679" s="2" t="s">
        <v>204</v>
      </c>
      <c r="B679" s="2" t="s">
        <v>205</v>
      </c>
      <c r="C679" s="2" t="s">
        <v>49</v>
      </c>
      <c r="D679" s="6">
        <v>120</v>
      </c>
      <c r="E679" s="6">
        <v>474</v>
      </c>
      <c r="F679" s="6">
        <v>235.2</v>
      </c>
      <c r="G679" s="6">
        <f>E679-F679</f>
        <v>238.8</v>
      </c>
      <c r="H679" s="6">
        <f>IF(E679&lt;&gt;0, ((E679-F679)/E679)*100, 0)</f>
        <v>50.379746835443044</v>
      </c>
    </row>
    <row r="680" spans="1:8" customFormat="1" ht="15" x14ac:dyDescent="0.25">
      <c r="D680" s="10"/>
      <c r="E680" s="10"/>
      <c r="F680" s="10"/>
      <c r="G680" s="10"/>
      <c r="H680" s="10"/>
    </row>
    <row r="681" spans="1:8" s="4" customFormat="1" x14ac:dyDescent="0.2">
      <c r="A681" s="3" t="s">
        <v>10</v>
      </c>
      <c r="B681" s="3" t="s">
        <v>10</v>
      </c>
      <c r="C681" s="3" t="s">
        <v>10</v>
      </c>
      <c r="D681" s="5">
        <f>SUBTOTAL(9, D670:D680)</f>
        <v>273</v>
      </c>
      <c r="E681" s="5">
        <f>SUBTOTAL(9, E670:E680)</f>
        <v>1282</v>
      </c>
      <c r="F681" s="5">
        <f>SUBTOTAL(9, F670:F680)</f>
        <v>577.29999999999995</v>
      </c>
      <c r="G681" s="5">
        <f>SUBTOTAL(9, G670:G680)</f>
        <v>704.7</v>
      </c>
      <c r="H681" s="5">
        <f>IF(E681&lt;&gt;0, ((E681-F681)/E681)*100, 0)</f>
        <v>54.968798751950075</v>
      </c>
    </row>
    <row r="682" spans="1:8" customFormat="1" ht="15" x14ac:dyDescent="0.25">
      <c r="D682" s="10"/>
      <c r="E682" s="10"/>
      <c r="F682" s="10"/>
      <c r="G682" s="10"/>
      <c r="H682" s="10"/>
    </row>
    <row r="683" spans="1:8" x14ac:dyDescent="0.2">
      <c r="A683" s="2" t="s">
        <v>206</v>
      </c>
      <c r="B683" s="2" t="s">
        <v>207</v>
      </c>
      <c r="C683" s="2" t="s">
        <v>10</v>
      </c>
      <c r="G683" s="6">
        <f>E683-F683</f>
        <v>0</v>
      </c>
      <c r="H683" s="6">
        <f>IF(E683&lt;&gt;0, ((E683-F683)/E683)*100, 0)</f>
        <v>0</v>
      </c>
    </row>
    <row r="684" spans="1:8" x14ac:dyDescent="0.2">
      <c r="A684" s="2" t="s">
        <v>206</v>
      </c>
      <c r="B684" s="2" t="s">
        <v>207</v>
      </c>
      <c r="C684" s="2" t="s">
        <v>10</v>
      </c>
      <c r="E684" s="6">
        <v>68</v>
      </c>
      <c r="G684" s="6">
        <f>E684-F684</f>
        <v>68</v>
      </c>
      <c r="H684" s="6">
        <f>IF(E684&lt;&gt;0, ((E684-F684)/E684)*100, 0)</f>
        <v>100</v>
      </c>
    </row>
    <row r="685" spans="1:8" x14ac:dyDescent="0.2">
      <c r="A685" s="2" t="s">
        <v>206</v>
      </c>
      <c r="B685" s="2" t="s">
        <v>207</v>
      </c>
      <c r="C685" s="2" t="s">
        <v>10</v>
      </c>
      <c r="E685" s="6">
        <v>-68</v>
      </c>
      <c r="G685" s="6">
        <f>E685-F685</f>
        <v>-68</v>
      </c>
      <c r="H685" s="6">
        <f>IF(E685&lt;&gt;0, ((E685-F685)/E685)*100, 0)</f>
        <v>100</v>
      </c>
    </row>
    <row r="686" spans="1:8" x14ac:dyDescent="0.2">
      <c r="A686" s="2" t="s">
        <v>206</v>
      </c>
      <c r="B686" s="2" t="s">
        <v>207</v>
      </c>
      <c r="C686" s="2" t="s">
        <v>10</v>
      </c>
      <c r="G686" s="6">
        <f>E686-F686</f>
        <v>0</v>
      </c>
      <c r="H686" s="6">
        <f>IF(E686&lt;&gt;0, ((E686-F686)/E686)*100, 0)</f>
        <v>0</v>
      </c>
    </row>
    <row r="687" spans="1:8" x14ac:dyDescent="0.2">
      <c r="A687" s="2" t="s">
        <v>206</v>
      </c>
      <c r="B687" s="2" t="s">
        <v>207</v>
      </c>
      <c r="C687" s="2" t="s">
        <v>10</v>
      </c>
      <c r="G687" s="6">
        <f>E687-F687</f>
        <v>0</v>
      </c>
      <c r="H687" s="6">
        <f>IF(E687&lt;&gt;0, ((E687-F687)/E687)*100, 0)</f>
        <v>0</v>
      </c>
    </row>
    <row r="688" spans="1:8" x14ac:dyDescent="0.2">
      <c r="A688" s="2" t="s">
        <v>206</v>
      </c>
      <c r="B688" s="2" t="s">
        <v>207</v>
      </c>
      <c r="C688" s="2" t="s">
        <v>108</v>
      </c>
      <c r="D688" s="6">
        <v>809</v>
      </c>
      <c r="E688" s="6">
        <v>2750.6</v>
      </c>
      <c r="F688" s="6">
        <v>1812.16</v>
      </c>
      <c r="G688" s="6">
        <f>E688-F688</f>
        <v>938.43999999999983</v>
      </c>
      <c r="H688" s="6">
        <f>IF(E688&lt;&gt;0, ((E688-F688)/E688)*100, 0)</f>
        <v>34.117647058823522</v>
      </c>
    </row>
    <row r="689" spans="1:8" x14ac:dyDescent="0.2">
      <c r="A689" s="2" t="s">
        <v>206</v>
      </c>
      <c r="B689" s="2" t="s">
        <v>207</v>
      </c>
      <c r="C689" s="2" t="s">
        <v>135</v>
      </c>
      <c r="D689" s="6">
        <v>3</v>
      </c>
      <c r="E689" s="6">
        <v>95.55</v>
      </c>
      <c r="F689" s="6">
        <v>40.11</v>
      </c>
      <c r="G689" s="6">
        <f>E689-F689</f>
        <v>55.44</v>
      </c>
      <c r="H689" s="6">
        <f>IF(E689&lt;&gt;0, ((E689-F689)/E689)*100, 0)</f>
        <v>58.021978021978029</v>
      </c>
    </row>
    <row r="690" spans="1:8" x14ac:dyDescent="0.2">
      <c r="A690" s="2" t="s">
        <v>206</v>
      </c>
      <c r="B690" s="2" t="s">
        <v>207</v>
      </c>
      <c r="C690" s="2" t="s">
        <v>46</v>
      </c>
      <c r="D690" s="6">
        <v>8</v>
      </c>
      <c r="E690" s="6">
        <v>398</v>
      </c>
      <c r="F690" s="6">
        <v>264</v>
      </c>
      <c r="G690" s="6">
        <f>E690-F690</f>
        <v>134</v>
      </c>
      <c r="H690" s="6">
        <f>IF(E690&lt;&gt;0, ((E690-F690)/E690)*100, 0)</f>
        <v>33.668341708542712</v>
      </c>
    </row>
    <row r="691" spans="1:8" x14ac:dyDescent="0.2">
      <c r="A691" s="2" t="s">
        <v>206</v>
      </c>
      <c r="B691" s="2" t="s">
        <v>207</v>
      </c>
      <c r="C691" s="2" t="s">
        <v>68</v>
      </c>
      <c r="D691" s="6">
        <v>3</v>
      </c>
      <c r="E691" s="6">
        <v>149.25</v>
      </c>
      <c r="F691" s="6">
        <v>123.9</v>
      </c>
      <c r="G691" s="6">
        <f>E691-F691</f>
        <v>25.349999999999994</v>
      </c>
      <c r="H691" s="6">
        <f>IF(E691&lt;&gt;0, ((E691-F691)/E691)*100, 0)</f>
        <v>16.984924623115575</v>
      </c>
    </row>
    <row r="692" spans="1:8" customFormat="1" ht="15" x14ac:dyDescent="0.25">
      <c r="D692" s="10"/>
      <c r="E692" s="10"/>
      <c r="F692" s="10"/>
      <c r="G692" s="10"/>
      <c r="H692" s="10"/>
    </row>
    <row r="693" spans="1:8" s="4" customFormat="1" x14ac:dyDescent="0.2">
      <c r="A693" s="3" t="s">
        <v>10</v>
      </c>
      <c r="B693" s="3" t="s">
        <v>10</v>
      </c>
      <c r="C693" s="3" t="s">
        <v>10</v>
      </c>
      <c r="D693" s="5">
        <f>SUBTOTAL(9, D683:D692)</f>
        <v>823</v>
      </c>
      <c r="E693" s="5">
        <f>SUBTOTAL(9, E683:E692)</f>
        <v>3393.4</v>
      </c>
      <c r="F693" s="5">
        <f>SUBTOTAL(9, F683:F692)</f>
        <v>2240.17</v>
      </c>
      <c r="G693" s="5">
        <f>SUBTOTAL(9, G683:G692)</f>
        <v>1153.2299999999998</v>
      </c>
      <c r="H693" s="5">
        <f>IF(E693&lt;&gt;0, ((E693-F693)/E693)*100, 0)</f>
        <v>33.984499322213708</v>
      </c>
    </row>
    <row r="694" spans="1:8" customFormat="1" ht="15" x14ac:dyDescent="0.25">
      <c r="D694" s="10"/>
      <c r="E694" s="10"/>
      <c r="F694" s="10"/>
      <c r="G694" s="10"/>
      <c r="H694" s="10"/>
    </row>
    <row r="695" spans="1:8" x14ac:dyDescent="0.2">
      <c r="A695" s="2" t="s">
        <v>208</v>
      </c>
      <c r="B695" s="2" t="s">
        <v>209</v>
      </c>
      <c r="C695" s="2" t="s">
        <v>10</v>
      </c>
      <c r="G695" s="6">
        <f>E695-F695</f>
        <v>0</v>
      </c>
      <c r="H695" s="6">
        <f>IF(E695&lt;&gt;0, ((E695-F695)/E695)*100, 0)</f>
        <v>0</v>
      </c>
    </row>
    <row r="696" spans="1:8" x14ac:dyDescent="0.2">
      <c r="A696" s="2" t="s">
        <v>208</v>
      </c>
      <c r="B696" s="2" t="s">
        <v>209</v>
      </c>
      <c r="C696" s="2" t="s">
        <v>10</v>
      </c>
      <c r="E696" s="6">
        <v>51</v>
      </c>
      <c r="G696" s="6">
        <f>E696-F696</f>
        <v>51</v>
      </c>
      <c r="H696" s="6">
        <f>IF(E696&lt;&gt;0, ((E696-F696)/E696)*100, 0)</f>
        <v>100</v>
      </c>
    </row>
    <row r="697" spans="1:8" x14ac:dyDescent="0.2">
      <c r="A697" s="2" t="s">
        <v>208</v>
      </c>
      <c r="B697" s="2" t="s">
        <v>209</v>
      </c>
      <c r="C697" s="2" t="s">
        <v>10</v>
      </c>
      <c r="G697" s="6">
        <f>E697-F697</f>
        <v>0</v>
      </c>
      <c r="H697" s="6">
        <f>IF(E697&lt;&gt;0, ((E697-F697)/E697)*100, 0)</f>
        <v>0</v>
      </c>
    </row>
    <row r="698" spans="1:8" x14ac:dyDescent="0.2">
      <c r="A698" s="2" t="s">
        <v>208</v>
      </c>
      <c r="B698" s="2" t="s">
        <v>209</v>
      </c>
      <c r="C698" s="2" t="s">
        <v>16</v>
      </c>
      <c r="D698" s="6">
        <v>18</v>
      </c>
      <c r="E698" s="6">
        <v>355.5</v>
      </c>
      <c r="F698" s="6">
        <v>176.4</v>
      </c>
      <c r="G698" s="6">
        <f>E698-F698</f>
        <v>179.1</v>
      </c>
      <c r="H698" s="6">
        <f>IF(E698&lt;&gt;0, ((E698-F698)/E698)*100, 0)</f>
        <v>50.379746835443044</v>
      </c>
    </row>
    <row r="699" spans="1:8" customFormat="1" ht="15" x14ac:dyDescent="0.25">
      <c r="D699" s="10"/>
      <c r="E699" s="10"/>
      <c r="F699" s="10"/>
      <c r="G699" s="10"/>
      <c r="H699" s="10"/>
    </row>
    <row r="700" spans="1:8" s="4" customFormat="1" x14ac:dyDescent="0.2">
      <c r="A700" s="3" t="s">
        <v>10</v>
      </c>
      <c r="B700" s="3" t="s">
        <v>10</v>
      </c>
      <c r="C700" s="3" t="s">
        <v>10</v>
      </c>
      <c r="D700" s="5">
        <f>SUBTOTAL(9, D695:D699)</f>
        <v>18</v>
      </c>
      <c r="E700" s="5">
        <f>SUBTOTAL(9, E695:E699)</f>
        <v>406.5</v>
      </c>
      <c r="F700" s="5">
        <f>SUBTOTAL(9, F695:F699)</f>
        <v>176.4</v>
      </c>
      <c r="G700" s="5">
        <f>SUBTOTAL(9, G695:G699)</f>
        <v>230.1</v>
      </c>
      <c r="H700" s="5">
        <f>IF(E700&lt;&gt;0, ((E700-F700)/E700)*100, 0)</f>
        <v>56.605166051660518</v>
      </c>
    </row>
    <row r="701" spans="1:8" customFormat="1" ht="15" x14ac:dyDescent="0.25">
      <c r="D701" s="10"/>
      <c r="E701" s="10"/>
      <c r="F701" s="10"/>
      <c r="G701" s="10"/>
      <c r="H701" s="10"/>
    </row>
    <row r="702" spans="1:8" x14ac:dyDescent="0.2">
      <c r="A702" s="2" t="s">
        <v>210</v>
      </c>
      <c r="B702" s="2" t="s">
        <v>211</v>
      </c>
      <c r="C702" s="2" t="s">
        <v>10</v>
      </c>
      <c r="G702" s="6">
        <f>E702-F702</f>
        <v>0</v>
      </c>
      <c r="H702" s="6">
        <f>IF(E702&lt;&gt;0, ((E702-F702)/E702)*100, 0)</f>
        <v>0</v>
      </c>
    </row>
    <row r="703" spans="1:8" x14ac:dyDescent="0.2">
      <c r="A703" s="2" t="s">
        <v>210</v>
      </c>
      <c r="B703" s="2" t="s">
        <v>211</v>
      </c>
      <c r="C703" s="2" t="s">
        <v>10</v>
      </c>
      <c r="E703" s="6">
        <v>60</v>
      </c>
      <c r="G703" s="6">
        <f>E703-F703</f>
        <v>60</v>
      </c>
      <c r="H703" s="6">
        <f>IF(E703&lt;&gt;0, ((E703-F703)/E703)*100, 0)</f>
        <v>100</v>
      </c>
    </row>
    <row r="704" spans="1:8" x14ac:dyDescent="0.2">
      <c r="A704" s="2" t="s">
        <v>210</v>
      </c>
      <c r="B704" s="2" t="s">
        <v>211</v>
      </c>
      <c r="C704" s="2" t="s">
        <v>10</v>
      </c>
      <c r="E704" s="6">
        <v>-60</v>
      </c>
      <c r="G704" s="6">
        <f>E704-F704</f>
        <v>-60</v>
      </c>
      <c r="H704" s="6">
        <f>IF(E704&lt;&gt;0, ((E704-F704)/E704)*100, 0)</f>
        <v>100</v>
      </c>
    </row>
    <row r="705" spans="1:8" x14ac:dyDescent="0.2">
      <c r="A705" s="2" t="s">
        <v>210</v>
      </c>
      <c r="B705" s="2" t="s">
        <v>211</v>
      </c>
      <c r="C705" s="2" t="s">
        <v>10</v>
      </c>
      <c r="G705" s="6">
        <f>E705-F705</f>
        <v>0</v>
      </c>
      <c r="H705" s="6">
        <f>IF(E705&lt;&gt;0, ((E705-F705)/E705)*100, 0)</f>
        <v>0</v>
      </c>
    </row>
    <row r="706" spans="1:8" x14ac:dyDescent="0.2">
      <c r="A706" s="2" t="s">
        <v>210</v>
      </c>
      <c r="B706" s="2" t="s">
        <v>211</v>
      </c>
      <c r="C706" s="2" t="s">
        <v>10</v>
      </c>
      <c r="G706" s="6">
        <f>E706-F706</f>
        <v>0</v>
      </c>
      <c r="H706" s="6">
        <f>IF(E706&lt;&gt;0, ((E706-F706)/E706)*100, 0)</f>
        <v>0</v>
      </c>
    </row>
    <row r="707" spans="1:8" x14ac:dyDescent="0.2">
      <c r="A707" s="2" t="s">
        <v>210</v>
      </c>
      <c r="B707" s="2" t="s">
        <v>211</v>
      </c>
      <c r="C707" s="2" t="s">
        <v>212</v>
      </c>
      <c r="D707" s="6">
        <v>1</v>
      </c>
      <c r="E707" s="6">
        <v>19.5</v>
      </c>
      <c r="F707" s="6">
        <v>10.050000000000001</v>
      </c>
      <c r="G707" s="6">
        <f>E707-F707</f>
        <v>9.4499999999999993</v>
      </c>
      <c r="H707" s="6">
        <f>IF(E707&lt;&gt;0, ((E707-F707)/E707)*100, 0)</f>
        <v>48.461538461538453</v>
      </c>
    </row>
    <row r="708" spans="1:8" x14ac:dyDescent="0.2">
      <c r="A708" s="2" t="s">
        <v>210</v>
      </c>
      <c r="B708" s="2" t="s">
        <v>211</v>
      </c>
      <c r="C708" s="2" t="s">
        <v>108</v>
      </c>
      <c r="D708" s="6">
        <v>36</v>
      </c>
      <c r="E708" s="6">
        <v>133.19999999999999</v>
      </c>
      <c r="F708" s="6">
        <v>80.64</v>
      </c>
      <c r="G708" s="6">
        <f>E708-F708</f>
        <v>52.559999999999988</v>
      </c>
      <c r="H708" s="6">
        <f>IF(E708&lt;&gt;0, ((E708-F708)/E708)*100, 0)</f>
        <v>39.459459459459453</v>
      </c>
    </row>
    <row r="709" spans="1:8" x14ac:dyDescent="0.2">
      <c r="A709" s="2" t="s">
        <v>210</v>
      </c>
      <c r="B709" s="2" t="s">
        <v>211</v>
      </c>
      <c r="C709" s="2" t="s">
        <v>138</v>
      </c>
      <c r="D709" s="6">
        <v>78</v>
      </c>
      <c r="E709" s="6">
        <v>1072.5</v>
      </c>
      <c r="F709" s="6">
        <v>655.20000000000005</v>
      </c>
      <c r="G709" s="6">
        <f>E709-F709</f>
        <v>417.29999999999995</v>
      </c>
      <c r="H709" s="6">
        <f>IF(E709&lt;&gt;0, ((E709-F709)/E709)*100, 0)</f>
        <v>38.909090909090907</v>
      </c>
    </row>
    <row r="710" spans="1:8" x14ac:dyDescent="0.2">
      <c r="A710" s="2" t="s">
        <v>210</v>
      </c>
      <c r="B710" s="2" t="s">
        <v>211</v>
      </c>
      <c r="C710" s="2" t="s">
        <v>191</v>
      </c>
      <c r="D710" s="6">
        <v>6</v>
      </c>
      <c r="E710" s="6">
        <v>405</v>
      </c>
      <c r="F710" s="6">
        <v>231</v>
      </c>
      <c r="G710" s="6">
        <f>E710-F710</f>
        <v>174</v>
      </c>
      <c r="H710" s="6">
        <f>IF(E710&lt;&gt;0, ((E710-F710)/E710)*100, 0)</f>
        <v>42.962962962962962</v>
      </c>
    </row>
    <row r="711" spans="1:8" customFormat="1" ht="15" x14ac:dyDescent="0.25">
      <c r="D711" s="10"/>
      <c r="E711" s="10"/>
      <c r="F711" s="10"/>
      <c r="G711" s="10"/>
      <c r="H711" s="10"/>
    </row>
    <row r="712" spans="1:8" s="4" customFormat="1" x14ac:dyDescent="0.2">
      <c r="A712" s="3" t="s">
        <v>10</v>
      </c>
      <c r="B712" s="3" t="s">
        <v>10</v>
      </c>
      <c r="C712" s="3" t="s">
        <v>10</v>
      </c>
      <c r="D712" s="5">
        <f>SUBTOTAL(9, D702:D711)</f>
        <v>121</v>
      </c>
      <c r="E712" s="5">
        <f>SUBTOTAL(9, E702:E711)</f>
        <v>1630.2</v>
      </c>
      <c r="F712" s="5">
        <f>SUBTOTAL(9, F702:F711)</f>
        <v>976.8900000000001</v>
      </c>
      <c r="G712" s="5">
        <f>SUBTOTAL(9, G702:G711)</f>
        <v>653.30999999999995</v>
      </c>
      <c r="H712" s="5">
        <f>IF(E712&lt;&gt;0, ((E712-F712)/E712)*100, 0)</f>
        <v>40.075450864924548</v>
      </c>
    </row>
    <row r="713" spans="1:8" customFormat="1" ht="15" x14ac:dyDescent="0.25">
      <c r="D713" s="10"/>
      <c r="E713" s="10"/>
      <c r="F713" s="10"/>
      <c r="G713" s="10"/>
      <c r="H713" s="10"/>
    </row>
    <row r="714" spans="1:8" x14ac:dyDescent="0.2">
      <c r="A714" s="2" t="s">
        <v>213</v>
      </c>
      <c r="B714" s="2" t="s">
        <v>214</v>
      </c>
      <c r="C714" s="2" t="s">
        <v>10</v>
      </c>
      <c r="G714" s="6">
        <f>E714-F714</f>
        <v>0</v>
      </c>
      <c r="H714" s="6">
        <f>IF(E714&lt;&gt;0, ((E714-F714)/E714)*100, 0)</f>
        <v>0</v>
      </c>
    </row>
    <row r="715" spans="1:8" x14ac:dyDescent="0.2">
      <c r="A715" s="2" t="s">
        <v>213</v>
      </c>
      <c r="B715" s="2" t="s">
        <v>214</v>
      </c>
      <c r="C715" s="2" t="s">
        <v>10</v>
      </c>
      <c r="G715" s="6">
        <f>E715-F715</f>
        <v>0</v>
      </c>
      <c r="H715" s="6">
        <f>IF(E715&lt;&gt;0, ((E715-F715)/E715)*100, 0)</f>
        <v>0</v>
      </c>
    </row>
    <row r="716" spans="1:8" x14ac:dyDescent="0.2">
      <c r="A716" s="2" t="s">
        <v>213</v>
      </c>
      <c r="B716" s="2" t="s">
        <v>214</v>
      </c>
      <c r="C716" s="2" t="s">
        <v>10</v>
      </c>
      <c r="G716" s="6">
        <f>E716-F716</f>
        <v>0</v>
      </c>
      <c r="H716" s="6">
        <f>IF(E716&lt;&gt;0, ((E716-F716)/E716)*100, 0)</f>
        <v>0</v>
      </c>
    </row>
    <row r="717" spans="1:8" x14ac:dyDescent="0.2">
      <c r="A717" s="2" t="s">
        <v>213</v>
      </c>
      <c r="B717" s="2" t="s">
        <v>214</v>
      </c>
      <c r="C717" s="2" t="s">
        <v>10</v>
      </c>
      <c r="G717" s="6">
        <f>E717-F717</f>
        <v>0</v>
      </c>
      <c r="H717" s="6">
        <f>IF(E717&lt;&gt;0, ((E717-F717)/E717)*100, 0)</f>
        <v>0</v>
      </c>
    </row>
    <row r="718" spans="1:8" x14ac:dyDescent="0.2">
      <c r="A718" s="2" t="s">
        <v>213</v>
      </c>
      <c r="B718" s="2" t="s">
        <v>214</v>
      </c>
      <c r="C718" s="2" t="s">
        <v>10</v>
      </c>
      <c r="E718" s="6">
        <v>146.9</v>
      </c>
      <c r="G718" s="6">
        <f>E718-F718</f>
        <v>146.9</v>
      </c>
      <c r="H718" s="6">
        <f>IF(E718&lt;&gt;0, ((E718-F718)/E718)*100, 0)</f>
        <v>100</v>
      </c>
    </row>
    <row r="719" spans="1:8" x14ac:dyDescent="0.2">
      <c r="A719" s="2" t="s">
        <v>213</v>
      </c>
      <c r="B719" s="2" t="s">
        <v>214</v>
      </c>
      <c r="C719" s="2" t="s">
        <v>68</v>
      </c>
      <c r="D719" s="6">
        <v>20</v>
      </c>
      <c r="E719" s="6">
        <v>995</v>
      </c>
      <c r="F719" s="6">
        <v>826</v>
      </c>
      <c r="G719" s="6">
        <f>E719-F719</f>
        <v>169</v>
      </c>
      <c r="H719" s="6">
        <f>IF(E719&lt;&gt;0, ((E719-F719)/E719)*100, 0)</f>
        <v>16.984924623115578</v>
      </c>
    </row>
    <row r="720" spans="1:8" customFormat="1" ht="15" x14ac:dyDescent="0.25">
      <c r="D720" s="10"/>
      <c r="E720" s="10"/>
      <c r="F720" s="10"/>
      <c r="G720" s="10"/>
      <c r="H720" s="10"/>
    </row>
    <row r="721" spans="1:8" s="4" customFormat="1" x14ac:dyDescent="0.2">
      <c r="A721" s="3" t="s">
        <v>10</v>
      </c>
      <c r="B721" s="3" t="s">
        <v>10</v>
      </c>
      <c r="C721" s="3" t="s">
        <v>10</v>
      </c>
      <c r="D721" s="5">
        <f>SUBTOTAL(9, D714:D720)</f>
        <v>20</v>
      </c>
      <c r="E721" s="5">
        <f>SUBTOTAL(9, E714:E720)</f>
        <v>1141.9000000000001</v>
      </c>
      <c r="F721" s="5">
        <f>SUBTOTAL(9, F714:F720)</f>
        <v>826</v>
      </c>
      <c r="G721" s="5">
        <f>SUBTOTAL(9, G714:G720)</f>
        <v>315.89999999999998</v>
      </c>
      <c r="H721" s="5">
        <f>IF(E721&lt;&gt;0, ((E721-F721)/E721)*100, 0)</f>
        <v>27.664418950871362</v>
      </c>
    </row>
    <row r="722" spans="1:8" customFormat="1" ht="15" x14ac:dyDescent="0.25">
      <c r="D722" s="10"/>
      <c r="E722" s="10"/>
      <c r="F722" s="10"/>
      <c r="G722" s="10"/>
      <c r="H722" s="10"/>
    </row>
    <row r="723" spans="1:8" x14ac:dyDescent="0.2">
      <c r="A723" s="2" t="s">
        <v>215</v>
      </c>
      <c r="B723" s="2" t="s">
        <v>216</v>
      </c>
      <c r="C723" s="2" t="s">
        <v>10</v>
      </c>
      <c r="G723" s="6">
        <f>E723-F723</f>
        <v>0</v>
      </c>
      <c r="H723" s="6">
        <f>IF(E723&lt;&gt;0, ((E723-F723)/E723)*100, 0)</f>
        <v>0</v>
      </c>
    </row>
    <row r="724" spans="1:8" x14ac:dyDescent="0.2">
      <c r="A724" s="2" t="s">
        <v>215</v>
      </c>
      <c r="B724" s="2" t="s">
        <v>216</v>
      </c>
      <c r="C724" s="2" t="s">
        <v>10</v>
      </c>
      <c r="E724" s="6">
        <v>17</v>
      </c>
      <c r="G724" s="6">
        <f>E724-F724</f>
        <v>17</v>
      </c>
      <c r="H724" s="6">
        <f>IF(E724&lt;&gt;0, ((E724-F724)/E724)*100, 0)</f>
        <v>100</v>
      </c>
    </row>
    <row r="725" spans="1:8" x14ac:dyDescent="0.2">
      <c r="A725" s="2" t="s">
        <v>215</v>
      </c>
      <c r="B725" s="2" t="s">
        <v>216</v>
      </c>
      <c r="C725" s="2" t="s">
        <v>10</v>
      </c>
      <c r="E725" s="6">
        <v>-15</v>
      </c>
      <c r="G725" s="6">
        <f>E725-F725</f>
        <v>-15</v>
      </c>
      <c r="H725" s="6">
        <f>IF(E725&lt;&gt;0, ((E725-F725)/E725)*100, 0)</f>
        <v>100</v>
      </c>
    </row>
    <row r="726" spans="1:8" x14ac:dyDescent="0.2">
      <c r="A726" s="2" t="s">
        <v>215</v>
      </c>
      <c r="B726" s="2" t="s">
        <v>216</v>
      </c>
      <c r="C726" s="2" t="s">
        <v>10</v>
      </c>
      <c r="G726" s="6">
        <f>E726-F726</f>
        <v>0</v>
      </c>
      <c r="H726" s="6">
        <f>IF(E726&lt;&gt;0, ((E726-F726)/E726)*100, 0)</f>
        <v>0</v>
      </c>
    </row>
    <row r="727" spans="1:8" x14ac:dyDescent="0.2">
      <c r="A727" s="2" t="s">
        <v>215</v>
      </c>
      <c r="B727" s="2" t="s">
        <v>216</v>
      </c>
      <c r="C727" s="2" t="s">
        <v>10</v>
      </c>
      <c r="G727" s="6">
        <f>E727-F727</f>
        <v>0</v>
      </c>
      <c r="H727" s="6">
        <f>IF(E727&lt;&gt;0, ((E727-F727)/E727)*100, 0)</f>
        <v>0</v>
      </c>
    </row>
    <row r="728" spans="1:8" x14ac:dyDescent="0.2">
      <c r="A728" s="2" t="s">
        <v>215</v>
      </c>
      <c r="B728" s="2" t="s">
        <v>216</v>
      </c>
      <c r="C728" s="2" t="s">
        <v>86</v>
      </c>
      <c r="D728" s="6">
        <v>20</v>
      </c>
      <c r="E728" s="6">
        <v>79</v>
      </c>
      <c r="F728" s="6">
        <v>39.200000000000003</v>
      </c>
      <c r="G728" s="6">
        <f>E728-F728</f>
        <v>39.799999999999997</v>
      </c>
      <c r="H728" s="6">
        <f>IF(E728&lt;&gt;0, ((E728-F728)/E728)*100, 0)</f>
        <v>50.379746835443029</v>
      </c>
    </row>
    <row r="729" spans="1:8" x14ac:dyDescent="0.2">
      <c r="A729" s="2" t="s">
        <v>215</v>
      </c>
      <c r="B729" s="2" t="s">
        <v>216</v>
      </c>
      <c r="C729" s="2" t="s">
        <v>217</v>
      </c>
      <c r="D729" s="6">
        <v>40</v>
      </c>
      <c r="E729" s="6">
        <v>158</v>
      </c>
      <c r="F729" s="6">
        <v>78.400000000000006</v>
      </c>
      <c r="G729" s="6">
        <f>E729-F729</f>
        <v>79.599999999999994</v>
      </c>
      <c r="H729" s="6">
        <f>IF(E729&lt;&gt;0, ((E729-F729)/E729)*100, 0)</f>
        <v>50.379746835443029</v>
      </c>
    </row>
    <row r="730" spans="1:8" customFormat="1" ht="15" x14ac:dyDescent="0.25">
      <c r="D730" s="10"/>
      <c r="E730" s="10"/>
      <c r="F730" s="10"/>
      <c r="G730" s="10"/>
      <c r="H730" s="10"/>
    </row>
    <row r="731" spans="1:8" s="4" customFormat="1" x14ac:dyDescent="0.2">
      <c r="A731" s="3" t="s">
        <v>10</v>
      </c>
      <c r="B731" s="3" t="s">
        <v>10</v>
      </c>
      <c r="C731" s="3" t="s">
        <v>10</v>
      </c>
      <c r="D731" s="5">
        <f>SUBTOTAL(9, D723:D730)</f>
        <v>60</v>
      </c>
      <c r="E731" s="5">
        <f>SUBTOTAL(9, E723:E730)</f>
        <v>239</v>
      </c>
      <c r="F731" s="5">
        <f>SUBTOTAL(9, F723:F730)</f>
        <v>117.60000000000001</v>
      </c>
      <c r="G731" s="5">
        <f>SUBTOTAL(9, G723:G730)</f>
        <v>121.39999999999999</v>
      </c>
      <c r="H731" s="5">
        <f>IF(E731&lt;&gt;0, ((E731-F731)/E731)*100, 0)</f>
        <v>50.794979079497907</v>
      </c>
    </row>
    <row r="732" spans="1:8" customFormat="1" ht="15" x14ac:dyDescent="0.25">
      <c r="D732" s="10"/>
      <c r="E732" s="10"/>
      <c r="F732" s="10"/>
      <c r="G732" s="10"/>
      <c r="H732" s="10"/>
    </row>
    <row r="733" spans="1:8" x14ac:dyDescent="0.2">
      <c r="A733" s="2" t="s">
        <v>218</v>
      </c>
      <c r="B733" s="2" t="s">
        <v>219</v>
      </c>
      <c r="C733" s="2" t="s">
        <v>10</v>
      </c>
      <c r="G733" s="6">
        <f>E733-F733</f>
        <v>0</v>
      </c>
      <c r="H733" s="6">
        <f>IF(E733&lt;&gt;0, ((E733-F733)/E733)*100, 0)</f>
        <v>0</v>
      </c>
    </row>
    <row r="734" spans="1:8" x14ac:dyDescent="0.2">
      <c r="A734" s="2" t="s">
        <v>218</v>
      </c>
      <c r="B734" s="2" t="s">
        <v>219</v>
      </c>
      <c r="C734" s="2" t="s">
        <v>10</v>
      </c>
      <c r="E734" s="6">
        <v>17</v>
      </c>
      <c r="G734" s="6">
        <f>E734-F734</f>
        <v>17</v>
      </c>
      <c r="H734" s="6">
        <f>IF(E734&lt;&gt;0, ((E734-F734)/E734)*100, 0)</f>
        <v>100</v>
      </c>
    </row>
    <row r="735" spans="1:8" x14ac:dyDescent="0.2">
      <c r="A735" s="2" t="s">
        <v>218</v>
      </c>
      <c r="B735" s="2" t="s">
        <v>219</v>
      </c>
      <c r="C735" s="2" t="s">
        <v>10</v>
      </c>
      <c r="E735" s="6">
        <v>-17</v>
      </c>
      <c r="G735" s="6">
        <f>E735-F735</f>
        <v>-17</v>
      </c>
      <c r="H735" s="6">
        <f>IF(E735&lt;&gt;0, ((E735-F735)/E735)*100, 0)</f>
        <v>100</v>
      </c>
    </row>
    <row r="736" spans="1:8" x14ac:dyDescent="0.2">
      <c r="A736" s="2" t="s">
        <v>218</v>
      </c>
      <c r="B736" s="2" t="s">
        <v>219</v>
      </c>
      <c r="C736" s="2" t="s">
        <v>10</v>
      </c>
      <c r="G736" s="6">
        <f>E736-F736</f>
        <v>0</v>
      </c>
      <c r="H736" s="6">
        <f>IF(E736&lt;&gt;0, ((E736-F736)/E736)*100, 0)</f>
        <v>0</v>
      </c>
    </row>
    <row r="737" spans="1:8" x14ac:dyDescent="0.2">
      <c r="A737" s="2" t="s">
        <v>218</v>
      </c>
      <c r="B737" s="2" t="s">
        <v>219</v>
      </c>
      <c r="C737" s="2" t="s">
        <v>10</v>
      </c>
      <c r="G737" s="6">
        <f>E737-F737</f>
        <v>0</v>
      </c>
      <c r="H737" s="6">
        <f>IF(E737&lt;&gt;0, ((E737-F737)/E737)*100, 0)</f>
        <v>0</v>
      </c>
    </row>
    <row r="738" spans="1:8" x14ac:dyDescent="0.2">
      <c r="A738" s="2" t="s">
        <v>218</v>
      </c>
      <c r="B738" s="2" t="s">
        <v>219</v>
      </c>
      <c r="C738" s="2" t="s">
        <v>46</v>
      </c>
      <c r="D738" s="6">
        <v>2</v>
      </c>
      <c r="E738" s="6">
        <v>139.5</v>
      </c>
      <c r="F738" s="6">
        <v>66</v>
      </c>
      <c r="G738" s="6">
        <f>E738-F738</f>
        <v>73.5</v>
      </c>
      <c r="H738" s="6">
        <f>IF(E738&lt;&gt;0, ((E738-F738)/E738)*100, 0)</f>
        <v>52.688172043010752</v>
      </c>
    </row>
    <row r="739" spans="1:8" x14ac:dyDescent="0.2">
      <c r="A739" s="2" t="s">
        <v>218</v>
      </c>
      <c r="B739" s="2" t="s">
        <v>219</v>
      </c>
      <c r="C739" s="2" t="s">
        <v>68</v>
      </c>
      <c r="D739" s="6">
        <v>2</v>
      </c>
      <c r="E739" s="6">
        <v>139.5</v>
      </c>
      <c r="F739" s="6">
        <v>82.6</v>
      </c>
      <c r="G739" s="6">
        <f>E739-F739</f>
        <v>56.900000000000006</v>
      </c>
      <c r="H739" s="6">
        <f>IF(E739&lt;&gt;0, ((E739-F739)/E739)*100, 0)</f>
        <v>40.788530465949826</v>
      </c>
    </row>
    <row r="740" spans="1:8" x14ac:dyDescent="0.2">
      <c r="A740" s="2" t="s">
        <v>218</v>
      </c>
      <c r="B740" s="2" t="s">
        <v>219</v>
      </c>
      <c r="C740" s="2" t="s">
        <v>141</v>
      </c>
      <c r="D740" s="6">
        <v>60</v>
      </c>
      <c r="E740" s="6">
        <v>270</v>
      </c>
      <c r="F740" s="6">
        <v>85.8</v>
      </c>
      <c r="G740" s="6">
        <f>E740-F740</f>
        <v>184.2</v>
      </c>
      <c r="H740" s="6">
        <f>IF(E740&lt;&gt;0, ((E740-F740)/E740)*100, 0)</f>
        <v>68.222222222222214</v>
      </c>
    </row>
    <row r="741" spans="1:8" customFormat="1" ht="15" x14ac:dyDescent="0.25">
      <c r="D741" s="10"/>
      <c r="E741" s="10"/>
      <c r="F741" s="10"/>
      <c r="G741" s="10"/>
      <c r="H741" s="10"/>
    </row>
    <row r="742" spans="1:8" s="4" customFormat="1" x14ac:dyDescent="0.2">
      <c r="A742" s="3" t="s">
        <v>10</v>
      </c>
      <c r="B742" s="3" t="s">
        <v>10</v>
      </c>
      <c r="C742" s="3" t="s">
        <v>10</v>
      </c>
      <c r="D742" s="5">
        <f>SUBTOTAL(9, D733:D741)</f>
        <v>64</v>
      </c>
      <c r="E742" s="5">
        <f>SUBTOTAL(9, E733:E741)</f>
        <v>549</v>
      </c>
      <c r="F742" s="5">
        <f>SUBTOTAL(9, F733:F741)</f>
        <v>234.39999999999998</v>
      </c>
      <c r="G742" s="5">
        <f>SUBTOTAL(9, G733:G741)</f>
        <v>314.60000000000002</v>
      </c>
      <c r="H742" s="5">
        <f>IF(E742&lt;&gt;0, ((E742-F742)/E742)*100, 0)</f>
        <v>57.30418943533698</v>
      </c>
    </row>
    <row r="743" spans="1:8" customFormat="1" ht="15" x14ac:dyDescent="0.25">
      <c r="D743" s="10"/>
      <c r="E743" s="10"/>
      <c r="F743" s="10"/>
      <c r="G743" s="10"/>
      <c r="H743" s="10"/>
    </row>
    <row r="744" spans="1:8" x14ac:dyDescent="0.2">
      <c r="A744" s="2" t="s">
        <v>220</v>
      </c>
      <c r="B744" s="2" t="s">
        <v>221</v>
      </c>
      <c r="C744" s="2" t="s">
        <v>10</v>
      </c>
      <c r="G744" s="6">
        <f>E744-F744</f>
        <v>0</v>
      </c>
      <c r="H744" s="6">
        <f>IF(E744&lt;&gt;0, ((E744-F744)/E744)*100, 0)</f>
        <v>0</v>
      </c>
    </row>
    <row r="745" spans="1:8" x14ac:dyDescent="0.2">
      <c r="A745" s="2" t="s">
        <v>220</v>
      </c>
      <c r="B745" s="2" t="s">
        <v>221</v>
      </c>
      <c r="C745" s="2" t="s">
        <v>10</v>
      </c>
      <c r="E745" s="6">
        <v>-7.5</v>
      </c>
      <c r="G745" s="6">
        <f>E745-F745</f>
        <v>-7.5</v>
      </c>
      <c r="H745" s="6">
        <f>IF(E745&lt;&gt;0, ((E745-F745)/E745)*100, 0)</f>
        <v>100</v>
      </c>
    </row>
    <row r="746" spans="1:8" x14ac:dyDescent="0.2">
      <c r="A746" s="2" t="s">
        <v>220</v>
      </c>
      <c r="B746" s="2" t="s">
        <v>221</v>
      </c>
      <c r="C746" s="2" t="s">
        <v>10</v>
      </c>
      <c r="E746" s="6">
        <v>34</v>
      </c>
      <c r="G746" s="6">
        <f>E746-F746</f>
        <v>34</v>
      </c>
      <c r="H746" s="6">
        <f>IF(E746&lt;&gt;0, ((E746-F746)/E746)*100, 0)</f>
        <v>100</v>
      </c>
    </row>
    <row r="747" spans="1:8" x14ac:dyDescent="0.2">
      <c r="A747" s="2" t="s">
        <v>220</v>
      </c>
      <c r="B747" s="2" t="s">
        <v>221</v>
      </c>
      <c r="C747" s="2" t="s">
        <v>10</v>
      </c>
      <c r="E747" s="6">
        <v>-34</v>
      </c>
      <c r="G747" s="6">
        <f>E747-F747</f>
        <v>-34</v>
      </c>
      <c r="H747" s="6">
        <f>IF(E747&lt;&gt;0, ((E747-F747)/E747)*100, 0)</f>
        <v>100</v>
      </c>
    </row>
    <row r="748" spans="1:8" x14ac:dyDescent="0.2">
      <c r="A748" s="2" t="s">
        <v>220</v>
      </c>
      <c r="B748" s="2" t="s">
        <v>221</v>
      </c>
      <c r="C748" s="2" t="s">
        <v>10</v>
      </c>
      <c r="G748" s="6">
        <f>E748-F748</f>
        <v>0</v>
      </c>
      <c r="H748" s="6">
        <f>IF(E748&lt;&gt;0, ((E748-F748)/E748)*100, 0)</f>
        <v>0</v>
      </c>
    </row>
    <row r="749" spans="1:8" x14ac:dyDescent="0.2">
      <c r="A749" s="2" t="s">
        <v>220</v>
      </c>
      <c r="B749" s="2" t="s">
        <v>221</v>
      </c>
      <c r="C749" s="2" t="s">
        <v>10</v>
      </c>
      <c r="G749" s="6">
        <f>E749-F749</f>
        <v>0</v>
      </c>
      <c r="H749" s="6">
        <f>IF(E749&lt;&gt;0, ((E749-F749)/E749)*100, 0)</f>
        <v>0</v>
      </c>
    </row>
    <row r="750" spans="1:8" x14ac:dyDescent="0.2">
      <c r="A750" s="2" t="s">
        <v>220</v>
      </c>
      <c r="B750" s="2" t="s">
        <v>221</v>
      </c>
      <c r="C750" s="2" t="s">
        <v>13</v>
      </c>
      <c r="D750" s="6">
        <v>5</v>
      </c>
      <c r="E750" s="6">
        <v>75</v>
      </c>
      <c r="F750" s="6">
        <v>22</v>
      </c>
      <c r="G750" s="6">
        <f>E750-F750</f>
        <v>53</v>
      </c>
      <c r="H750" s="6">
        <f>IF(E750&lt;&gt;0, ((E750-F750)/E750)*100, 0)</f>
        <v>70.666666666666671</v>
      </c>
    </row>
    <row r="751" spans="1:8" x14ac:dyDescent="0.2">
      <c r="A751" s="2" t="s">
        <v>220</v>
      </c>
      <c r="B751" s="2" t="s">
        <v>221</v>
      </c>
      <c r="C751" s="2" t="s">
        <v>102</v>
      </c>
      <c r="D751" s="6">
        <v>24</v>
      </c>
      <c r="E751" s="6">
        <v>60</v>
      </c>
      <c r="F751" s="6">
        <v>26.4</v>
      </c>
      <c r="G751" s="6">
        <f>E751-F751</f>
        <v>33.6</v>
      </c>
      <c r="H751" s="6">
        <f>IF(E751&lt;&gt;0, ((E751-F751)/E751)*100, 0)</f>
        <v>56.000000000000007</v>
      </c>
    </row>
    <row r="752" spans="1:8" x14ac:dyDescent="0.2">
      <c r="A752" s="2" t="s">
        <v>220</v>
      </c>
      <c r="B752" s="2" t="s">
        <v>221</v>
      </c>
      <c r="C752" s="2" t="s">
        <v>139</v>
      </c>
      <c r="D752" s="6">
        <v>24</v>
      </c>
      <c r="E752" s="6">
        <v>108</v>
      </c>
      <c r="F752" s="6">
        <v>39.6</v>
      </c>
      <c r="G752" s="6">
        <f>E752-F752</f>
        <v>68.400000000000006</v>
      </c>
      <c r="H752" s="6">
        <f>IF(E752&lt;&gt;0, ((E752-F752)/E752)*100, 0)</f>
        <v>63.333333333333343</v>
      </c>
    </row>
    <row r="753" spans="1:8" x14ac:dyDescent="0.2">
      <c r="A753" s="2" t="s">
        <v>220</v>
      </c>
      <c r="B753" s="2" t="s">
        <v>221</v>
      </c>
      <c r="C753" s="2" t="s">
        <v>84</v>
      </c>
      <c r="D753" s="6">
        <v>6</v>
      </c>
      <c r="E753" s="6">
        <v>129</v>
      </c>
      <c r="F753" s="6">
        <v>73.5</v>
      </c>
      <c r="G753" s="6">
        <f>E753-F753</f>
        <v>55.5</v>
      </c>
      <c r="H753" s="6">
        <f>IF(E753&lt;&gt;0, ((E753-F753)/E753)*100, 0)</f>
        <v>43.02325581395349</v>
      </c>
    </row>
    <row r="754" spans="1:8" x14ac:dyDescent="0.2">
      <c r="A754" s="2" t="s">
        <v>220</v>
      </c>
      <c r="B754" s="2" t="s">
        <v>221</v>
      </c>
      <c r="C754" s="2" t="s">
        <v>222</v>
      </c>
      <c r="D754" s="6">
        <v>12</v>
      </c>
      <c r="E754" s="6">
        <v>78</v>
      </c>
      <c r="F754" s="6">
        <v>39.6</v>
      </c>
      <c r="G754" s="6">
        <f>E754-F754</f>
        <v>38.4</v>
      </c>
      <c r="H754" s="6">
        <f>IF(E754&lt;&gt;0, ((E754-F754)/E754)*100, 0)</f>
        <v>49.230769230769226</v>
      </c>
    </row>
    <row r="755" spans="1:8" x14ac:dyDescent="0.2">
      <c r="A755" s="2" t="s">
        <v>220</v>
      </c>
      <c r="B755" s="2" t="s">
        <v>221</v>
      </c>
      <c r="C755" s="2" t="s">
        <v>96</v>
      </c>
      <c r="D755" s="6">
        <v>2</v>
      </c>
      <c r="E755" s="6">
        <v>91</v>
      </c>
      <c r="F755" s="6">
        <v>38.5</v>
      </c>
      <c r="G755" s="6">
        <f>E755-F755</f>
        <v>52.5</v>
      </c>
      <c r="H755" s="6">
        <f>IF(E755&lt;&gt;0, ((E755-F755)/E755)*100, 0)</f>
        <v>57.692307692307686</v>
      </c>
    </row>
    <row r="756" spans="1:8" customFormat="1" ht="15" x14ac:dyDescent="0.25">
      <c r="D756" s="10"/>
      <c r="E756" s="10"/>
      <c r="F756" s="10"/>
      <c r="G756" s="10"/>
      <c r="H756" s="10"/>
    </row>
    <row r="757" spans="1:8" s="4" customFormat="1" x14ac:dyDescent="0.2">
      <c r="A757" s="3" t="s">
        <v>10</v>
      </c>
      <c r="B757" s="3" t="s">
        <v>10</v>
      </c>
      <c r="C757" s="3" t="s">
        <v>10</v>
      </c>
      <c r="D757" s="5">
        <f>SUBTOTAL(9, D744:D756)</f>
        <v>73</v>
      </c>
      <c r="E757" s="5">
        <f>SUBTOTAL(9, E744:E756)</f>
        <v>533.5</v>
      </c>
      <c r="F757" s="5">
        <f>SUBTOTAL(9, F744:F756)</f>
        <v>239.6</v>
      </c>
      <c r="G757" s="5">
        <f>SUBTOTAL(9, G744:G756)</f>
        <v>293.89999999999998</v>
      </c>
      <c r="H757" s="5">
        <f>IF(E757&lt;&gt;0, ((E757-F757)/E757)*100, 0)</f>
        <v>55.089034676663537</v>
      </c>
    </row>
    <row r="758" spans="1:8" customFormat="1" ht="15" x14ac:dyDescent="0.25">
      <c r="D758" s="10"/>
      <c r="E758" s="10"/>
      <c r="F758" s="10"/>
      <c r="G758" s="10"/>
      <c r="H758" s="10"/>
    </row>
    <row r="759" spans="1:8" x14ac:dyDescent="0.2">
      <c r="A759" s="2" t="s">
        <v>223</v>
      </c>
      <c r="B759" s="2" t="s">
        <v>224</v>
      </c>
      <c r="C759" s="2" t="s">
        <v>10</v>
      </c>
      <c r="G759" s="6">
        <f>E759-F759</f>
        <v>0</v>
      </c>
      <c r="H759" s="6">
        <f>IF(E759&lt;&gt;0, ((E759-F759)/E759)*100, 0)</f>
        <v>0</v>
      </c>
    </row>
    <row r="760" spans="1:8" x14ac:dyDescent="0.2">
      <c r="A760" s="2" t="s">
        <v>223</v>
      </c>
      <c r="B760" s="2" t="s">
        <v>224</v>
      </c>
      <c r="C760" s="2" t="s">
        <v>10</v>
      </c>
      <c r="E760" s="6">
        <v>234.37</v>
      </c>
      <c r="G760" s="6">
        <f>E760-F760</f>
        <v>234.37</v>
      </c>
      <c r="H760" s="6">
        <f>IF(E760&lt;&gt;0, ((E760-F760)/E760)*100, 0)</f>
        <v>100</v>
      </c>
    </row>
    <row r="761" spans="1:8" x14ac:dyDescent="0.2">
      <c r="A761" s="2" t="s">
        <v>223</v>
      </c>
      <c r="B761" s="2" t="s">
        <v>224</v>
      </c>
      <c r="C761" s="2" t="s">
        <v>10</v>
      </c>
      <c r="G761" s="6">
        <f>E761-F761</f>
        <v>0</v>
      </c>
      <c r="H761" s="6">
        <f>IF(E761&lt;&gt;0, ((E761-F761)/E761)*100, 0)</f>
        <v>0</v>
      </c>
    </row>
    <row r="762" spans="1:8" x14ac:dyDescent="0.2">
      <c r="A762" s="2" t="s">
        <v>223</v>
      </c>
      <c r="B762" s="2" t="s">
        <v>224</v>
      </c>
      <c r="C762" s="2" t="s">
        <v>10</v>
      </c>
      <c r="E762" s="6">
        <v>-58.59</v>
      </c>
      <c r="G762" s="6">
        <f>E762-F762</f>
        <v>-58.59</v>
      </c>
      <c r="H762" s="6">
        <f>IF(E762&lt;&gt;0, ((E762-F762)/E762)*100, 0)</f>
        <v>100</v>
      </c>
    </row>
    <row r="763" spans="1:8" x14ac:dyDescent="0.2">
      <c r="A763" s="2" t="s">
        <v>223</v>
      </c>
      <c r="B763" s="2" t="s">
        <v>224</v>
      </c>
      <c r="C763" s="2" t="s">
        <v>12</v>
      </c>
      <c r="D763" s="6">
        <v>1</v>
      </c>
      <c r="E763" s="6">
        <v>38.5</v>
      </c>
      <c r="F763" s="6">
        <v>5.5</v>
      </c>
      <c r="G763" s="6">
        <f>E763-F763</f>
        <v>33</v>
      </c>
      <c r="H763" s="6">
        <f>IF(E763&lt;&gt;0, ((E763-F763)/E763)*100, 0)</f>
        <v>85.714285714285708</v>
      </c>
    </row>
    <row r="764" spans="1:8" x14ac:dyDescent="0.2">
      <c r="A764" s="2" t="s">
        <v>223</v>
      </c>
      <c r="B764" s="2" t="s">
        <v>224</v>
      </c>
      <c r="C764" s="2" t="s">
        <v>24</v>
      </c>
      <c r="D764" s="6">
        <v>200</v>
      </c>
      <c r="E764" s="6">
        <v>790</v>
      </c>
      <c r="F764" s="6">
        <v>308</v>
      </c>
      <c r="G764" s="6">
        <f>E764-F764</f>
        <v>482</v>
      </c>
      <c r="H764" s="6">
        <f>IF(E764&lt;&gt;0, ((E764-F764)/E764)*100, 0)</f>
        <v>61.012658227848107</v>
      </c>
    </row>
    <row r="765" spans="1:8" customFormat="1" ht="15" x14ac:dyDescent="0.25">
      <c r="D765" s="10"/>
      <c r="E765" s="10"/>
      <c r="F765" s="10"/>
      <c r="G765" s="10"/>
      <c r="H765" s="10"/>
    </row>
    <row r="766" spans="1:8" s="4" customFormat="1" x14ac:dyDescent="0.2">
      <c r="A766" s="3" t="s">
        <v>10</v>
      </c>
      <c r="B766" s="3" t="s">
        <v>10</v>
      </c>
      <c r="C766" s="3" t="s">
        <v>10</v>
      </c>
      <c r="D766" s="5">
        <f>SUBTOTAL(9, D759:D765)</f>
        <v>201</v>
      </c>
      <c r="E766" s="5">
        <f>SUBTOTAL(9, E759:E765)</f>
        <v>1004.28</v>
      </c>
      <c r="F766" s="5">
        <f>SUBTOTAL(9, F759:F765)</f>
        <v>313.5</v>
      </c>
      <c r="G766" s="5">
        <f>SUBTOTAL(9, G759:G765)</f>
        <v>690.78</v>
      </c>
      <c r="H766" s="5">
        <f>IF(E766&lt;&gt;0, ((E766-F766)/E766)*100, 0)</f>
        <v>68.783606165611189</v>
      </c>
    </row>
    <row r="767" spans="1:8" customFormat="1" ht="15" x14ac:dyDescent="0.25">
      <c r="D767" s="10"/>
      <c r="E767" s="10"/>
      <c r="F767" s="10"/>
      <c r="G767" s="10"/>
      <c r="H767" s="10"/>
    </row>
    <row r="768" spans="1:8" x14ac:dyDescent="0.2">
      <c r="A768" s="2" t="s">
        <v>225</v>
      </c>
      <c r="B768" s="2" t="s">
        <v>226</v>
      </c>
      <c r="C768" s="2" t="s">
        <v>10</v>
      </c>
      <c r="G768" s="6">
        <f>E768-F768</f>
        <v>0</v>
      </c>
      <c r="H768" s="6">
        <f>IF(E768&lt;&gt;0, ((E768-F768)/E768)*100, 0)</f>
        <v>0</v>
      </c>
    </row>
    <row r="769" spans="1:8" x14ac:dyDescent="0.2">
      <c r="A769" s="2" t="s">
        <v>225</v>
      </c>
      <c r="B769" s="2" t="s">
        <v>226</v>
      </c>
      <c r="C769" s="2" t="s">
        <v>10</v>
      </c>
      <c r="G769" s="6">
        <f>E769-F769</f>
        <v>0</v>
      </c>
      <c r="H769" s="6">
        <f>IF(E769&lt;&gt;0, ((E769-F769)/E769)*100, 0)</f>
        <v>0</v>
      </c>
    </row>
    <row r="770" spans="1:8" x14ac:dyDescent="0.2">
      <c r="A770" s="2" t="s">
        <v>225</v>
      </c>
      <c r="B770" s="2" t="s">
        <v>226</v>
      </c>
      <c r="C770" s="2" t="s">
        <v>10</v>
      </c>
      <c r="E770" s="6">
        <v>-91.29</v>
      </c>
      <c r="G770" s="6">
        <f>E770-F770</f>
        <v>-91.29</v>
      </c>
      <c r="H770" s="6">
        <f>IF(E770&lt;&gt;0, ((E770-F770)/E770)*100, 0)</f>
        <v>100</v>
      </c>
    </row>
    <row r="771" spans="1:8" x14ac:dyDescent="0.2">
      <c r="A771" s="2" t="s">
        <v>225</v>
      </c>
      <c r="B771" s="2" t="s">
        <v>226</v>
      </c>
      <c r="C771" s="2" t="s">
        <v>10</v>
      </c>
      <c r="E771" s="6">
        <v>365.16</v>
      </c>
      <c r="G771" s="6">
        <f>E771-F771</f>
        <v>365.16</v>
      </c>
      <c r="H771" s="6">
        <f>IF(E771&lt;&gt;0, ((E771-F771)/E771)*100, 0)</f>
        <v>100</v>
      </c>
    </row>
    <row r="772" spans="1:8" x14ac:dyDescent="0.2">
      <c r="A772" s="2" t="s">
        <v>225</v>
      </c>
      <c r="B772" s="2" t="s">
        <v>226</v>
      </c>
      <c r="C772" s="2" t="s">
        <v>46</v>
      </c>
      <c r="D772" s="6">
        <v>4</v>
      </c>
      <c r="E772" s="6">
        <v>239</v>
      </c>
      <c r="F772" s="6">
        <v>132</v>
      </c>
      <c r="G772" s="6">
        <f>E772-F772</f>
        <v>107</v>
      </c>
      <c r="H772" s="6">
        <f>IF(E772&lt;&gt;0, ((E772-F772)/E772)*100, 0)</f>
        <v>44.769874476987447</v>
      </c>
    </row>
    <row r="773" spans="1:8" x14ac:dyDescent="0.2">
      <c r="A773" s="2" t="s">
        <v>225</v>
      </c>
      <c r="B773" s="2" t="s">
        <v>226</v>
      </c>
      <c r="C773" s="2" t="s">
        <v>96</v>
      </c>
      <c r="D773" s="6">
        <v>1</v>
      </c>
      <c r="E773" s="6">
        <v>45.5</v>
      </c>
      <c r="F773" s="6">
        <v>19.25</v>
      </c>
      <c r="G773" s="6">
        <f>E773-F773</f>
        <v>26.25</v>
      </c>
      <c r="H773" s="6">
        <f>IF(E773&lt;&gt;0, ((E773-F773)/E773)*100, 0)</f>
        <v>57.692307692307686</v>
      </c>
    </row>
    <row r="774" spans="1:8" x14ac:dyDescent="0.2">
      <c r="A774" s="2" t="s">
        <v>225</v>
      </c>
      <c r="B774" s="2" t="s">
        <v>226</v>
      </c>
      <c r="C774" s="2" t="s">
        <v>227</v>
      </c>
      <c r="D774" s="6">
        <v>12</v>
      </c>
      <c r="E774" s="6">
        <v>834</v>
      </c>
      <c r="F774" s="6">
        <v>330</v>
      </c>
      <c r="G774" s="6">
        <f>E774-F774</f>
        <v>504</v>
      </c>
      <c r="H774" s="6">
        <f>IF(E774&lt;&gt;0, ((E774-F774)/E774)*100, 0)</f>
        <v>60.431654676258994</v>
      </c>
    </row>
    <row r="775" spans="1:8" customFormat="1" ht="15" x14ac:dyDescent="0.25">
      <c r="D775" s="10"/>
      <c r="E775" s="10"/>
      <c r="F775" s="10"/>
      <c r="G775" s="10"/>
      <c r="H775" s="10"/>
    </row>
    <row r="776" spans="1:8" s="4" customFormat="1" x14ac:dyDescent="0.2">
      <c r="A776" s="3" t="s">
        <v>10</v>
      </c>
      <c r="B776" s="3" t="s">
        <v>10</v>
      </c>
      <c r="C776" s="3" t="s">
        <v>10</v>
      </c>
      <c r="D776" s="5">
        <f>SUBTOTAL(9, D768:D775)</f>
        <v>17</v>
      </c>
      <c r="E776" s="5">
        <f>SUBTOTAL(9, E768:E775)</f>
        <v>1392.37</v>
      </c>
      <c r="F776" s="5">
        <f>SUBTOTAL(9, F768:F775)</f>
        <v>481.25</v>
      </c>
      <c r="G776" s="5">
        <f>SUBTOTAL(9, G768:G775)</f>
        <v>911.12</v>
      </c>
      <c r="H776" s="5">
        <f>IF(E776&lt;&gt;0, ((E776-F776)/E776)*100, 0)</f>
        <v>65.436629631491627</v>
      </c>
    </row>
    <row r="777" spans="1:8" customFormat="1" ht="15" x14ac:dyDescent="0.25">
      <c r="D777" s="10"/>
      <c r="E777" s="10"/>
      <c r="F777" s="10"/>
      <c r="G777" s="10"/>
      <c r="H777" s="10"/>
    </row>
    <row r="778" spans="1:8" x14ac:dyDescent="0.2">
      <c r="A778" s="2" t="s">
        <v>228</v>
      </c>
      <c r="B778" s="2" t="s">
        <v>229</v>
      </c>
      <c r="C778" s="2" t="s">
        <v>10</v>
      </c>
      <c r="G778" s="6">
        <f>E778-F778</f>
        <v>0</v>
      </c>
      <c r="H778" s="6">
        <f>IF(E778&lt;&gt;0, ((E778-F778)/E778)*100, 0)</f>
        <v>0</v>
      </c>
    </row>
    <row r="779" spans="1:8" x14ac:dyDescent="0.2">
      <c r="A779" s="2" t="s">
        <v>228</v>
      </c>
      <c r="B779" s="2" t="s">
        <v>229</v>
      </c>
      <c r="C779" s="2" t="s">
        <v>10</v>
      </c>
      <c r="G779" s="6">
        <f>E779-F779</f>
        <v>0</v>
      </c>
      <c r="H779" s="6">
        <f>IF(E779&lt;&gt;0, ((E779-F779)/E779)*100, 0)</f>
        <v>0</v>
      </c>
    </row>
    <row r="780" spans="1:8" x14ac:dyDescent="0.2">
      <c r="A780" s="2" t="s">
        <v>228</v>
      </c>
      <c r="B780" s="2" t="s">
        <v>229</v>
      </c>
      <c r="C780" s="2" t="s">
        <v>10</v>
      </c>
      <c r="E780" s="6">
        <v>-133.72</v>
      </c>
      <c r="G780" s="6">
        <f>E780-F780</f>
        <v>-133.72</v>
      </c>
      <c r="H780" s="6">
        <f>IF(E780&lt;&gt;0, ((E780-F780)/E780)*100, 0)</f>
        <v>100</v>
      </c>
    </row>
    <row r="781" spans="1:8" x14ac:dyDescent="0.2">
      <c r="A781" s="2" t="s">
        <v>228</v>
      </c>
      <c r="B781" s="2" t="s">
        <v>229</v>
      </c>
      <c r="C781" s="2" t="s">
        <v>10</v>
      </c>
      <c r="E781" s="6">
        <v>534.86</v>
      </c>
      <c r="G781" s="6">
        <f>E781-F781</f>
        <v>534.86</v>
      </c>
      <c r="H781" s="6">
        <f>IF(E781&lt;&gt;0, ((E781-F781)/E781)*100, 0)</f>
        <v>100</v>
      </c>
    </row>
    <row r="782" spans="1:8" x14ac:dyDescent="0.2">
      <c r="A782" s="2" t="s">
        <v>228</v>
      </c>
      <c r="B782" s="2" t="s">
        <v>229</v>
      </c>
      <c r="C782" s="2" t="s">
        <v>193</v>
      </c>
      <c r="D782" s="6">
        <v>1800</v>
      </c>
      <c r="E782" s="6">
        <v>8550</v>
      </c>
      <c r="F782" s="6">
        <v>2873.9</v>
      </c>
      <c r="G782" s="6">
        <f>E782-F782</f>
        <v>5676.1</v>
      </c>
      <c r="H782" s="6">
        <f>IF(E782&lt;&gt;0, ((E782-F782)/E782)*100, 0)</f>
        <v>66.387134502923985</v>
      </c>
    </row>
    <row r="783" spans="1:8" customFormat="1" ht="15" x14ac:dyDescent="0.25">
      <c r="D783" s="10"/>
      <c r="E783" s="10"/>
      <c r="F783" s="10"/>
      <c r="G783" s="10"/>
      <c r="H783" s="10"/>
    </row>
    <row r="784" spans="1:8" s="4" customFormat="1" x14ac:dyDescent="0.2">
      <c r="A784" s="3" t="s">
        <v>10</v>
      </c>
      <c r="B784" s="3" t="s">
        <v>10</v>
      </c>
      <c r="C784" s="3" t="s">
        <v>10</v>
      </c>
      <c r="D784" s="5">
        <f>SUBTOTAL(9, D778:D783)</f>
        <v>1800</v>
      </c>
      <c r="E784" s="5">
        <f>SUBTOTAL(9, E778:E783)</f>
        <v>8951.14</v>
      </c>
      <c r="F784" s="5">
        <f>SUBTOTAL(9, F778:F783)</f>
        <v>2873.9</v>
      </c>
      <c r="G784" s="5">
        <f>SUBTOTAL(9, G778:G783)</f>
        <v>6077.2400000000007</v>
      </c>
      <c r="H784" s="5">
        <f>IF(E784&lt;&gt;0, ((E784-F784)/E784)*100, 0)</f>
        <v>67.893475021058762</v>
      </c>
    </row>
    <row r="785" spans="1:8" customFormat="1" ht="15" x14ac:dyDescent="0.25">
      <c r="D785" s="10"/>
      <c r="E785" s="10"/>
      <c r="F785" s="10"/>
      <c r="G785" s="10"/>
      <c r="H785" s="10"/>
    </row>
    <row r="786" spans="1:8" s="4" customFormat="1" ht="12.75" thickBot="1" x14ac:dyDescent="0.25">
      <c r="A786" s="3" t="s">
        <v>230</v>
      </c>
      <c r="B786" s="3" t="s">
        <v>10</v>
      </c>
      <c r="C786" s="3" t="s">
        <v>10</v>
      </c>
      <c r="D786" s="5">
        <f>SUBTOTAL(9, D2:D785)</f>
        <v>13019</v>
      </c>
      <c r="E786" s="5">
        <f>SUBTOTAL(9, E2:E785)</f>
        <v>94887.66</v>
      </c>
      <c r="F786" s="5">
        <f>SUBTOTAL(9, F2:F785)</f>
        <v>47762.709999999977</v>
      </c>
      <c r="G786" s="5">
        <f>SUBTOTAL(9, G2:G785)</f>
        <v>47124.950000000012</v>
      </c>
      <c r="H786" s="5">
        <f>IF(E786&lt;&gt;0, ((E786-F786)/E786)*100, 0)</f>
        <v>49.663939441651344</v>
      </c>
    </row>
    <row r="787" spans="1:8" customFormat="1" ht="16.5" thickTop="1" thickBot="1" x14ac:dyDescent="0.3">
      <c r="A787" s="11"/>
      <c r="B787" s="11"/>
      <c r="C787" s="11"/>
      <c r="D787" s="12"/>
      <c r="E787" s="12"/>
      <c r="F787" s="12"/>
      <c r="G787" s="12"/>
      <c r="H787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May 1, 2016 to May 31,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2017-01-23T20:42:19Z</dcterms:created>
  <dcterms:modified xsi:type="dcterms:W3CDTF">2017-01-23T20:44:46Z</dcterms:modified>
</cp:coreProperties>
</file>