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Horarios Uaslp\"/>
    </mc:Choice>
  </mc:AlternateContent>
  <bookViews>
    <workbookView xWindow="0" yWindow="0" windowWidth="23040" windowHeight="9192"/>
  </bookViews>
  <sheets>
    <sheet name="Hoja1" sheetId="1" r:id="rId1"/>
  </sheets>
  <externalReferences>
    <externalReference r:id="rId2"/>
  </externalReferences>
  <definedNames>
    <definedName name="_xlnm._FilterDatabase" localSheetId="0" hidden="1">Hoja1!$A$1:$N$69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22" i="1"/>
  <c r="M28" i="1"/>
  <c r="J28" i="1"/>
  <c r="C28" i="1"/>
  <c r="J11" i="1"/>
  <c r="M11" i="1"/>
  <c r="J7" i="1"/>
  <c r="M42" i="1"/>
  <c r="N35" i="1" l="1"/>
  <c r="N37" i="1"/>
  <c r="N65" i="1"/>
  <c r="M68" i="1"/>
  <c r="M65" i="1"/>
  <c r="M61" i="1"/>
  <c r="M60" i="1"/>
  <c r="M58" i="1"/>
  <c r="M53" i="1"/>
  <c r="M51" i="1"/>
  <c r="M49" i="1"/>
  <c r="M44" i="1"/>
  <c r="M39" i="1"/>
  <c r="M38" i="1"/>
  <c r="M37" i="1"/>
  <c r="M36" i="1"/>
  <c r="M25" i="1"/>
  <c r="M17" i="1"/>
  <c r="M35" i="1"/>
  <c r="M31" i="1"/>
  <c r="M30" i="1"/>
  <c r="M24" i="1"/>
  <c r="M23" i="1"/>
  <c r="M22" i="1"/>
  <c r="M19" i="1"/>
  <c r="M18" i="1"/>
  <c r="M15" i="1"/>
  <c r="M16" i="1"/>
  <c r="M14" i="1"/>
  <c r="M13" i="1"/>
  <c r="M12" i="1"/>
  <c r="M10" i="1"/>
  <c r="M7" i="1"/>
  <c r="M6" i="1"/>
  <c r="M5" i="1"/>
  <c r="M3" i="1"/>
  <c r="K35" i="1"/>
  <c r="D35" i="1"/>
  <c r="C61" i="1" l="1"/>
  <c r="C22" i="1"/>
  <c r="C16" i="1"/>
  <c r="C68" i="1" l="1"/>
  <c r="C10" i="1"/>
  <c r="D65" i="1"/>
  <c r="C65" i="1"/>
  <c r="C60" i="1"/>
  <c r="C58" i="1"/>
  <c r="C53" i="1" l="1"/>
  <c r="C51" i="1"/>
  <c r="C49" i="1"/>
  <c r="C44" i="1"/>
  <c r="C42" i="1"/>
  <c r="C39" i="1"/>
  <c r="C38" i="1"/>
  <c r="D37" i="1"/>
  <c r="C37" i="1"/>
  <c r="C36" i="1"/>
  <c r="C35" i="1"/>
  <c r="C31" i="1" l="1"/>
  <c r="C30" i="1"/>
  <c r="C25" i="1"/>
  <c r="C24" i="1"/>
  <c r="C23" i="1"/>
  <c r="C19" i="1"/>
  <c r="C18" i="1"/>
  <c r="C15" i="1"/>
  <c r="C14" i="1"/>
  <c r="C13" i="1"/>
  <c r="C12" i="1"/>
  <c r="C11" i="1"/>
  <c r="C7" i="1"/>
  <c r="C3" i="1"/>
  <c r="C5" i="1"/>
  <c r="C6" i="1"/>
</calcChain>
</file>

<file path=xl/sharedStrings.xml><?xml version="1.0" encoding="utf-8"?>
<sst xmlns="http://schemas.openxmlformats.org/spreadsheetml/2006/main" count="579" uniqueCount="98">
  <si>
    <t xml:space="preserve">Algoritmos y Complejidad </t>
  </si>
  <si>
    <t xml:space="preserve">Arquitectura de Computadoras </t>
  </si>
  <si>
    <t>Base de Datos</t>
  </si>
  <si>
    <t xml:space="preserve">Bases de Datos A </t>
  </si>
  <si>
    <t>Bases de Datos B</t>
  </si>
  <si>
    <t>Dispositivos Semiconductores</t>
  </si>
  <si>
    <t xml:space="preserve">Estructuras de Archivos </t>
  </si>
  <si>
    <t>Estructuras de Datos I</t>
  </si>
  <si>
    <t>Estructuras de Datos II</t>
  </si>
  <si>
    <t>Fundamentos de Inteligencia Artifical</t>
  </si>
  <si>
    <t>Grafos</t>
  </si>
  <si>
    <t>Herramientas de Software</t>
  </si>
  <si>
    <t xml:space="preserve">Pensamiento Algoritmico </t>
  </si>
  <si>
    <t>Redes A</t>
  </si>
  <si>
    <t>Redes B</t>
  </si>
  <si>
    <t xml:space="preserve">Redes de Computadoras y Seguridad </t>
  </si>
  <si>
    <t xml:space="preserve">Seminario I.C. </t>
  </si>
  <si>
    <t xml:space="preserve">Seminario I.I. </t>
  </si>
  <si>
    <t xml:space="preserve">Sistemas Interactivos </t>
  </si>
  <si>
    <t>Sistemas Operativos</t>
  </si>
  <si>
    <t>Sistemas Operativos B</t>
  </si>
  <si>
    <t>Software de Sistemas</t>
  </si>
  <si>
    <t>Materia</t>
  </si>
  <si>
    <t>Clave</t>
  </si>
  <si>
    <t>Materia Requisito 1</t>
  </si>
  <si>
    <t>Materia Requisito 2</t>
  </si>
  <si>
    <t>Caso</t>
  </si>
  <si>
    <t>Sistemas Inteligentes</t>
  </si>
  <si>
    <t>Informatica</t>
  </si>
  <si>
    <t>Aplicaciones Web Interactivas</t>
  </si>
  <si>
    <t>Computacion</t>
  </si>
  <si>
    <t xml:space="preserve">Indice de reprobacion </t>
  </si>
  <si>
    <t xml:space="preserve">Administracion </t>
  </si>
  <si>
    <t xml:space="preserve">Administracion de Bases de Datos </t>
  </si>
  <si>
    <t>Administracion de Sistemas</t>
  </si>
  <si>
    <t>Computacion Ubicua</t>
  </si>
  <si>
    <t>Electronica A</t>
  </si>
  <si>
    <t>Electronica B</t>
  </si>
  <si>
    <t>Graficacion por Computadora</t>
  </si>
  <si>
    <t>Graficacion por Computadora B</t>
  </si>
  <si>
    <t>Introduccion a los Circuitos Logicos</t>
  </si>
  <si>
    <t xml:space="preserve">Lenguajes de Programacion </t>
  </si>
  <si>
    <t xml:space="preserve">Programacion de Sistemas </t>
  </si>
  <si>
    <t xml:space="preserve">Robotica </t>
  </si>
  <si>
    <t xml:space="preserve">Seminario de Orientacion en Computacion </t>
  </si>
  <si>
    <t xml:space="preserve">Sistemas de Informacion A </t>
  </si>
  <si>
    <t>Sistemas de Informacion B *</t>
  </si>
  <si>
    <t xml:space="preserve">Supercomputo </t>
  </si>
  <si>
    <t>Administracion Informatica A</t>
  </si>
  <si>
    <t xml:space="preserve">Administracion Informatica B </t>
  </si>
  <si>
    <t>Calculo D</t>
  </si>
  <si>
    <t>Interfaces Graficas con Aplicaciones</t>
  </si>
  <si>
    <t xml:space="preserve">Legislacion e Informatica </t>
  </si>
  <si>
    <t xml:space="preserve">Matematicas Discretas I </t>
  </si>
  <si>
    <t>Matematicas Discretas II</t>
  </si>
  <si>
    <t>Modelos Matematicos A *</t>
  </si>
  <si>
    <t>Modelos Matematicos B *</t>
  </si>
  <si>
    <t>Procesamiento Digital de Imagenes *</t>
  </si>
  <si>
    <t xml:space="preserve">Telematica A </t>
  </si>
  <si>
    <t>Telematica B</t>
  </si>
  <si>
    <t>Temas Selectos de Matematicas</t>
  </si>
  <si>
    <t>Analisis Numerico</t>
  </si>
  <si>
    <t>Compiladores e Interpretes A</t>
  </si>
  <si>
    <t>Compiladores e Interpretes B</t>
  </si>
  <si>
    <t>Fundamentos de Circuitos Electricos</t>
  </si>
  <si>
    <t>Disenio de Circuitos Logicos</t>
  </si>
  <si>
    <t>Fundamentos de Disenio Digital</t>
  </si>
  <si>
    <t>Economia y Finanzas</t>
  </si>
  <si>
    <t>Ingenieria de Control por Computadora</t>
  </si>
  <si>
    <t>Ingenieria de Requerimentos</t>
  </si>
  <si>
    <t>Ingenieria de Software</t>
  </si>
  <si>
    <t>Ingenieria de Software A</t>
  </si>
  <si>
    <t>Ingenieria de Software B *</t>
  </si>
  <si>
    <t>Ingenieria de Software C *</t>
  </si>
  <si>
    <t>Tecnologia Informatica</t>
  </si>
  <si>
    <t>Tecnologia Orientada a Objetos</t>
  </si>
  <si>
    <t xml:space="preserve">Tecnologias Web </t>
  </si>
  <si>
    <t>Arquitectura de Computadoras A</t>
  </si>
  <si>
    <t>Inscritos Materia Requisito 1</t>
  </si>
  <si>
    <t>Inscritos Materia Requisito 2</t>
  </si>
  <si>
    <t>Inscritos Actualmente</t>
  </si>
  <si>
    <t>N/A</t>
  </si>
  <si>
    <t>Éxito Materia Requisito 1</t>
  </si>
  <si>
    <t>Éxito Materia Requisito 2</t>
  </si>
  <si>
    <t>Departamento</t>
  </si>
  <si>
    <t>6 Semestre</t>
  </si>
  <si>
    <t>7 Semestre</t>
  </si>
  <si>
    <t>9 Semestre</t>
  </si>
  <si>
    <t>8 Semestre</t>
  </si>
  <si>
    <t>10 Semestre</t>
  </si>
  <si>
    <t>4 Semestre</t>
  </si>
  <si>
    <t>5 Semestre</t>
  </si>
  <si>
    <t>3 Semestre</t>
  </si>
  <si>
    <t>2 Semestre</t>
  </si>
  <si>
    <t>1 Semestre</t>
  </si>
  <si>
    <t>8 Semestre*</t>
  </si>
  <si>
    <t>10 Semestre*</t>
  </si>
  <si>
    <t>9 Semestre*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</si>
</sst>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1" applyAlignment="1">
      <alignment horizontal="center"/>
    </xf>
    <xf numFmtId="0" fontId="1" fillId="2" borderId="0" xfId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A2" t="str">
            <v xml:space="preserve">Administracion </v>
          </cell>
        </row>
        <row r="5">
          <cell r="A5" t="str">
            <v>Administracion Informatica A</v>
          </cell>
        </row>
        <row r="11">
          <cell r="A11" t="str">
            <v>Arquitectura de Computadoras A</v>
          </cell>
        </row>
        <row r="13">
          <cell r="A13" t="str">
            <v xml:space="preserve">Bases de Datos A </v>
          </cell>
        </row>
        <row r="15">
          <cell r="A15" t="str">
            <v>Compiladores e Interpretes A</v>
          </cell>
        </row>
        <row r="18">
          <cell r="A18" t="str">
            <v>Disenio de Circuitos Logicos</v>
          </cell>
        </row>
        <row r="22">
          <cell r="A22" t="str">
            <v>Electronica B</v>
          </cell>
        </row>
        <row r="23">
          <cell r="A23" t="str">
            <v xml:space="preserve">Estructuras de Archivos </v>
          </cell>
        </row>
        <row r="24">
          <cell r="A24" t="str">
            <v>Estructuras de Datos I</v>
          </cell>
        </row>
        <row r="25">
          <cell r="A25" t="str">
            <v>Estructuras de Datos II</v>
          </cell>
        </row>
        <row r="26">
          <cell r="A26" t="str">
            <v>Fundamentos de Circuitos Electricos</v>
          </cell>
        </row>
        <row r="27">
          <cell r="A27" t="str">
            <v>Fundamentos de Disenio Digital</v>
          </cell>
        </row>
        <row r="29">
          <cell r="A29" t="str">
            <v>Graficacion por Computadora</v>
          </cell>
        </row>
        <row r="31">
          <cell r="A31" t="str">
            <v>Grafos</v>
          </cell>
        </row>
        <row r="34">
          <cell r="A34" t="str">
            <v>Ingenieria de Requerimentos</v>
          </cell>
        </row>
        <row r="35">
          <cell r="A35" t="str">
            <v>Ingenieria de Software</v>
          </cell>
        </row>
        <row r="37">
          <cell r="A37" t="str">
            <v>Ingenieria de Software B *</v>
          </cell>
        </row>
        <row r="39">
          <cell r="A39" t="str">
            <v>Interfaces Graficas con Aplicaciones</v>
          </cell>
        </row>
        <row r="43">
          <cell r="A43" t="str">
            <v xml:space="preserve">Matematicas Discretas I </v>
          </cell>
        </row>
        <row r="47">
          <cell r="A47" t="str">
            <v xml:space="preserve">Pensamiento Algoritmico </v>
          </cell>
        </row>
        <row r="50">
          <cell r="A50" t="str">
            <v>Redes A</v>
          </cell>
        </row>
        <row r="57">
          <cell r="A57" t="str">
            <v xml:space="preserve">Sistemas de Informacion A </v>
          </cell>
        </row>
        <row r="59">
          <cell r="A59" t="str">
            <v xml:space="preserve">Sistemas Interactivos </v>
          </cell>
        </row>
        <row r="60">
          <cell r="A60" t="str">
            <v>Sistemas Operativos</v>
          </cell>
        </row>
        <row r="65">
          <cell r="A65" t="str">
            <v>Tecnologia Orientada a Objetos</v>
          </cell>
        </row>
        <row r="66">
          <cell r="A66" t="str">
            <v xml:space="preserve">Tecnologias Web </v>
          </cell>
        </row>
        <row r="67">
          <cell r="A67" t="str">
            <v xml:space="preserve">Telematica A 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G25" zoomScale="95" zoomScaleNormal="95" workbookViewId="0">
      <selection activeCell="J40" sqref="J40"/>
    </sheetView>
  </sheetViews>
  <sheetFormatPr baseColWidth="10" defaultRowHeight="14.4" x14ac:dyDescent="0.3"/>
  <cols>
    <col min="1" max="1" width="36.5546875" customWidth="1"/>
    <col min="3" max="3" width="39.44140625" customWidth="1"/>
    <col min="4" max="4" width="35.88671875" customWidth="1"/>
    <col min="6" max="6" width="19.21875" customWidth="1"/>
    <col min="7" max="7" width="17.44140625" customWidth="1"/>
    <col min="8" max="8" width="27" customWidth="1"/>
    <col min="9" max="9" width="25.6640625" customWidth="1"/>
    <col min="10" max="10" width="30" customWidth="1"/>
    <col min="11" max="11" width="30.5546875" customWidth="1"/>
    <col min="12" max="12" width="27.21875" customWidth="1"/>
    <col min="13" max="13" width="27.109375" customWidth="1"/>
    <col min="14" max="14" width="26.33203125" customWidth="1"/>
  </cols>
  <sheetData>
    <row r="1" spans="1:14" x14ac:dyDescent="0.3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30</v>
      </c>
      <c r="G1" s="3" t="s">
        <v>28</v>
      </c>
      <c r="H1" s="3" t="s">
        <v>27</v>
      </c>
      <c r="I1" s="4" t="s">
        <v>31</v>
      </c>
      <c r="J1" s="3" t="s">
        <v>78</v>
      </c>
      <c r="K1" s="3" t="s">
        <v>79</v>
      </c>
      <c r="L1" s="3" t="s">
        <v>80</v>
      </c>
      <c r="M1" s="5" t="s">
        <v>82</v>
      </c>
      <c r="N1" s="3" t="s">
        <v>83</v>
      </c>
    </row>
    <row r="2" spans="1:14" x14ac:dyDescent="0.3">
      <c r="A2" s="1" t="s">
        <v>32</v>
      </c>
      <c r="B2" s="1">
        <v>2030</v>
      </c>
      <c r="C2" s="1" t="s">
        <v>81</v>
      </c>
      <c r="D2" s="1" t="s">
        <v>81</v>
      </c>
      <c r="E2" s="1">
        <v>3</v>
      </c>
      <c r="F2" s="1" t="s">
        <v>85</v>
      </c>
      <c r="G2" s="1" t="s">
        <v>86</v>
      </c>
      <c r="H2" s="1" t="s">
        <v>81</v>
      </c>
      <c r="I2" s="1">
        <v>20</v>
      </c>
      <c r="J2" s="1" t="s">
        <v>81</v>
      </c>
      <c r="K2" s="1" t="s">
        <v>81</v>
      </c>
      <c r="L2" s="1">
        <v>34</v>
      </c>
      <c r="M2" s="1" t="s">
        <v>81</v>
      </c>
      <c r="N2" s="1" t="s">
        <v>81</v>
      </c>
    </row>
    <row r="3" spans="1:14" x14ac:dyDescent="0.3">
      <c r="A3" s="1" t="s">
        <v>33</v>
      </c>
      <c r="B3" s="1">
        <v>2313</v>
      </c>
      <c r="C3" s="1" t="str">
        <f>[1]Hoja1!A13</f>
        <v xml:space="preserve">Bases de Datos A </v>
      </c>
      <c r="D3" s="1" t="s">
        <v>81</v>
      </c>
      <c r="E3" s="1">
        <v>8</v>
      </c>
      <c r="F3" s="1" t="s">
        <v>87</v>
      </c>
      <c r="G3" s="1" t="s">
        <v>88</v>
      </c>
      <c r="H3" s="1" t="s">
        <v>81</v>
      </c>
      <c r="I3" s="1">
        <v>30</v>
      </c>
      <c r="J3" s="1">
        <v>32</v>
      </c>
      <c r="K3" s="1" t="s">
        <v>81</v>
      </c>
      <c r="L3" s="1">
        <v>27</v>
      </c>
      <c r="M3" s="6">
        <f>100 - I13</f>
        <v>80</v>
      </c>
      <c r="N3" s="1" t="s">
        <v>81</v>
      </c>
    </row>
    <row r="4" spans="1:14" x14ac:dyDescent="0.3">
      <c r="A4" s="1" t="s">
        <v>34</v>
      </c>
      <c r="B4" s="1">
        <v>2400</v>
      </c>
      <c r="C4" s="1" t="s">
        <v>81</v>
      </c>
      <c r="D4" s="1" t="s">
        <v>81</v>
      </c>
      <c r="E4" s="1">
        <v>3</v>
      </c>
      <c r="F4" s="1" t="s">
        <v>88</v>
      </c>
      <c r="G4" s="1" t="s">
        <v>86</v>
      </c>
      <c r="H4" s="1" t="s">
        <v>81</v>
      </c>
      <c r="I4" s="1">
        <v>30</v>
      </c>
      <c r="J4" s="1" t="s">
        <v>81</v>
      </c>
      <c r="K4" s="1" t="s">
        <v>81</v>
      </c>
      <c r="L4" s="1">
        <v>51</v>
      </c>
      <c r="M4" s="1" t="s">
        <v>81</v>
      </c>
      <c r="N4" s="1" t="s">
        <v>81</v>
      </c>
    </row>
    <row r="5" spans="1:14" x14ac:dyDescent="0.3">
      <c r="A5" s="1" t="s">
        <v>48</v>
      </c>
      <c r="B5" s="1">
        <v>2031</v>
      </c>
      <c r="C5" s="1" t="str">
        <f>[1]Hoja1!A2</f>
        <v xml:space="preserve">Administracion </v>
      </c>
      <c r="D5" s="1" t="s">
        <v>81</v>
      </c>
      <c r="E5" s="1">
        <v>2</v>
      </c>
      <c r="F5" s="1" t="s">
        <v>88</v>
      </c>
      <c r="G5" s="1" t="s">
        <v>87</v>
      </c>
      <c r="H5" s="1" t="s">
        <v>81</v>
      </c>
      <c r="I5" s="1">
        <v>30</v>
      </c>
      <c r="J5" s="1">
        <v>34</v>
      </c>
      <c r="K5" s="1" t="s">
        <v>81</v>
      </c>
      <c r="L5" s="1">
        <v>41</v>
      </c>
      <c r="M5" s="6">
        <f>100 - I2</f>
        <v>80</v>
      </c>
      <c r="N5" s="1" t="s">
        <v>81</v>
      </c>
    </row>
    <row r="6" spans="1:14" x14ac:dyDescent="0.3">
      <c r="A6" s="1" t="s">
        <v>49</v>
      </c>
      <c r="B6" s="1">
        <v>2032</v>
      </c>
      <c r="C6" s="1" t="str">
        <f>[1]Hoja1!A5</f>
        <v>Administracion Informatica A</v>
      </c>
      <c r="D6" s="1" t="s">
        <v>81</v>
      </c>
      <c r="E6" s="1">
        <v>8</v>
      </c>
      <c r="F6" s="1" t="s">
        <v>81</v>
      </c>
      <c r="G6" s="1" t="s">
        <v>89</v>
      </c>
      <c r="H6" s="1" t="s">
        <v>81</v>
      </c>
      <c r="I6" s="1">
        <v>40</v>
      </c>
      <c r="J6" s="1">
        <v>41</v>
      </c>
      <c r="K6" s="1" t="s">
        <v>81</v>
      </c>
      <c r="L6" s="1">
        <v>15</v>
      </c>
      <c r="M6" s="6">
        <f>100 - I5</f>
        <v>70</v>
      </c>
      <c r="N6" s="1" t="s">
        <v>81</v>
      </c>
    </row>
    <row r="7" spans="1:14" x14ac:dyDescent="0.3">
      <c r="A7" s="1" t="s">
        <v>0</v>
      </c>
      <c r="B7" s="1">
        <v>2235</v>
      </c>
      <c r="C7" s="1" t="str">
        <f>[1]Hoja1!A25</f>
        <v>Estructuras de Datos II</v>
      </c>
      <c r="D7" s="1" t="s">
        <v>81</v>
      </c>
      <c r="E7" s="1">
        <v>2</v>
      </c>
      <c r="F7" s="1" t="s">
        <v>90</v>
      </c>
      <c r="G7" s="1" t="s">
        <v>81</v>
      </c>
      <c r="H7" s="1" t="s">
        <v>90</v>
      </c>
      <c r="I7" s="1">
        <v>30</v>
      </c>
      <c r="J7" s="1">
        <f>L25</f>
        <v>89</v>
      </c>
      <c r="K7" s="1" t="s">
        <v>81</v>
      </c>
      <c r="L7" s="1">
        <v>34</v>
      </c>
      <c r="M7" s="6">
        <f>100 - I25</f>
        <v>45</v>
      </c>
      <c r="N7" s="1" t="s">
        <v>81</v>
      </c>
    </row>
    <row r="8" spans="1:14" x14ac:dyDescent="0.3">
      <c r="A8" s="1" t="s">
        <v>61</v>
      </c>
      <c r="B8" s="1">
        <v>2111</v>
      </c>
      <c r="C8" s="1" t="s">
        <v>50</v>
      </c>
      <c r="D8" s="1" t="s">
        <v>81</v>
      </c>
      <c r="E8" s="1">
        <v>5</v>
      </c>
      <c r="F8" s="1" t="s">
        <v>91</v>
      </c>
      <c r="G8" s="1" t="s">
        <v>90</v>
      </c>
      <c r="H8" s="1" t="s">
        <v>90</v>
      </c>
      <c r="I8" s="1">
        <v>12</v>
      </c>
      <c r="J8" s="1" t="s">
        <v>81</v>
      </c>
      <c r="K8" s="1" t="s">
        <v>81</v>
      </c>
      <c r="L8" s="1">
        <v>37</v>
      </c>
      <c r="M8" s="6" t="s">
        <v>84</v>
      </c>
      <c r="N8" s="1" t="s">
        <v>81</v>
      </c>
    </row>
    <row r="9" spans="1:14" x14ac:dyDescent="0.3">
      <c r="A9" s="1" t="s">
        <v>1</v>
      </c>
      <c r="B9" s="1">
        <v>2532</v>
      </c>
      <c r="C9" s="1" t="s">
        <v>81</v>
      </c>
      <c r="D9" s="1" t="s">
        <v>81</v>
      </c>
      <c r="E9" s="1">
        <v>3</v>
      </c>
      <c r="F9" s="1" t="s">
        <v>81</v>
      </c>
      <c r="G9" s="1" t="s">
        <v>81</v>
      </c>
      <c r="H9" s="1" t="s">
        <v>92</v>
      </c>
      <c r="I9" s="1">
        <v>10</v>
      </c>
      <c r="J9" s="1" t="s">
        <v>81</v>
      </c>
      <c r="K9" s="1" t="s">
        <v>81</v>
      </c>
      <c r="L9" s="1">
        <v>110</v>
      </c>
      <c r="M9" s="1" t="s">
        <v>81</v>
      </c>
      <c r="N9" s="1" t="s">
        <v>81</v>
      </c>
    </row>
    <row r="10" spans="1:14" x14ac:dyDescent="0.3">
      <c r="A10" s="1" t="s">
        <v>29</v>
      </c>
      <c r="B10" s="1">
        <v>2237</v>
      </c>
      <c r="C10" s="1" t="str">
        <f>[1]Hoja1!A66</f>
        <v xml:space="preserve">Tecnologias Web </v>
      </c>
      <c r="D10" s="1" t="s">
        <v>81</v>
      </c>
      <c r="E10" s="1">
        <v>8</v>
      </c>
      <c r="F10" s="1" t="s">
        <v>81</v>
      </c>
      <c r="G10" s="1" t="s">
        <v>87</v>
      </c>
      <c r="H10" s="1" t="s">
        <v>81</v>
      </c>
      <c r="I10" s="1">
        <v>25</v>
      </c>
      <c r="J10" s="1">
        <v>43</v>
      </c>
      <c r="K10" s="1" t="s">
        <v>81</v>
      </c>
      <c r="L10" s="1">
        <v>14</v>
      </c>
      <c r="M10" s="6">
        <f>100-I66</f>
        <v>65</v>
      </c>
      <c r="N10" s="1" t="s">
        <v>81</v>
      </c>
    </row>
    <row r="11" spans="1:14" x14ac:dyDescent="0.3">
      <c r="A11" s="1" t="s">
        <v>77</v>
      </c>
      <c r="B11" s="1">
        <v>2966</v>
      </c>
      <c r="C11" s="1" t="str">
        <f>[1]Hoja1!A18</f>
        <v>Disenio de Circuitos Logicos</v>
      </c>
      <c r="D11" s="1" t="s">
        <v>81</v>
      </c>
      <c r="E11" s="1">
        <v>2</v>
      </c>
      <c r="F11" s="1" t="s">
        <v>91</v>
      </c>
      <c r="G11" s="1" t="s">
        <v>90</v>
      </c>
      <c r="H11" s="1" t="s">
        <v>81</v>
      </c>
      <c r="I11" s="1">
        <v>40</v>
      </c>
      <c r="J11" s="1">
        <f>L18</f>
        <v>15</v>
      </c>
      <c r="K11" s="1" t="s">
        <v>81</v>
      </c>
      <c r="L11" s="1">
        <v>18</v>
      </c>
      <c r="M11" s="6">
        <f>100-I18</f>
        <v>70</v>
      </c>
      <c r="N11" s="1" t="s">
        <v>81</v>
      </c>
    </row>
    <row r="12" spans="1:14" x14ac:dyDescent="0.3">
      <c r="A12" s="1" t="s">
        <v>2</v>
      </c>
      <c r="B12" s="1">
        <v>2314</v>
      </c>
      <c r="C12" s="1" t="str">
        <f>[1]Hoja1!A35</f>
        <v>Ingenieria de Software</v>
      </c>
      <c r="D12" s="1" t="s">
        <v>81</v>
      </c>
      <c r="E12" s="1">
        <v>2</v>
      </c>
      <c r="F12" s="1" t="s">
        <v>81</v>
      </c>
      <c r="G12" s="1" t="s">
        <v>81</v>
      </c>
      <c r="H12" s="1" t="s">
        <v>90</v>
      </c>
      <c r="I12" s="1">
        <v>20</v>
      </c>
      <c r="J12" s="1">
        <v>110</v>
      </c>
      <c r="K12" s="1" t="s">
        <v>81</v>
      </c>
      <c r="L12" s="1">
        <v>0</v>
      </c>
      <c r="M12" s="6">
        <f>100-I35</f>
        <v>85</v>
      </c>
      <c r="N12" s="1" t="s">
        <v>81</v>
      </c>
    </row>
    <row r="13" spans="1:14" x14ac:dyDescent="0.3">
      <c r="A13" s="1" t="s">
        <v>3</v>
      </c>
      <c r="B13" s="1">
        <v>2311</v>
      </c>
      <c r="C13" s="1" t="str">
        <f>[1]Hoja1!A23</f>
        <v xml:space="preserve">Estructuras de Archivos </v>
      </c>
      <c r="D13" s="1" t="s">
        <v>81</v>
      </c>
      <c r="E13" s="1">
        <v>2</v>
      </c>
      <c r="F13" s="1" t="s">
        <v>88</v>
      </c>
      <c r="G13" s="1" t="s">
        <v>86</v>
      </c>
      <c r="H13" s="1" t="s">
        <v>81</v>
      </c>
      <c r="I13" s="1">
        <v>20</v>
      </c>
      <c r="J13" s="1">
        <v>71</v>
      </c>
      <c r="K13" s="1" t="s">
        <v>81</v>
      </c>
      <c r="L13" s="1">
        <v>32</v>
      </c>
      <c r="M13" s="6">
        <f>100-I23</f>
        <v>65</v>
      </c>
      <c r="N13" s="1" t="s">
        <v>81</v>
      </c>
    </row>
    <row r="14" spans="1:14" x14ac:dyDescent="0.3">
      <c r="A14" s="1" t="s">
        <v>4</v>
      </c>
      <c r="B14" s="1">
        <v>2312</v>
      </c>
      <c r="C14" s="1" t="str">
        <f>[1]Hoja1!A13</f>
        <v xml:space="preserve">Bases de Datos A </v>
      </c>
      <c r="D14" s="1" t="s">
        <v>81</v>
      </c>
      <c r="E14" s="1">
        <v>8</v>
      </c>
      <c r="F14" s="1" t="s">
        <v>81</v>
      </c>
      <c r="G14" s="1" t="s">
        <v>87</v>
      </c>
      <c r="H14" s="1" t="s">
        <v>81</v>
      </c>
      <c r="I14" s="1">
        <v>40</v>
      </c>
      <c r="J14" s="1">
        <v>32</v>
      </c>
      <c r="K14" s="1" t="s">
        <v>81</v>
      </c>
      <c r="L14" s="1">
        <v>0</v>
      </c>
      <c r="M14" s="6">
        <f>100-I13</f>
        <v>80</v>
      </c>
      <c r="N14" s="1" t="s">
        <v>81</v>
      </c>
    </row>
    <row r="15" spans="1:14" x14ac:dyDescent="0.3">
      <c r="A15" s="1" t="s">
        <v>62</v>
      </c>
      <c r="B15" s="1">
        <v>2406</v>
      </c>
      <c r="C15" s="1" t="str">
        <f>[1]Hoja1!A31</f>
        <v>Grafos</v>
      </c>
      <c r="D15" s="1" t="s">
        <v>81</v>
      </c>
      <c r="E15" s="1">
        <v>2</v>
      </c>
      <c r="F15" s="1" t="s">
        <v>86</v>
      </c>
      <c r="G15" s="1" t="s">
        <v>86</v>
      </c>
      <c r="H15" s="1" t="s">
        <v>81</v>
      </c>
      <c r="I15" s="1">
        <v>40</v>
      </c>
      <c r="J15" s="1">
        <v>36</v>
      </c>
      <c r="K15" s="1" t="s">
        <v>81</v>
      </c>
      <c r="L15" s="1">
        <v>30</v>
      </c>
      <c r="M15" s="6">
        <f>100-I31</f>
        <v>50</v>
      </c>
      <c r="N15" s="1" t="s">
        <v>81</v>
      </c>
    </row>
    <row r="16" spans="1:14" x14ac:dyDescent="0.3">
      <c r="A16" s="1" t="s">
        <v>63</v>
      </c>
      <c r="B16" s="1">
        <v>2407</v>
      </c>
      <c r="C16" s="1" t="str">
        <f>[1]Hoja1!A15</f>
        <v>Compiladores e Interpretes A</v>
      </c>
      <c r="D16" s="1" t="s">
        <v>81</v>
      </c>
      <c r="E16" s="1">
        <v>0</v>
      </c>
      <c r="F16" s="1" t="s">
        <v>81</v>
      </c>
      <c r="G16" s="1" t="s">
        <v>81</v>
      </c>
      <c r="H16" s="1" t="s">
        <v>81</v>
      </c>
      <c r="I16" s="1">
        <v>40</v>
      </c>
      <c r="J16" s="1">
        <v>30</v>
      </c>
      <c r="K16" s="1" t="s">
        <v>81</v>
      </c>
      <c r="L16" s="1">
        <v>0</v>
      </c>
      <c r="M16" s="6">
        <f>100-I15</f>
        <v>60</v>
      </c>
      <c r="N16" s="1" t="s">
        <v>81</v>
      </c>
    </row>
    <row r="17" spans="1:14" x14ac:dyDescent="0.3">
      <c r="A17" s="1" t="s">
        <v>35</v>
      </c>
      <c r="B17" s="1">
        <v>2803</v>
      </c>
      <c r="C17" s="1" t="s">
        <v>81</v>
      </c>
      <c r="D17" s="1" t="s">
        <v>81</v>
      </c>
      <c r="E17" s="1">
        <v>7</v>
      </c>
      <c r="F17" s="1" t="s">
        <v>87</v>
      </c>
      <c r="G17" s="1" t="s">
        <v>89</v>
      </c>
      <c r="H17" s="1" t="s">
        <v>81</v>
      </c>
      <c r="I17" s="1">
        <v>10</v>
      </c>
      <c r="J17" s="1" t="s">
        <v>81</v>
      </c>
      <c r="K17" s="1" t="s">
        <v>81</v>
      </c>
      <c r="L17" s="1">
        <v>28</v>
      </c>
      <c r="M17" s="6">
        <f>100-I24</f>
        <v>70</v>
      </c>
      <c r="N17" s="1" t="s">
        <v>81</v>
      </c>
    </row>
    <row r="18" spans="1:14" x14ac:dyDescent="0.3">
      <c r="A18" s="1" t="s">
        <v>65</v>
      </c>
      <c r="B18" s="1">
        <v>2965</v>
      </c>
      <c r="C18" s="1" t="str">
        <f>[1]Hoja1!A27</f>
        <v>Fundamentos de Disenio Digital</v>
      </c>
      <c r="D18" s="1" t="s">
        <v>81</v>
      </c>
      <c r="E18" s="1">
        <v>2</v>
      </c>
      <c r="F18" s="1" t="s">
        <v>90</v>
      </c>
      <c r="G18" s="1" t="s">
        <v>92</v>
      </c>
      <c r="H18" s="1" t="s">
        <v>81</v>
      </c>
      <c r="I18" s="1">
        <v>30</v>
      </c>
      <c r="J18" s="1">
        <v>25</v>
      </c>
      <c r="K18" s="1" t="s">
        <v>81</v>
      </c>
      <c r="L18" s="1">
        <v>15</v>
      </c>
      <c r="M18" s="6">
        <f>100-I27</f>
        <v>80</v>
      </c>
      <c r="N18" s="1" t="s">
        <v>81</v>
      </c>
    </row>
    <row r="19" spans="1:14" x14ac:dyDescent="0.3">
      <c r="A19" s="1" t="s">
        <v>5</v>
      </c>
      <c r="B19" s="1">
        <v>2979</v>
      </c>
      <c r="C19" s="1" t="str">
        <f>[1]Hoja1!A26</f>
        <v>Fundamentos de Circuitos Electricos</v>
      </c>
      <c r="D19" s="1" t="s">
        <v>81</v>
      </c>
      <c r="E19" s="1">
        <v>2</v>
      </c>
      <c r="F19" s="1" t="s">
        <v>92</v>
      </c>
      <c r="G19" s="1" t="s">
        <v>81</v>
      </c>
      <c r="H19" s="1" t="s">
        <v>81</v>
      </c>
      <c r="I19" s="1">
        <v>10</v>
      </c>
      <c r="J19" s="1">
        <v>36</v>
      </c>
      <c r="K19" s="1" t="s">
        <v>81</v>
      </c>
      <c r="L19" s="1">
        <v>23</v>
      </c>
      <c r="M19" s="6">
        <f>100-I26</f>
        <v>65</v>
      </c>
      <c r="N19" s="1" t="s">
        <v>81</v>
      </c>
    </row>
    <row r="20" spans="1:14" x14ac:dyDescent="0.3">
      <c r="A20" s="1" t="s">
        <v>67</v>
      </c>
      <c r="B20" s="1">
        <v>2034</v>
      </c>
      <c r="C20" s="1" t="s">
        <v>81</v>
      </c>
      <c r="D20" s="1" t="s">
        <v>81</v>
      </c>
      <c r="E20" s="1">
        <v>3</v>
      </c>
      <c r="F20" s="1" t="s">
        <v>81</v>
      </c>
      <c r="G20" s="1" t="s">
        <v>91</v>
      </c>
      <c r="H20" s="1" t="s">
        <v>81</v>
      </c>
      <c r="I20" s="1">
        <v>30</v>
      </c>
      <c r="J20" s="1" t="s">
        <v>81</v>
      </c>
      <c r="K20" s="1" t="s">
        <v>81</v>
      </c>
      <c r="L20" s="1">
        <v>8</v>
      </c>
      <c r="M20" s="1" t="s">
        <v>81</v>
      </c>
      <c r="N20" s="1" t="s">
        <v>81</v>
      </c>
    </row>
    <row r="21" spans="1:14" x14ac:dyDescent="0.3">
      <c r="A21" s="1" t="s">
        <v>36</v>
      </c>
      <c r="B21" s="1">
        <v>2968</v>
      </c>
      <c r="C21" s="1" t="s">
        <v>81</v>
      </c>
      <c r="D21" s="1" t="s">
        <v>81</v>
      </c>
      <c r="E21" s="1">
        <v>0</v>
      </c>
      <c r="F21" s="1" t="s">
        <v>81</v>
      </c>
      <c r="G21" s="1" t="s">
        <v>81</v>
      </c>
      <c r="H21" s="1" t="s">
        <v>81</v>
      </c>
      <c r="I21" s="1">
        <v>30</v>
      </c>
      <c r="J21" s="1" t="s">
        <v>81</v>
      </c>
      <c r="K21" s="1" t="s">
        <v>81</v>
      </c>
      <c r="L21" s="1">
        <v>0</v>
      </c>
      <c r="M21" s="1" t="s">
        <v>81</v>
      </c>
      <c r="N21" s="1" t="s">
        <v>81</v>
      </c>
    </row>
    <row r="22" spans="1:14" x14ac:dyDescent="0.3">
      <c r="A22" s="1" t="s">
        <v>37</v>
      </c>
      <c r="B22" s="1">
        <v>2969</v>
      </c>
      <c r="C22" s="1" t="str">
        <f>[1]Hoja1!A11</f>
        <v>Arquitectura de Computadoras A</v>
      </c>
      <c r="D22" s="1" t="s">
        <v>81</v>
      </c>
      <c r="E22" s="1">
        <v>2</v>
      </c>
      <c r="F22" s="1" t="s">
        <v>85</v>
      </c>
      <c r="G22" s="1" t="s">
        <v>81</v>
      </c>
      <c r="H22" s="1" t="s">
        <v>81</v>
      </c>
      <c r="I22" s="1">
        <v>20</v>
      </c>
      <c r="J22" s="1">
        <f>L11</f>
        <v>18</v>
      </c>
      <c r="K22" s="1" t="s">
        <v>81</v>
      </c>
      <c r="L22" s="1">
        <v>8</v>
      </c>
      <c r="M22" s="6">
        <f>100-I11</f>
        <v>60</v>
      </c>
      <c r="N22" s="1" t="s">
        <v>81</v>
      </c>
    </row>
    <row r="23" spans="1:14" x14ac:dyDescent="0.3">
      <c r="A23" s="1" t="s">
        <v>6</v>
      </c>
      <c r="B23" s="1">
        <v>2310</v>
      </c>
      <c r="C23" s="1" t="str">
        <f>[1]Hoja1!A25</f>
        <v>Estructuras de Datos II</v>
      </c>
      <c r="D23" s="1" t="s">
        <v>81</v>
      </c>
      <c r="E23" s="1">
        <v>2</v>
      </c>
      <c r="F23" s="1" t="s">
        <v>86</v>
      </c>
      <c r="G23" s="1" t="s">
        <v>85</v>
      </c>
      <c r="H23" s="1" t="s">
        <v>81</v>
      </c>
      <c r="I23" s="1">
        <v>35</v>
      </c>
      <c r="J23" s="1">
        <v>89</v>
      </c>
      <c r="K23" s="1" t="s">
        <v>81</v>
      </c>
      <c r="L23" s="1">
        <v>71</v>
      </c>
      <c r="M23" s="6">
        <f>100-I25</f>
        <v>45</v>
      </c>
      <c r="N23" s="1" t="s">
        <v>81</v>
      </c>
    </row>
    <row r="24" spans="1:14" ht="13.8" customHeight="1" x14ac:dyDescent="0.3">
      <c r="A24" s="1" t="s">
        <v>7</v>
      </c>
      <c r="B24" s="1">
        <v>2231</v>
      </c>
      <c r="C24" s="1" t="str">
        <f>[1]Hoja1!A47</f>
        <v xml:space="preserve">Pensamiento Algoritmico </v>
      </c>
      <c r="D24" s="1" t="s">
        <v>81</v>
      </c>
      <c r="E24" s="1">
        <v>2</v>
      </c>
      <c r="F24" s="1" t="s">
        <v>93</v>
      </c>
      <c r="G24" s="1" t="s">
        <v>93</v>
      </c>
      <c r="H24" s="1" t="s">
        <v>93</v>
      </c>
      <c r="I24" s="1">
        <v>30</v>
      </c>
      <c r="J24" s="1">
        <v>112</v>
      </c>
      <c r="K24" s="1" t="s">
        <v>81</v>
      </c>
      <c r="L24" s="1">
        <v>101</v>
      </c>
      <c r="M24" s="6">
        <f>100-I47</f>
        <v>70</v>
      </c>
      <c r="N24" s="1" t="s">
        <v>81</v>
      </c>
    </row>
    <row r="25" spans="1:14" x14ac:dyDescent="0.3">
      <c r="A25" s="1" t="s">
        <v>8</v>
      </c>
      <c r="B25" s="1">
        <v>2232</v>
      </c>
      <c r="C25" s="1" t="str">
        <f>[1]Hoja1!A24</f>
        <v>Estructuras de Datos I</v>
      </c>
      <c r="D25" s="1" t="s">
        <v>81</v>
      </c>
      <c r="E25" s="1">
        <v>2</v>
      </c>
      <c r="F25" s="1" t="s">
        <v>92</v>
      </c>
      <c r="G25" s="1" t="s">
        <v>92</v>
      </c>
      <c r="H25" s="1" t="s">
        <v>92</v>
      </c>
      <c r="I25" s="1">
        <v>55</v>
      </c>
      <c r="J25" s="1">
        <v>101</v>
      </c>
      <c r="K25" s="1" t="s">
        <v>81</v>
      </c>
      <c r="L25" s="1">
        <v>89</v>
      </c>
      <c r="M25" s="6">
        <f>100-I24</f>
        <v>70</v>
      </c>
      <c r="N25" s="1" t="s">
        <v>81</v>
      </c>
    </row>
    <row r="26" spans="1:14" x14ac:dyDescent="0.3">
      <c r="A26" s="1" t="s">
        <v>64</v>
      </c>
      <c r="B26" s="1">
        <v>2978</v>
      </c>
      <c r="C26" s="1" t="s">
        <v>81</v>
      </c>
      <c r="D26" s="1" t="s">
        <v>81</v>
      </c>
      <c r="E26" s="1">
        <v>3</v>
      </c>
      <c r="F26" s="1" t="s">
        <v>93</v>
      </c>
      <c r="G26" s="1" t="s">
        <v>81</v>
      </c>
      <c r="H26" s="1" t="s">
        <v>81</v>
      </c>
      <c r="I26" s="1">
        <v>35</v>
      </c>
      <c r="J26" s="1" t="s">
        <v>81</v>
      </c>
      <c r="K26" s="1" t="s">
        <v>81</v>
      </c>
      <c r="L26" s="1">
        <v>36</v>
      </c>
      <c r="M26" s="1" t="s">
        <v>81</v>
      </c>
      <c r="N26" s="1" t="s">
        <v>81</v>
      </c>
    </row>
    <row r="27" spans="1:14" x14ac:dyDescent="0.3">
      <c r="A27" s="1" t="s">
        <v>66</v>
      </c>
      <c r="B27" s="1">
        <v>2977</v>
      </c>
      <c r="C27" s="1" t="s">
        <v>81</v>
      </c>
      <c r="D27" s="1" t="s">
        <v>81</v>
      </c>
      <c r="E27" s="1">
        <v>3</v>
      </c>
      <c r="F27" s="1" t="s">
        <v>92</v>
      </c>
      <c r="G27" s="1" t="s">
        <v>94</v>
      </c>
      <c r="H27" s="1" t="s">
        <v>81</v>
      </c>
      <c r="I27" s="1">
        <v>20</v>
      </c>
      <c r="J27" s="1" t="s">
        <v>81</v>
      </c>
      <c r="K27" s="1" t="s">
        <v>81</v>
      </c>
      <c r="L27" s="1">
        <v>25</v>
      </c>
      <c r="M27" s="1" t="s">
        <v>81</v>
      </c>
      <c r="N27" s="1" t="s">
        <v>81</v>
      </c>
    </row>
    <row r="28" spans="1:14" x14ac:dyDescent="0.3">
      <c r="A28" s="1" t="s">
        <v>9</v>
      </c>
      <c r="B28" s="1">
        <v>2813</v>
      </c>
      <c r="C28" s="1" t="str">
        <f>A7</f>
        <v xml:space="preserve">Algoritmos y Complejidad </v>
      </c>
      <c r="D28" s="1" t="s">
        <v>81</v>
      </c>
      <c r="E28" s="1">
        <v>2</v>
      </c>
      <c r="F28" s="1" t="s">
        <v>87</v>
      </c>
      <c r="G28" s="1" t="s">
        <v>87</v>
      </c>
      <c r="H28" s="1" t="s">
        <v>91</v>
      </c>
      <c r="I28" s="1">
        <v>40</v>
      </c>
      <c r="J28" s="1">
        <f>L7</f>
        <v>34</v>
      </c>
      <c r="K28" s="1" t="s">
        <v>81</v>
      </c>
      <c r="L28" s="1">
        <v>75</v>
      </c>
      <c r="M28" s="1">
        <f>100-I7</f>
        <v>70</v>
      </c>
      <c r="N28" s="1" t="s">
        <v>81</v>
      </c>
    </row>
    <row r="29" spans="1:14" x14ac:dyDescent="0.3">
      <c r="A29" s="1" t="s">
        <v>38</v>
      </c>
      <c r="B29" s="1">
        <v>2807</v>
      </c>
      <c r="C29" s="1" t="s">
        <v>81</v>
      </c>
      <c r="D29" s="1" t="s">
        <v>81</v>
      </c>
      <c r="E29" s="1">
        <v>3</v>
      </c>
      <c r="F29" s="1" t="s">
        <v>86</v>
      </c>
      <c r="G29" s="1" t="s">
        <v>85</v>
      </c>
      <c r="H29" s="1" t="s">
        <v>91</v>
      </c>
      <c r="I29" s="1">
        <v>20</v>
      </c>
      <c r="J29" s="1" t="s">
        <v>81</v>
      </c>
      <c r="K29" s="1" t="s">
        <v>81</v>
      </c>
      <c r="L29" s="1">
        <v>71</v>
      </c>
      <c r="M29" s="1" t="s">
        <v>81</v>
      </c>
      <c r="N29" s="1" t="s">
        <v>81</v>
      </c>
    </row>
    <row r="30" spans="1:14" x14ac:dyDescent="0.3">
      <c r="A30" s="1" t="s">
        <v>39</v>
      </c>
      <c r="B30" s="1">
        <v>2801</v>
      </c>
      <c r="C30" s="1" t="str">
        <f>[1]Hoja1!A29</f>
        <v>Graficacion por Computadora</v>
      </c>
      <c r="D30" s="1" t="s">
        <v>81</v>
      </c>
      <c r="E30" s="1">
        <v>8</v>
      </c>
      <c r="F30" s="1" t="s">
        <v>88</v>
      </c>
      <c r="G30" s="1" t="s">
        <v>88</v>
      </c>
      <c r="H30" s="1" t="s">
        <v>81</v>
      </c>
      <c r="I30" s="1">
        <v>20</v>
      </c>
      <c r="J30" s="1">
        <v>71</v>
      </c>
      <c r="K30" s="1" t="s">
        <v>81</v>
      </c>
      <c r="L30" s="1">
        <v>0</v>
      </c>
      <c r="M30" s="6">
        <f>100-I29</f>
        <v>80</v>
      </c>
      <c r="N30" s="1" t="s">
        <v>81</v>
      </c>
    </row>
    <row r="31" spans="1:14" x14ac:dyDescent="0.3">
      <c r="A31" s="1" t="s">
        <v>10</v>
      </c>
      <c r="B31" s="1">
        <v>2133</v>
      </c>
      <c r="C31" s="1" t="str">
        <f>[1]Hoja1!A39</f>
        <v>Interfaces Graficas con Aplicaciones</v>
      </c>
      <c r="D31" s="1" t="s">
        <v>81</v>
      </c>
      <c r="E31" s="1">
        <v>2</v>
      </c>
      <c r="F31" s="1" t="s">
        <v>85</v>
      </c>
      <c r="G31" s="1" t="s">
        <v>85</v>
      </c>
      <c r="H31" s="1" t="s">
        <v>81</v>
      </c>
      <c r="I31" s="1">
        <v>50</v>
      </c>
      <c r="J31" s="1">
        <v>45</v>
      </c>
      <c r="K31" s="1" t="s">
        <v>81</v>
      </c>
      <c r="L31" s="1">
        <v>36</v>
      </c>
      <c r="M31" s="6">
        <f>100-I39</f>
        <v>70</v>
      </c>
      <c r="N31" s="1" t="s">
        <v>81</v>
      </c>
    </row>
    <row r="32" spans="1:14" x14ac:dyDescent="0.3">
      <c r="A32" s="1" t="s">
        <v>11</v>
      </c>
      <c r="B32" s="1">
        <v>2805</v>
      </c>
      <c r="C32" s="1" t="s">
        <v>81</v>
      </c>
      <c r="D32" s="1" t="s">
        <v>81</v>
      </c>
      <c r="E32" s="1">
        <v>1</v>
      </c>
      <c r="F32" s="1" t="s">
        <v>94</v>
      </c>
      <c r="G32" s="1" t="s">
        <v>94</v>
      </c>
      <c r="H32" s="1" t="s">
        <v>94</v>
      </c>
      <c r="I32" s="1">
        <v>10</v>
      </c>
      <c r="J32" s="1" t="s">
        <v>81</v>
      </c>
      <c r="K32" s="1" t="s">
        <v>81</v>
      </c>
      <c r="L32" s="1">
        <v>107</v>
      </c>
      <c r="M32" s="1" t="s">
        <v>81</v>
      </c>
      <c r="N32" s="1" t="s">
        <v>81</v>
      </c>
    </row>
    <row r="33" spans="1:14" x14ac:dyDescent="0.3">
      <c r="A33" s="1" t="s">
        <v>68</v>
      </c>
      <c r="B33" s="1">
        <v>2973</v>
      </c>
      <c r="C33" s="1" t="s">
        <v>81</v>
      </c>
      <c r="D33" s="1" t="s">
        <v>81</v>
      </c>
      <c r="E33" s="1">
        <v>0</v>
      </c>
      <c r="F33" s="1" t="s">
        <v>81</v>
      </c>
      <c r="G33" s="1" t="s">
        <v>81</v>
      </c>
      <c r="H33" s="1" t="s">
        <v>81</v>
      </c>
      <c r="I33" s="1">
        <v>35</v>
      </c>
      <c r="J33" s="1" t="s">
        <v>81</v>
      </c>
      <c r="K33" s="1" t="s">
        <v>81</v>
      </c>
      <c r="L33" s="1">
        <v>0</v>
      </c>
      <c r="M33" s="1" t="s">
        <v>81</v>
      </c>
      <c r="N33" s="1" t="s">
        <v>81</v>
      </c>
    </row>
    <row r="34" spans="1:14" x14ac:dyDescent="0.3">
      <c r="A34" s="1" t="s">
        <v>69</v>
      </c>
      <c r="B34" s="1">
        <v>2300</v>
      </c>
      <c r="C34" s="1" t="s">
        <v>81</v>
      </c>
      <c r="D34" s="1" t="s">
        <v>81</v>
      </c>
      <c r="E34" s="1">
        <v>3</v>
      </c>
      <c r="F34" s="1" t="s">
        <v>81</v>
      </c>
      <c r="G34" s="1" t="s">
        <v>92</v>
      </c>
      <c r="H34" s="1" t="s">
        <v>81</v>
      </c>
      <c r="I34" s="1">
        <v>25</v>
      </c>
      <c r="J34" s="1" t="s">
        <v>81</v>
      </c>
      <c r="K34" s="1" t="s">
        <v>81</v>
      </c>
      <c r="L34" s="1">
        <v>2</v>
      </c>
      <c r="M34" s="1" t="s">
        <v>81</v>
      </c>
      <c r="N34" s="1" t="s">
        <v>81</v>
      </c>
    </row>
    <row r="35" spans="1:14" x14ac:dyDescent="0.3">
      <c r="A35" s="1" t="s">
        <v>70</v>
      </c>
      <c r="B35" s="1">
        <v>2304</v>
      </c>
      <c r="C35" s="1" t="str">
        <f>[1]Hoja1!A24</f>
        <v>Estructuras de Datos I</v>
      </c>
      <c r="D35" s="1" t="str">
        <f>[1]Hoja1!A59</f>
        <v xml:space="preserve">Sistemas Interactivos </v>
      </c>
      <c r="E35" s="1">
        <v>9</v>
      </c>
      <c r="F35" s="1" t="s">
        <v>92</v>
      </c>
      <c r="G35" s="1" t="s">
        <v>81</v>
      </c>
      <c r="H35" s="1" t="s">
        <v>92</v>
      </c>
      <c r="I35" s="1">
        <v>15</v>
      </c>
      <c r="J35" s="1">
        <v>101</v>
      </c>
      <c r="K35" s="1">
        <f>L59</f>
        <v>28</v>
      </c>
      <c r="L35" s="1">
        <v>110</v>
      </c>
      <c r="M35" s="6">
        <f>100-I24</f>
        <v>70</v>
      </c>
      <c r="N35" s="6">
        <f>100-I59</f>
        <v>83</v>
      </c>
    </row>
    <row r="36" spans="1:14" x14ac:dyDescent="0.3">
      <c r="A36" s="1" t="s">
        <v>71</v>
      </c>
      <c r="B36" s="1">
        <v>2301</v>
      </c>
      <c r="C36" s="1" t="str">
        <f>[1]Hoja1!A34</f>
        <v>Ingenieria de Requerimentos</v>
      </c>
      <c r="D36" s="1" t="s">
        <v>81</v>
      </c>
      <c r="E36" s="1">
        <v>2</v>
      </c>
      <c r="F36" s="1" t="s">
        <v>81</v>
      </c>
      <c r="G36" s="1" t="s">
        <v>91</v>
      </c>
      <c r="H36" s="1" t="s">
        <v>81</v>
      </c>
      <c r="I36" s="1">
        <v>10</v>
      </c>
      <c r="J36" s="1">
        <v>2</v>
      </c>
      <c r="K36" s="1" t="s">
        <v>81</v>
      </c>
      <c r="L36" s="1">
        <v>3</v>
      </c>
      <c r="M36" s="6">
        <f>100-I34</f>
        <v>75</v>
      </c>
      <c r="N36" s="1" t="s">
        <v>81</v>
      </c>
    </row>
    <row r="37" spans="1:14" x14ac:dyDescent="0.3">
      <c r="A37" s="1" t="s">
        <v>72</v>
      </c>
      <c r="B37" s="1">
        <v>2302</v>
      </c>
      <c r="C37" s="1" t="str">
        <f>[1]Hoja1!A35</f>
        <v>Ingenieria de Software</v>
      </c>
      <c r="D37" s="1" t="str">
        <f>[1]Hoja1!A39</f>
        <v>Interfaces Graficas con Aplicaciones</v>
      </c>
      <c r="E37" s="1">
        <v>6</v>
      </c>
      <c r="F37" s="1" t="s">
        <v>85</v>
      </c>
      <c r="G37" s="1" t="s">
        <v>85</v>
      </c>
      <c r="H37" s="1" t="s">
        <v>81</v>
      </c>
      <c r="I37" s="1">
        <v>10</v>
      </c>
      <c r="J37" s="1">
        <v>110</v>
      </c>
      <c r="K37" s="1">
        <v>45</v>
      </c>
      <c r="L37" s="1">
        <v>21</v>
      </c>
      <c r="M37" s="6">
        <f>100-I35</f>
        <v>85</v>
      </c>
      <c r="N37" s="6">
        <f>100-I39</f>
        <v>70</v>
      </c>
    </row>
    <row r="38" spans="1:14" x14ac:dyDescent="0.3">
      <c r="A38" s="1" t="s">
        <v>73</v>
      </c>
      <c r="B38" s="1">
        <v>2303</v>
      </c>
      <c r="C38" s="1" t="str">
        <f>[1]Hoja1!A37</f>
        <v>Ingenieria de Software B *</v>
      </c>
      <c r="D38" s="1" t="s">
        <v>81</v>
      </c>
      <c r="E38" s="1">
        <v>2</v>
      </c>
      <c r="F38" s="1" t="s">
        <v>81</v>
      </c>
      <c r="G38" s="1" t="s">
        <v>86</v>
      </c>
      <c r="H38" s="1" t="s">
        <v>81</v>
      </c>
      <c r="I38" s="1">
        <v>30</v>
      </c>
      <c r="J38" s="1">
        <v>21</v>
      </c>
      <c r="K38" s="1" t="s">
        <v>81</v>
      </c>
      <c r="L38" s="1">
        <v>14</v>
      </c>
      <c r="M38" s="6">
        <f>100-I37</f>
        <v>90</v>
      </c>
      <c r="N38" s="1" t="s">
        <v>81</v>
      </c>
    </row>
    <row r="39" spans="1:14" x14ac:dyDescent="0.3">
      <c r="A39" s="1" t="s">
        <v>51</v>
      </c>
      <c r="B39" s="1">
        <v>2236</v>
      </c>
      <c r="C39" s="1" t="str">
        <f>[1]Hoja1!A65</f>
        <v>Tecnologia Orientada a Objetos</v>
      </c>
      <c r="D39" s="1" t="s">
        <v>81</v>
      </c>
      <c r="E39" s="1">
        <v>2</v>
      </c>
      <c r="F39" s="1" t="s">
        <v>91</v>
      </c>
      <c r="G39" s="1" t="s">
        <v>91</v>
      </c>
      <c r="H39" s="1" t="s">
        <v>91</v>
      </c>
      <c r="I39" s="1">
        <v>30</v>
      </c>
      <c r="J39" s="1">
        <f>L65</f>
        <v>36</v>
      </c>
      <c r="K39" s="1" t="s">
        <v>81</v>
      </c>
      <c r="L39" s="1">
        <v>36</v>
      </c>
      <c r="M39" s="6">
        <f>100-I65</f>
        <v>65</v>
      </c>
      <c r="N39" s="1" t="s">
        <v>81</v>
      </c>
    </row>
    <row r="40" spans="1:14" x14ac:dyDescent="0.3">
      <c r="A40" s="1" t="s">
        <v>40</v>
      </c>
      <c r="B40" s="1">
        <v>2964</v>
      </c>
      <c r="C40" s="1" t="s">
        <v>81</v>
      </c>
      <c r="D40" s="1" t="s">
        <v>81</v>
      </c>
      <c r="E40" s="1">
        <v>0</v>
      </c>
      <c r="F40" s="1" t="s">
        <v>81</v>
      </c>
      <c r="G40" s="1" t="s">
        <v>81</v>
      </c>
      <c r="H40" s="1" t="s">
        <v>81</v>
      </c>
      <c r="I40" s="1">
        <v>15</v>
      </c>
      <c r="J40" s="1" t="s">
        <v>81</v>
      </c>
      <c r="K40" s="1" t="s">
        <v>81</v>
      </c>
      <c r="L40" s="1">
        <v>0</v>
      </c>
      <c r="M40" s="1" t="s">
        <v>81</v>
      </c>
      <c r="N40" s="1" t="s">
        <v>81</v>
      </c>
    </row>
    <row r="41" spans="1:14" x14ac:dyDescent="0.3">
      <c r="A41" s="1" t="s">
        <v>52</v>
      </c>
      <c r="B41" s="1">
        <v>2033</v>
      </c>
      <c r="C41" s="1" t="s">
        <v>81</v>
      </c>
      <c r="D41" s="1" t="s">
        <v>81</v>
      </c>
      <c r="E41" s="1">
        <v>3</v>
      </c>
      <c r="F41" s="1" t="s">
        <v>81</v>
      </c>
      <c r="G41" s="1" t="s">
        <v>90</v>
      </c>
      <c r="H41" s="1" t="s">
        <v>81</v>
      </c>
      <c r="I41" s="1">
        <v>10</v>
      </c>
      <c r="J41" s="1" t="s">
        <v>81</v>
      </c>
      <c r="K41" s="1" t="s">
        <v>81</v>
      </c>
      <c r="L41" s="1">
        <v>3</v>
      </c>
      <c r="M41" s="1" t="s">
        <v>81</v>
      </c>
      <c r="N41" s="1" t="s">
        <v>81</v>
      </c>
    </row>
    <row r="42" spans="1:14" x14ac:dyDescent="0.3">
      <c r="A42" s="1" t="s">
        <v>41</v>
      </c>
      <c r="B42" s="1">
        <v>2233</v>
      </c>
      <c r="C42" s="1" t="str">
        <f>[1]Hoja1!A24</f>
        <v>Estructuras de Datos I</v>
      </c>
      <c r="D42" s="1" t="s">
        <v>81</v>
      </c>
      <c r="E42" s="1">
        <v>2</v>
      </c>
      <c r="F42" s="1" t="s">
        <v>92</v>
      </c>
      <c r="G42" s="1" t="s">
        <v>92</v>
      </c>
      <c r="H42" s="1" t="s">
        <v>92</v>
      </c>
      <c r="I42" s="1">
        <v>30</v>
      </c>
      <c r="J42" s="1">
        <v>101</v>
      </c>
      <c r="K42" s="1" t="s">
        <v>81</v>
      </c>
      <c r="L42" s="1">
        <v>81</v>
      </c>
      <c r="M42" s="6">
        <f>100-I25</f>
        <v>45</v>
      </c>
      <c r="N42" s="1" t="s">
        <v>81</v>
      </c>
    </row>
    <row r="43" spans="1:14" x14ac:dyDescent="0.3">
      <c r="A43" s="1" t="s">
        <v>53</v>
      </c>
      <c r="B43" s="1">
        <v>2151</v>
      </c>
      <c r="C43" s="1" t="s">
        <v>81</v>
      </c>
      <c r="D43" s="1" t="s">
        <v>81</v>
      </c>
      <c r="E43" s="1">
        <v>1</v>
      </c>
      <c r="F43" s="1" t="s">
        <v>94</v>
      </c>
      <c r="G43" s="1" t="s">
        <v>93</v>
      </c>
      <c r="H43" s="1" t="s">
        <v>94</v>
      </c>
      <c r="I43" s="1">
        <v>10</v>
      </c>
      <c r="J43" s="1" t="s">
        <v>81</v>
      </c>
      <c r="K43" s="1" t="s">
        <v>81</v>
      </c>
      <c r="L43" s="1">
        <v>110</v>
      </c>
      <c r="M43" s="1" t="s">
        <v>81</v>
      </c>
      <c r="N43" s="1" t="s">
        <v>81</v>
      </c>
    </row>
    <row r="44" spans="1:14" x14ac:dyDescent="0.3">
      <c r="A44" s="1" t="s">
        <v>54</v>
      </c>
      <c r="B44" s="1">
        <v>2152</v>
      </c>
      <c r="C44" s="1" t="str">
        <f>[1]Hoja1!A43</f>
        <v xml:space="preserve">Matematicas Discretas I </v>
      </c>
      <c r="D44" s="1" t="s">
        <v>81</v>
      </c>
      <c r="E44" s="1">
        <v>2</v>
      </c>
      <c r="F44" s="1" t="s">
        <v>93</v>
      </c>
      <c r="G44" s="1" t="s">
        <v>81</v>
      </c>
      <c r="H44" s="1" t="s">
        <v>93</v>
      </c>
      <c r="I44" s="1">
        <v>20</v>
      </c>
      <c r="J44" s="1">
        <v>110</v>
      </c>
      <c r="K44" s="1" t="s">
        <v>81</v>
      </c>
      <c r="L44" s="1">
        <v>59</v>
      </c>
      <c r="M44" s="6">
        <f>100-I43</f>
        <v>90</v>
      </c>
      <c r="N44" s="1" t="s">
        <v>81</v>
      </c>
    </row>
    <row r="45" spans="1:14" x14ac:dyDescent="0.3">
      <c r="A45" s="1" t="s">
        <v>55</v>
      </c>
      <c r="B45" s="1">
        <v>2131</v>
      </c>
      <c r="C45" s="1" t="s">
        <v>81</v>
      </c>
      <c r="D45" s="1" t="s">
        <v>81</v>
      </c>
      <c r="E45" s="1">
        <v>7</v>
      </c>
      <c r="F45" s="1" t="s">
        <v>86</v>
      </c>
      <c r="G45" s="1" t="s">
        <v>90</v>
      </c>
      <c r="H45" s="1" t="s">
        <v>81</v>
      </c>
      <c r="I45" s="1">
        <v>20</v>
      </c>
      <c r="J45" s="1" t="s">
        <v>81</v>
      </c>
      <c r="K45" s="1" t="s">
        <v>81</v>
      </c>
      <c r="L45" s="1">
        <v>24</v>
      </c>
      <c r="M45" s="1" t="s">
        <v>81</v>
      </c>
      <c r="N45" s="1" t="s">
        <v>81</v>
      </c>
    </row>
    <row r="46" spans="1:14" x14ac:dyDescent="0.3">
      <c r="A46" s="1" t="s">
        <v>56</v>
      </c>
      <c r="B46" s="1">
        <v>2132</v>
      </c>
      <c r="C46" s="1" t="s">
        <v>81</v>
      </c>
      <c r="D46" s="1" t="s">
        <v>81</v>
      </c>
      <c r="E46" s="1">
        <v>3</v>
      </c>
      <c r="F46" s="1" t="s">
        <v>81</v>
      </c>
      <c r="G46" s="1" t="s">
        <v>91</v>
      </c>
      <c r="H46" s="1" t="s">
        <v>81</v>
      </c>
      <c r="I46" s="1">
        <v>20</v>
      </c>
      <c r="J46" s="1" t="s">
        <v>81</v>
      </c>
      <c r="K46" s="1" t="s">
        <v>81</v>
      </c>
      <c r="L46" s="1">
        <v>0</v>
      </c>
      <c r="M46" s="1" t="s">
        <v>81</v>
      </c>
      <c r="N46" s="1" t="s">
        <v>81</v>
      </c>
    </row>
    <row r="47" spans="1:14" x14ac:dyDescent="0.3">
      <c r="A47" s="1" t="s">
        <v>12</v>
      </c>
      <c r="B47" s="1">
        <v>2229</v>
      </c>
      <c r="C47" s="1" t="s">
        <v>81</v>
      </c>
      <c r="D47" s="1" t="s">
        <v>81</v>
      </c>
      <c r="E47" s="1">
        <v>1</v>
      </c>
      <c r="F47" s="1" t="s">
        <v>94</v>
      </c>
      <c r="G47" s="1" t="s">
        <v>94</v>
      </c>
      <c r="H47" s="1" t="s">
        <v>94</v>
      </c>
      <c r="I47" s="1">
        <v>30</v>
      </c>
      <c r="J47" s="1" t="s">
        <v>81</v>
      </c>
      <c r="K47" s="1" t="s">
        <v>81</v>
      </c>
      <c r="L47" s="1">
        <v>112</v>
      </c>
      <c r="M47" s="1" t="s">
        <v>81</v>
      </c>
      <c r="N47" s="1" t="s">
        <v>81</v>
      </c>
    </row>
    <row r="48" spans="1:14" x14ac:dyDescent="0.3">
      <c r="A48" s="1" t="s">
        <v>57</v>
      </c>
      <c r="B48" s="1">
        <v>2802</v>
      </c>
      <c r="C48" s="1" t="s">
        <v>81</v>
      </c>
      <c r="D48" s="1" t="s">
        <v>81</v>
      </c>
      <c r="E48" s="1">
        <v>7</v>
      </c>
      <c r="F48" s="1" t="s">
        <v>89</v>
      </c>
      <c r="G48" s="1" t="s">
        <v>88</v>
      </c>
      <c r="H48" s="1" t="s">
        <v>81</v>
      </c>
      <c r="I48" s="1">
        <v>30</v>
      </c>
      <c r="J48" s="1" t="s">
        <v>81</v>
      </c>
      <c r="K48" s="1" t="s">
        <v>81</v>
      </c>
      <c r="L48" s="1">
        <v>11</v>
      </c>
      <c r="M48" s="1" t="s">
        <v>81</v>
      </c>
      <c r="N48" s="1" t="s">
        <v>81</v>
      </c>
    </row>
    <row r="49" spans="1:14" x14ac:dyDescent="0.3">
      <c r="A49" s="1" t="s">
        <v>42</v>
      </c>
      <c r="B49" s="1">
        <v>2404</v>
      </c>
      <c r="C49" s="1" t="str">
        <f>[1]Hoja1!A15</f>
        <v>Compiladores e Interpretes A</v>
      </c>
      <c r="D49" s="1" t="s">
        <v>81</v>
      </c>
      <c r="E49" s="1">
        <v>2</v>
      </c>
      <c r="F49" s="1" t="s">
        <v>88</v>
      </c>
      <c r="G49" s="1" t="s">
        <v>81</v>
      </c>
      <c r="H49" s="1" t="s">
        <v>81</v>
      </c>
      <c r="I49" s="1">
        <v>40</v>
      </c>
      <c r="J49" s="1">
        <v>30</v>
      </c>
      <c r="K49" s="1" t="s">
        <v>81</v>
      </c>
      <c r="L49" s="1">
        <v>16</v>
      </c>
      <c r="M49" s="6">
        <f>100-I15</f>
        <v>60</v>
      </c>
      <c r="N49" s="1" t="s">
        <v>81</v>
      </c>
    </row>
    <row r="50" spans="1:14" x14ac:dyDescent="0.3">
      <c r="A50" s="1" t="s">
        <v>13</v>
      </c>
      <c r="B50" s="1">
        <v>2820</v>
      </c>
      <c r="C50" s="1" t="s">
        <v>81</v>
      </c>
      <c r="D50" s="1" t="s">
        <v>81</v>
      </c>
      <c r="E50" s="1">
        <v>3</v>
      </c>
      <c r="F50" s="1" t="s">
        <v>87</v>
      </c>
      <c r="G50" s="1" t="s">
        <v>88</v>
      </c>
      <c r="H50" s="1" t="s">
        <v>81</v>
      </c>
      <c r="I50" s="1">
        <v>40</v>
      </c>
      <c r="J50" s="1" t="s">
        <v>81</v>
      </c>
      <c r="K50" s="1" t="s">
        <v>81</v>
      </c>
      <c r="L50" s="1">
        <v>49</v>
      </c>
      <c r="M50" s="1" t="s">
        <v>81</v>
      </c>
      <c r="N50" s="1" t="s">
        <v>81</v>
      </c>
    </row>
    <row r="51" spans="1:14" x14ac:dyDescent="0.3">
      <c r="A51" s="1" t="s">
        <v>14</v>
      </c>
      <c r="B51" s="1">
        <v>2821</v>
      </c>
      <c r="C51" s="1" t="str">
        <f>[1]Hoja1!A50</f>
        <v>Redes A</v>
      </c>
      <c r="D51" s="1" t="s">
        <v>81</v>
      </c>
      <c r="E51" s="1">
        <v>8</v>
      </c>
      <c r="F51" s="1" t="s">
        <v>89</v>
      </c>
      <c r="G51" s="1" t="s">
        <v>89</v>
      </c>
      <c r="H51" s="1" t="s">
        <v>81</v>
      </c>
      <c r="I51" s="1">
        <v>35</v>
      </c>
      <c r="J51" s="1">
        <v>49</v>
      </c>
      <c r="K51" s="1" t="s">
        <v>81</v>
      </c>
      <c r="L51" s="1">
        <v>24</v>
      </c>
      <c r="M51" s="6">
        <f>100-I50</f>
        <v>60</v>
      </c>
      <c r="N51" s="1" t="s">
        <v>81</v>
      </c>
    </row>
    <row r="52" spans="1:14" x14ac:dyDescent="0.3">
      <c r="A52" s="1" t="s">
        <v>15</v>
      </c>
      <c r="B52" s="1">
        <v>2822</v>
      </c>
      <c r="C52" s="1" t="s">
        <v>81</v>
      </c>
      <c r="D52" s="1" t="s">
        <v>81</v>
      </c>
      <c r="E52" s="1">
        <v>3</v>
      </c>
      <c r="F52" s="1" t="s">
        <v>81</v>
      </c>
      <c r="G52" s="1" t="s">
        <v>81</v>
      </c>
      <c r="H52" s="1" t="s">
        <v>91</v>
      </c>
      <c r="I52" s="1">
        <v>20</v>
      </c>
      <c r="J52" s="1" t="s">
        <v>81</v>
      </c>
      <c r="K52" s="1" t="s">
        <v>81</v>
      </c>
      <c r="L52" s="1">
        <v>36</v>
      </c>
      <c r="M52" s="1" t="s">
        <v>81</v>
      </c>
      <c r="N52" s="1" t="s">
        <v>81</v>
      </c>
    </row>
    <row r="53" spans="1:14" x14ac:dyDescent="0.3">
      <c r="A53" s="1" t="s">
        <v>43</v>
      </c>
      <c r="B53" s="1">
        <v>2974</v>
      </c>
      <c r="C53" s="1" t="str">
        <f>[1]Hoja1!A22</f>
        <v>Electronica B</v>
      </c>
      <c r="D53" s="1" t="s">
        <v>81</v>
      </c>
      <c r="E53" s="1">
        <v>2</v>
      </c>
      <c r="F53" s="1" t="s">
        <v>86</v>
      </c>
      <c r="G53" s="1" t="s">
        <v>81</v>
      </c>
      <c r="H53" s="1" t="s">
        <v>81</v>
      </c>
      <c r="I53" s="1">
        <v>40</v>
      </c>
      <c r="J53" s="1">
        <v>8</v>
      </c>
      <c r="K53" s="1" t="s">
        <v>81</v>
      </c>
      <c r="L53" s="1">
        <v>50</v>
      </c>
      <c r="M53" s="6">
        <f>100-I22</f>
        <v>80</v>
      </c>
      <c r="N53" s="1" t="s">
        <v>81</v>
      </c>
    </row>
    <row r="54" spans="1:14" x14ac:dyDescent="0.3">
      <c r="A54" s="1" t="s">
        <v>44</v>
      </c>
      <c r="B54" s="1">
        <v>2002</v>
      </c>
      <c r="C54" s="1" t="s">
        <v>81</v>
      </c>
      <c r="D54" s="1" t="s">
        <v>81</v>
      </c>
      <c r="E54" s="1">
        <v>1</v>
      </c>
      <c r="F54" s="1" t="s">
        <v>94</v>
      </c>
      <c r="G54" s="1" t="s">
        <v>81</v>
      </c>
      <c r="H54" s="1" t="s">
        <v>94</v>
      </c>
      <c r="I54" s="1">
        <v>5</v>
      </c>
      <c r="J54" s="1" t="s">
        <v>81</v>
      </c>
      <c r="K54" s="1" t="s">
        <v>81</v>
      </c>
      <c r="L54" s="1">
        <v>106</v>
      </c>
      <c r="M54" s="1" t="s">
        <v>81</v>
      </c>
      <c r="N54" s="1" t="s">
        <v>81</v>
      </c>
    </row>
    <row r="55" spans="1:14" x14ac:dyDescent="0.3">
      <c r="A55" s="1" t="s">
        <v>16</v>
      </c>
      <c r="B55" s="1">
        <v>2082</v>
      </c>
      <c r="C55" s="1" t="s">
        <v>81</v>
      </c>
      <c r="D55" s="1" t="s">
        <v>81</v>
      </c>
      <c r="E55" s="1">
        <v>3</v>
      </c>
      <c r="F55" s="1" t="s">
        <v>89</v>
      </c>
      <c r="G55" s="1" t="s">
        <v>81</v>
      </c>
      <c r="H55" s="1" t="s">
        <v>81</v>
      </c>
      <c r="I55" s="1">
        <v>0</v>
      </c>
      <c r="J55" s="1" t="s">
        <v>81</v>
      </c>
      <c r="K55" s="1" t="s">
        <v>81</v>
      </c>
      <c r="L55" s="1">
        <v>20</v>
      </c>
      <c r="M55" s="1" t="s">
        <v>81</v>
      </c>
      <c r="N55" s="1" t="s">
        <v>81</v>
      </c>
    </row>
    <row r="56" spans="1:14" x14ac:dyDescent="0.3">
      <c r="A56" s="1" t="s">
        <v>17</v>
      </c>
      <c r="B56" s="1">
        <v>2083</v>
      </c>
      <c r="C56" s="1" t="s">
        <v>81</v>
      </c>
      <c r="D56" s="1" t="s">
        <v>81</v>
      </c>
      <c r="E56" s="1">
        <v>3</v>
      </c>
      <c r="F56" s="1" t="s">
        <v>81</v>
      </c>
      <c r="G56" s="1" t="s">
        <v>89</v>
      </c>
      <c r="H56" s="1" t="s">
        <v>81</v>
      </c>
      <c r="I56" s="1">
        <v>0</v>
      </c>
      <c r="J56" s="1" t="s">
        <v>81</v>
      </c>
      <c r="K56" s="1" t="s">
        <v>81</v>
      </c>
      <c r="L56" s="1">
        <v>16</v>
      </c>
      <c r="M56" s="1" t="s">
        <v>81</v>
      </c>
      <c r="N56" s="1" t="s">
        <v>81</v>
      </c>
    </row>
    <row r="57" spans="1:14" x14ac:dyDescent="0.3">
      <c r="A57" s="1" t="s">
        <v>45</v>
      </c>
      <c r="B57" s="1">
        <v>2320</v>
      </c>
      <c r="C57" s="1" t="s">
        <v>81</v>
      </c>
      <c r="D57" s="1" t="s">
        <v>81</v>
      </c>
      <c r="E57" s="1">
        <v>3</v>
      </c>
      <c r="F57" s="1" t="s">
        <v>81</v>
      </c>
      <c r="G57" s="1" t="s">
        <v>87</v>
      </c>
      <c r="H57" s="1" t="s">
        <v>81</v>
      </c>
      <c r="I57" s="1">
        <v>25</v>
      </c>
      <c r="J57" s="1" t="s">
        <v>81</v>
      </c>
      <c r="K57" s="1" t="s">
        <v>81</v>
      </c>
      <c r="L57" s="1">
        <v>15</v>
      </c>
      <c r="M57" s="1" t="s">
        <v>81</v>
      </c>
      <c r="N57" s="1" t="s">
        <v>81</v>
      </c>
    </row>
    <row r="58" spans="1:14" x14ac:dyDescent="0.3">
      <c r="A58" s="1" t="s">
        <v>46</v>
      </c>
      <c r="B58" s="1">
        <v>2321</v>
      </c>
      <c r="C58" s="1" t="str">
        <f>[1]Hoja1!A57</f>
        <v xml:space="preserve">Sistemas de Informacion A </v>
      </c>
      <c r="D58" s="1" t="s">
        <v>81</v>
      </c>
      <c r="E58" s="1">
        <v>8</v>
      </c>
      <c r="F58" s="1" t="s">
        <v>81</v>
      </c>
      <c r="G58" s="1" t="s">
        <v>89</v>
      </c>
      <c r="H58" s="1" t="s">
        <v>81</v>
      </c>
      <c r="I58" s="1">
        <v>20</v>
      </c>
      <c r="J58" s="1">
        <v>15</v>
      </c>
      <c r="K58" s="1" t="s">
        <v>81</v>
      </c>
      <c r="L58" s="1">
        <v>0</v>
      </c>
      <c r="M58" s="6">
        <f>100-I57</f>
        <v>75</v>
      </c>
      <c r="N58" s="1" t="s">
        <v>81</v>
      </c>
    </row>
    <row r="59" spans="1:14" x14ac:dyDescent="0.3">
      <c r="A59" s="1" t="s">
        <v>18</v>
      </c>
      <c r="B59" s="1">
        <v>2806</v>
      </c>
      <c r="C59" s="1" t="s">
        <v>81</v>
      </c>
      <c r="D59" s="1" t="s">
        <v>81</v>
      </c>
      <c r="E59" s="1">
        <v>3</v>
      </c>
      <c r="F59" s="1" t="s">
        <v>81</v>
      </c>
      <c r="G59" s="1" t="s">
        <v>81</v>
      </c>
      <c r="H59" s="1" t="s">
        <v>93</v>
      </c>
      <c r="I59" s="1">
        <v>17</v>
      </c>
      <c r="J59" s="1" t="s">
        <v>81</v>
      </c>
      <c r="K59" s="1" t="s">
        <v>81</v>
      </c>
      <c r="L59" s="1">
        <v>28</v>
      </c>
      <c r="M59" s="1" t="s">
        <v>81</v>
      </c>
      <c r="N59" s="1" t="s">
        <v>81</v>
      </c>
    </row>
    <row r="60" spans="1:14" x14ac:dyDescent="0.3">
      <c r="A60" s="1" t="s">
        <v>19</v>
      </c>
      <c r="B60" s="1">
        <v>2252</v>
      </c>
      <c r="C60" s="1" t="str">
        <f>[1]Hoja1!A65</f>
        <v>Tecnologia Orientada a Objetos</v>
      </c>
      <c r="D60" s="1" t="s">
        <v>81</v>
      </c>
      <c r="E60" s="1">
        <v>2</v>
      </c>
      <c r="F60" s="1" t="s">
        <v>91</v>
      </c>
      <c r="G60" s="1" t="s">
        <v>85</v>
      </c>
      <c r="H60" s="1" t="s">
        <v>91</v>
      </c>
      <c r="I60" s="1">
        <v>35</v>
      </c>
      <c r="J60" s="1">
        <v>36</v>
      </c>
      <c r="K60" s="1" t="s">
        <v>81</v>
      </c>
      <c r="L60" s="1">
        <v>52</v>
      </c>
      <c r="M60" s="6">
        <f>100-I65</f>
        <v>65</v>
      </c>
      <c r="N60" s="1" t="s">
        <v>81</v>
      </c>
    </row>
    <row r="61" spans="1:14" x14ac:dyDescent="0.3">
      <c r="A61" s="1" t="s">
        <v>20</v>
      </c>
      <c r="B61" s="1">
        <v>2402</v>
      </c>
      <c r="C61" s="1" t="str">
        <f>[1]Hoja1!A60</f>
        <v>Sistemas Operativos</v>
      </c>
      <c r="D61" s="1" t="s">
        <v>81</v>
      </c>
      <c r="E61" s="1">
        <v>2</v>
      </c>
      <c r="F61" s="1" t="s">
        <v>86</v>
      </c>
      <c r="G61" s="1" t="s">
        <v>95</v>
      </c>
      <c r="H61" s="1" t="s">
        <v>81</v>
      </c>
      <c r="I61" s="1">
        <v>40</v>
      </c>
      <c r="J61" s="1">
        <v>52</v>
      </c>
      <c r="K61" s="1" t="s">
        <v>81</v>
      </c>
      <c r="L61" s="1">
        <v>34</v>
      </c>
      <c r="M61" s="6">
        <f>100-I60</f>
        <v>65</v>
      </c>
      <c r="N61" s="1" t="s">
        <v>81</v>
      </c>
    </row>
    <row r="62" spans="1:14" x14ac:dyDescent="0.3">
      <c r="A62" s="1" t="s">
        <v>21</v>
      </c>
      <c r="B62" s="1">
        <v>2263</v>
      </c>
      <c r="C62" s="1" t="s">
        <v>81</v>
      </c>
      <c r="D62" s="1" t="s">
        <v>81</v>
      </c>
      <c r="E62" s="1">
        <v>3</v>
      </c>
      <c r="F62" s="1" t="s">
        <v>81</v>
      </c>
      <c r="G62" s="1" t="s">
        <v>81</v>
      </c>
      <c r="H62" s="1" t="s">
        <v>90</v>
      </c>
      <c r="I62" s="1">
        <v>10</v>
      </c>
      <c r="J62" s="1" t="s">
        <v>81</v>
      </c>
      <c r="K62" s="1" t="s">
        <v>81</v>
      </c>
      <c r="L62" s="1">
        <v>24</v>
      </c>
      <c r="M62" s="1" t="s">
        <v>81</v>
      </c>
      <c r="N62" s="1" t="s">
        <v>81</v>
      </c>
    </row>
    <row r="63" spans="1:14" x14ac:dyDescent="0.3">
      <c r="A63" s="1" t="s">
        <v>47</v>
      </c>
      <c r="B63" s="1">
        <v>2226</v>
      </c>
      <c r="C63" s="1" t="s">
        <v>81</v>
      </c>
      <c r="D63" s="1" t="s">
        <v>81</v>
      </c>
      <c r="E63" s="1">
        <v>7</v>
      </c>
      <c r="F63" s="1" t="s">
        <v>96</v>
      </c>
      <c r="G63" s="1" t="s">
        <v>96</v>
      </c>
      <c r="H63" s="1" t="s">
        <v>81</v>
      </c>
      <c r="I63" s="1">
        <v>40</v>
      </c>
      <c r="J63" s="1" t="s">
        <v>81</v>
      </c>
      <c r="K63" s="1" t="s">
        <v>81</v>
      </c>
      <c r="L63" s="1">
        <v>23</v>
      </c>
      <c r="M63" s="1" t="s">
        <v>81</v>
      </c>
      <c r="N63" s="1" t="s">
        <v>81</v>
      </c>
    </row>
    <row r="64" spans="1:14" x14ac:dyDescent="0.3">
      <c r="A64" s="1" t="s">
        <v>74</v>
      </c>
      <c r="B64" s="1">
        <v>2790</v>
      </c>
      <c r="C64" s="1" t="s">
        <v>81</v>
      </c>
      <c r="D64" s="1" t="s">
        <v>81</v>
      </c>
      <c r="E64" s="1">
        <v>7</v>
      </c>
      <c r="F64" s="1" t="s">
        <v>96</v>
      </c>
      <c r="G64" s="1" t="s">
        <v>96</v>
      </c>
      <c r="H64" s="1" t="s">
        <v>81</v>
      </c>
      <c r="I64" s="1">
        <v>20</v>
      </c>
      <c r="J64" s="1" t="s">
        <v>81</v>
      </c>
      <c r="K64" s="1" t="s">
        <v>81</v>
      </c>
      <c r="L64" s="1">
        <v>17</v>
      </c>
      <c r="M64" s="1" t="s">
        <v>81</v>
      </c>
      <c r="N64" s="1" t="s">
        <v>81</v>
      </c>
    </row>
    <row r="65" spans="1:14" x14ac:dyDescent="0.3">
      <c r="A65" s="1" t="s">
        <v>75</v>
      </c>
      <c r="B65" s="1">
        <v>2234</v>
      </c>
      <c r="C65" s="1" t="str">
        <f>[1]Hoja1!A35</f>
        <v>Ingenieria de Software</v>
      </c>
      <c r="D65" s="1" t="str">
        <f>[1]Hoja1!A25</f>
        <v>Estructuras de Datos II</v>
      </c>
      <c r="E65" s="1">
        <v>4</v>
      </c>
      <c r="F65" s="1" t="s">
        <v>90</v>
      </c>
      <c r="G65" s="1" t="s">
        <v>90</v>
      </c>
      <c r="H65" s="1" t="s">
        <v>90</v>
      </c>
      <c r="I65" s="1">
        <v>35</v>
      </c>
      <c r="J65" s="1">
        <v>110</v>
      </c>
      <c r="K65" s="1">
        <v>50</v>
      </c>
      <c r="L65" s="1">
        <v>36</v>
      </c>
      <c r="M65" s="6">
        <f>100-I35</f>
        <v>85</v>
      </c>
      <c r="N65" s="6">
        <f>100-I25</f>
        <v>45</v>
      </c>
    </row>
    <row r="66" spans="1:14" x14ac:dyDescent="0.3">
      <c r="A66" s="1" t="s">
        <v>76</v>
      </c>
      <c r="B66" s="1">
        <v>2225</v>
      </c>
      <c r="C66" s="1" t="s">
        <v>81</v>
      </c>
      <c r="D66" s="1" t="s">
        <v>81</v>
      </c>
      <c r="E66" s="1">
        <v>7</v>
      </c>
      <c r="F66" s="1" t="s">
        <v>97</v>
      </c>
      <c r="G66" s="1" t="s">
        <v>88</v>
      </c>
      <c r="H66" s="1" t="s">
        <v>81</v>
      </c>
      <c r="I66" s="1">
        <v>35</v>
      </c>
      <c r="J66" s="1" t="s">
        <v>81</v>
      </c>
      <c r="K66" s="1" t="s">
        <v>81</v>
      </c>
      <c r="L66" s="1">
        <v>43</v>
      </c>
      <c r="M66" s="1" t="s">
        <v>81</v>
      </c>
      <c r="N66" s="1" t="s">
        <v>81</v>
      </c>
    </row>
    <row r="67" spans="1:14" x14ac:dyDescent="0.3">
      <c r="A67" s="1" t="s">
        <v>58</v>
      </c>
      <c r="B67" s="1">
        <v>2830</v>
      </c>
      <c r="C67" s="1" t="s">
        <v>81</v>
      </c>
      <c r="D67" s="1" t="s">
        <v>81</v>
      </c>
      <c r="E67" s="1">
        <v>7</v>
      </c>
      <c r="F67" s="1" t="s">
        <v>96</v>
      </c>
      <c r="G67" s="1" t="s">
        <v>87</v>
      </c>
      <c r="H67" s="1" t="s">
        <v>81</v>
      </c>
      <c r="I67" s="1">
        <v>25</v>
      </c>
      <c r="J67" s="1" t="s">
        <v>81</v>
      </c>
      <c r="K67" s="1" t="s">
        <v>81</v>
      </c>
      <c r="L67" s="1">
        <v>26</v>
      </c>
      <c r="M67" s="1" t="s">
        <v>81</v>
      </c>
      <c r="N67" s="1" t="s">
        <v>81</v>
      </c>
    </row>
    <row r="68" spans="1:14" x14ac:dyDescent="0.3">
      <c r="A68" s="1" t="s">
        <v>59</v>
      </c>
      <c r="B68" s="1">
        <v>2831</v>
      </c>
      <c r="C68" s="1" t="str">
        <f>[1]Hoja1!A67</f>
        <v xml:space="preserve">Telematica A </v>
      </c>
      <c r="D68" s="1" t="s">
        <v>81</v>
      </c>
      <c r="E68" s="1">
        <v>8</v>
      </c>
      <c r="F68" s="1" t="s">
        <v>81</v>
      </c>
      <c r="G68" s="1" t="s">
        <v>89</v>
      </c>
      <c r="H68" s="1" t="s">
        <v>81</v>
      </c>
      <c r="I68" s="1">
        <v>30</v>
      </c>
      <c r="J68" s="1">
        <v>26</v>
      </c>
      <c r="K68" s="1" t="s">
        <v>81</v>
      </c>
      <c r="L68" s="1">
        <v>20</v>
      </c>
      <c r="M68" s="6">
        <f>100-I67</f>
        <v>75</v>
      </c>
      <c r="N68" s="1" t="s">
        <v>81</v>
      </c>
    </row>
    <row r="69" spans="1:14" x14ac:dyDescent="0.3">
      <c r="A69" s="1" t="s">
        <v>60</v>
      </c>
      <c r="B69" s="1">
        <v>2150</v>
      </c>
      <c r="C69" s="1" t="s">
        <v>81</v>
      </c>
      <c r="D69" s="1" t="s">
        <v>81</v>
      </c>
      <c r="E69" s="1">
        <v>1</v>
      </c>
      <c r="F69" s="1" t="s">
        <v>94</v>
      </c>
      <c r="G69" s="1" t="s">
        <v>81</v>
      </c>
      <c r="H69" s="1" t="s">
        <v>94</v>
      </c>
      <c r="I69" s="1">
        <v>18</v>
      </c>
      <c r="J69" s="1" t="s">
        <v>81</v>
      </c>
      <c r="K69" s="1" t="s">
        <v>81</v>
      </c>
      <c r="L69" s="1">
        <v>106</v>
      </c>
      <c r="M69" s="1" t="s">
        <v>81</v>
      </c>
      <c r="N69" s="1" t="s">
        <v>81</v>
      </c>
    </row>
    <row r="70" spans="1:14" x14ac:dyDescent="0.3">
      <c r="G70" s="1"/>
      <c r="H70" s="2"/>
      <c r="L70" s="1"/>
    </row>
    <row r="71" spans="1:14" x14ac:dyDescent="0.3">
      <c r="G71" s="1"/>
      <c r="H71" s="2"/>
    </row>
  </sheetData>
  <autoFilter ref="A1:N69"/>
  <pageMargins left="0.7" right="0.7" top="0.75" bottom="0.75" header="0.3" footer="0.3"/>
  <pageSetup orientation="portrait" horizontalDpi="300" verticalDpi="300" r:id="rId1"/>
  <ignoredErrors>
    <ignoredError sqref="C15 M12 M15 M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2019-09-20T15:34:15Z</dcterms:created>
  <dcterms:modified xsi:type="dcterms:W3CDTF">2019-10-14T23:54:29Z</dcterms:modified>
</cp:coreProperties>
</file>