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n\Documents\UT Schoolwork\EE445L\ee445l\Lab7\"/>
    </mc:Choice>
  </mc:AlternateContent>
  <bookViews>
    <workbookView xWindow="0" yWindow="0" windowWidth="23460" windowHeight="8175" activeTab="1"/>
  </bookViews>
  <sheets>
    <sheet name="Power Estimation" sheetId="1" r:id="rId1"/>
    <sheet name="Price Estimation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2" l="1"/>
  <c r="G3" i="2"/>
  <c r="E29" i="2"/>
  <c r="E12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1" i="2"/>
  <c r="E10" i="2"/>
  <c r="E9" i="2"/>
  <c r="E8" i="2"/>
  <c r="E7" i="2"/>
  <c r="E6" i="2"/>
  <c r="E5" i="2"/>
  <c r="E4" i="2"/>
  <c r="E3" i="2"/>
  <c r="E2" i="2"/>
  <c r="D8" i="1"/>
  <c r="E6" i="1"/>
  <c r="E2" i="1"/>
  <c r="E3" i="1"/>
  <c r="E4" i="1"/>
  <c r="E5" i="1"/>
  <c r="E8" i="1"/>
  <c r="E11" i="1"/>
</calcChain>
</file>

<file path=xl/sharedStrings.xml><?xml version="1.0" encoding="utf-8"?>
<sst xmlns="http://schemas.openxmlformats.org/spreadsheetml/2006/main" count="74" uniqueCount="58">
  <si>
    <t>Power Supply:</t>
  </si>
  <si>
    <t>Amps</t>
  </si>
  <si>
    <t>Volts</t>
  </si>
  <si>
    <t>TEC Pads</t>
  </si>
  <si>
    <t>Total Draw Upper Bound</t>
  </si>
  <si>
    <t>Quantity</t>
  </si>
  <si>
    <t>Total Power (W)</t>
  </si>
  <si>
    <t>Switches</t>
  </si>
  <si>
    <t>LED</t>
  </si>
  <si>
    <t>TM4C123 w/Display</t>
  </si>
  <si>
    <t>OPA2350 OpAmp</t>
  </si>
  <si>
    <t>Type</t>
  </si>
  <si>
    <t>Description</t>
  </si>
  <si>
    <t>Unit cost</t>
  </si>
  <si>
    <t>Cost</t>
  </si>
  <si>
    <t>RES</t>
  </si>
  <si>
    <t>Carbon 1/6W, 5%, 10K</t>
  </si>
  <si>
    <t>CON</t>
  </si>
  <si>
    <t>Test point, red</t>
  </si>
  <si>
    <t>CAP</t>
  </si>
  <si>
    <t>Ceramic, Z5U, -20/+80%, 0.1 uF</t>
  </si>
  <si>
    <t>SW</t>
  </si>
  <si>
    <t xml:space="preserve">B3F tactile push button switch </t>
  </si>
  <si>
    <t>ASM</t>
  </si>
  <si>
    <t>Thermoelectric Cooler</t>
  </si>
  <si>
    <t>Heat Sink</t>
  </si>
  <si>
    <t>Ceramic, Z5U, -20/+80%, 0.01 uF</t>
  </si>
  <si>
    <t>CAP-Tant</t>
  </si>
  <si>
    <t>Tantalum, 16V, 10% 4.7 uF</t>
  </si>
  <si>
    <t>Ceramic, X7R, 20%, 1 uF</t>
  </si>
  <si>
    <t>Ceramic C0G, 10%, 10 pF</t>
  </si>
  <si>
    <t>OPAMP</t>
  </si>
  <si>
    <t>Test point, black</t>
  </si>
  <si>
    <t>Logic Analyzer connector</t>
  </si>
  <si>
    <t>JTAG 1 by 5 male header</t>
  </si>
  <si>
    <t>CRYS</t>
  </si>
  <si>
    <t xml:space="preserve"> NX5032GA-16.000000</t>
  </si>
  <si>
    <t>IC</t>
  </si>
  <si>
    <t>LM2937 3.3 V regulator TO220, 500mA</t>
  </si>
  <si>
    <t>LCD</t>
  </si>
  <si>
    <t xml:space="preserve">18-bit color 128*160 1.8" TFT LCD display </t>
  </si>
  <si>
    <t>CPU</t>
  </si>
  <si>
    <t>TM4C123GH6PM 64-pin LQFP</t>
  </si>
  <si>
    <t>Red 1.6V 1mA 5mm diffused</t>
  </si>
  <si>
    <t>LM62 Analog Temperature Sensor</t>
  </si>
  <si>
    <t>JACK</t>
  </si>
  <si>
    <t xml:space="preserve">DC Power MALE 2.1mm </t>
  </si>
  <si>
    <t>Tantalum, 16V, 20% 2.2 uF</t>
  </si>
  <si>
    <t>Carbon 1/6W, 5%, 1M</t>
  </si>
  <si>
    <t>Carbon 1/6W, 5%, 470</t>
  </si>
  <si>
    <t>2-pin header</t>
  </si>
  <si>
    <t>Carbon 1/6W, 5%, 100K</t>
  </si>
  <si>
    <t>TRAN</t>
  </si>
  <si>
    <t>IRF540 MOSFET N-channel, TO220</t>
  </si>
  <si>
    <t>Total System Cost</t>
  </si>
  <si>
    <t>Actual Money Spent</t>
  </si>
  <si>
    <t>DC</t>
  </si>
  <si>
    <t>DC 12V 3A Wall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</si>
</sst>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1" fillId="0" borderId="1" xfId="0" applyFont="1" applyBorder="1"/>
    <xf numFmtId="164" fontId="1" fillId="0" borderId="0" xfId="0" applyNumberFormat="1" applyFont="1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5" sqref="D5"/>
    </sheetView>
  </sheetViews>
  <sheetFormatPr defaultColWidth="8.85546875" defaultRowHeight="15" x14ac:dyDescent="0.25"/>
  <cols>
    <col min="1" max="1" width="23.42578125" customWidth="1"/>
    <col min="2" max="2" width="9.42578125" customWidth="1"/>
    <col min="3" max="4" width="8.85546875" style="1"/>
    <col min="5" max="5" width="15.42578125" bestFit="1" customWidth="1"/>
  </cols>
  <sheetData>
    <row r="1" spans="1:5" x14ac:dyDescent="0.25">
      <c r="B1" t="s">
        <v>5</v>
      </c>
      <c r="C1" s="1" t="s">
        <v>2</v>
      </c>
      <c r="D1" s="1" t="s">
        <v>1</v>
      </c>
      <c r="E1" t="s">
        <v>6</v>
      </c>
    </row>
    <row r="2" spans="1:5" x14ac:dyDescent="0.25">
      <c r="A2" t="s">
        <v>9</v>
      </c>
      <c r="B2">
        <v>1</v>
      </c>
      <c r="C2" s="1">
        <v>3.3</v>
      </c>
      <c r="D2" s="1">
        <v>0.1</v>
      </c>
      <c r="E2">
        <f t="shared" ref="E2:E6" si="0">C2*D2*B2</f>
        <v>0.33</v>
      </c>
    </row>
    <row r="3" spans="1:5" x14ac:dyDescent="0.25">
      <c r="A3" t="s">
        <v>3</v>
      </c>
      <c r="B3">
        <v>3</v>
      </c>
      <c r="C3" s="1">
        <v>4</v>
      </c>
      <c r="D3" s="1">
        <v>2</v>
      </c>
      <c r="E3">
        <f t="shared" si="0"/>
        <v>24</v>
      </c>
    </row>
    <row r="4" spans="1:5" x14ac:dyDescent="0.25">
      <c r="A4" t="s">
        <v>10</v>
      </c>
      <c r="B4">
        <v>1</v>
      </c>
      <c r="C4" s="1">
        <v>3.3</v>
      </c>
      <c r="D4" s="1">
        <v>7.4999999999999997E-3</v>
      </c>
      <c r="E4">
        <f t="shared" si="0"/>
        <v>2.4749999999999998E-2</v>
      </c>
    </row>
    <row r="5" spans="1:5" x14ac:dyDescent="0.25">
      <c r="A5" t="s">
        <v>7</v>
      </c>
      <c r="B5">
        <v>4</v>
      </c>
      <c r="C5" s="1">
        <v>3.3</v>
      </c>
      <c r="D5" s="1">
        <v>3.3E-4</v>
      </c>
      <c r="E5">
        <f t="shared" si="0"/>
        <v>4.3559999999999996E-3</v>
      </c>
    </row>
    <row r="6" spans="1:5" x14ac:dyDescent="0.25">
      <c r="A6" t="s">
        <v>8</v>
      </c>
      <c r="B6">
        <v>1</v>
      </c>
      <c r="C6" s="1">
        <v>1.6</v>
      </c>
      <c r="D6" s="1">
        <v>3.5999999999999999E-3</v>
      </c>
      <c r="E6">
        <f t="shared" si="0"/>
        <v>5.7600000000000004E-3</v>
      </c>
    </row>
    <row r="8" spans="1:5" x14ac:dyDescent="0.25">
      <c r="A8" t="s">
        <v>4</v>
      </c>
      <c r="D8" s="7">
        <f>SUM(D2:D6)</f>
        <v>2.1114299999999999</v>
      </c>
      <c r="E8" s="2">
        <f>SUM(E2:E6)</f>
        <v>24.364865999999999</v>
      </c>
    </row>
    <row r="11" spans="1:5" x14ac:dyDescent="0.25">
      <c r="A11" s="3" t="s">
        <v>0</v>
      </c>
      <c r="B11" s="4">
        <v>1</v>
      </c>
      <c r="C11" s="5">
        <v>12</v>
      </c>
      <c r="D11" s="5">
        <v>3</v>
      </c>
      <c r="E11" s="6">
        <f>C11*D11*B11</f>
        <v>36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29" sqref="A29:E29"/>
    </sheetView>
  </sheetViews>
  <sheetFormatPr defaultColWidth="8.85546875" defaultRowHeight="15" x14ac:dyDescent="0.25"/>
  <cols>
    <col min="1" max="1" width="9" customWidth="1"/>
    <col min="2" max="2" width="10.140625" bestFit="1" customWidth="1"/>
    <col min="3" max="3" width="41.5703125" bestFit="1" customWidth="1"/>
    <col min="7" max="7" width="18.5703125" bestFit="1" customWidth="1"/>
    <col min="9" max="9" width="19" bestFit="1" customWidth="1"/>
  </cols>
  <sheetData>
    <row r="1" spans="1:9" ht="15.75" x14ac:dyDescent="0.25">
      <c r="A1" s="8" t="s">
        <v>5</v>
      </c>
      <c r="B1" s="8" t="s">
        <v>11</v>
      </c>
      <c r="C1" s="8" t="s">
        <v>12</v>
      </c>
      <c r="D1" s="9" t="s">
        <v>13</v>
      </c>
      <c r="E1" s="9" t="s">
        <v>14</v>
      </c>
      <c r="G1" s="10" t="s">
        <v>54</v>
      </c>
      <c r="I1" s="11" t="s">
        <v>55</v>
      </c>
    </row>
    <row r="2" spans="1:9" ht="15.75" x14ac:dyDescent="0.25">
      <c r="A2" s="8">
        <v>6</v>
      </c>
      <c r="B2" s="8" t="s">
        <v>15</v>
      </c>
      <c r="C2" s="8" t="s">
        <v>16</v>
      </c>
      <c r="D2" s="9">
        <v>2.4E-2</v>
      </c>
      <c r="E2" s="9">
        <f>A2*D2</f>
        <v>0.14400000000000002</v>
      </c>
    </row>
    <row r="3" spans="1:9" ht="15.75" x14ac:dyDescent="0.25">
      <c r="A3" s="8">
        <v>6</v>
      </c>
      <c r="B3" s="8" t="s">
        <v>17</v>
      </c>
      <c r="C3" s="8" t="s">
        <v>18</v>
      </c>
      <c r="D3" s="9">
        <v>0.23</v>
      </c>
      <c r="E3" s="9">
        <f>A3*D3</f>
        <v>1.3800000000000001</v>
      </c>
      <c r="G3" s="12">
        <f>SUM(E2:E29)</f>
        <v>69.77600000000001</v>
      </c>
      <c r="I3" s="12">
        <f>E6+E7+E29</f>
        <v>22.4</v>
      </c>
    </row>
    <row r="4" spans="1:9" ht="15.75" x14ac:dyDescent="0.25">
      <c r="A4" s="8">
        <v>4</v>
      </c>
      <c r="B4" s="8" t="s">
        <v>19</v>
      </c>
      <c r="C4" s="8" t="s">
        <v>20</v>
      </c>
      <c r="D4" s="9">
        <v>4.4999999999999998E-2</v>
      </c>
      <c r="E4" s="9">
        <f>A4*D4</f>
        <v>0.18</v>
      </c>
    </row>
    <row r="5" spans="1:9" ht="15.75" x14ac:dyDescent="0.25">
      <c r="A5" s="8">
        <v>4</v>
      </c>
      <c r="B5" s="8" t="s">
        <v>21</v>
      </c>
      <c r="C5" s="8" t="s">
        <v>22</v>
      </c>
      <c r="D5" s="9">
        <v>0.17</v>
      </c>
      <c r="E5" s="9">
        <f>A5*D5</f>
        <v>0.68</v>
      </c>
    </row>
    <row r="6" spans="1:9" ht="15.75" x14ac:dyDescent="0.25">
      <c r="A6" s="8">
        <v>3</v>
      </c>
      <c r="B6" s="8" t="s">
        <v>23</v>
      </c>
      <c r="C6" s="8" t="s">
        <v>24</v>
      </c>
      <c r="D6" s="9">
        <v>2.8</v>
      </c>
      <c r="E6" s="9">
        <f>A6*D6</f>
        <v>8.3999999999999986</v>
      </c>
    </row>
    <row r="7" spans="1:9" ht="15.75" x14ac:dyDescent="0.25">
      <c r="A7" s="8">
        <v>3</v>
      </c>
      <c r="B7" s="8" t="s">
        <v>23</v>
      </c>
      <c r="C7" s="8" t="s">
        <v>25</v>
      </c>
      <c r="D7" s="9">
        <v>2</v>
      </c>
      <c r="E7" s="9">
        <f>A7*D7</f>
        <v>6</v>
      </c>
    </row>
    <row r="8" spans="1:9" ht="15.75" x14ac:dyDescent="0.25">
      <c r="A8" s="8">
        <v>3</v>
      </c>
      <c r="B8" s="8" t="s">
        <v>19</v>
      </c>
      <c r="C8" s="8" t="s">
        <v>26</v>
      </c>
      <c r="D8" s="9">
        <v>0.4</v>
      </c>
      <c r="E8" s="9">
        <f>A8*D8</f>
        <v>1.2000000000000002</v>
      </c>
    </row>
    <row r="9" spans="1:9" ht="15.75" x14ac:dyDescent="0.25">
      <c r="A9" s="8">
        <v>2</v>
      </c>
      <c r="B9" s="8" t="s">
        <v>27</v>
      </c>
      <c r="C9" s="8" t="s">
        <v>28</v>
      </c>
      <c r="D9" s="9">
        <v>0.22</v>
      </c>
      <c r="E9" s="9">
        <f>A9*D9</f>
        <v>0.44</v>
      </c>
    </row>
    <row r="10" spans="1:9" ht="15.75" x14ac:dyDescent="0.25">
      <c r="A10" s="8">
        <v>2</v>
      </c>
      <c r="B10" s="8" t="s">
        <v>19</v>
      </c>
      <c r="C10" s="8" t="s">
        <v>29</v>
      </c>
      <c r="D10" s="9">
        <v>0.35</v>
      </c>
      <c r="E10" s="9">
        <f>A10*D10</f>
        <v>0.7</v>
      </c>
    </row>
    <row r="11" spans="1:9" ht="15.75" x14ac:dyDescent="0.25">
      <c r="A11" s="8">
        <v>2</v>
      </c>
      <c r="B11" s="8" t="s">
        <v>19</v>
      </c>
      <c r="C11" s="8" t="s">
        <v>30</v>
      </c>
      <c r="D11" s="9">
        <v>0.31</v>
      </c>
      <c r="E11" s="9">
        <f>A11*D11</f>
        <v>0.62</v>
      </c>
    </row>
    <row r="12" spans="1:9" ht="15.75" x14ac:dyDescent="0.25">
      <c r="A12" s="8">
        <v>1</v>
      </c>
      <c r="B12" s="8" t="s">
        <v>31</v>
      </c>
      <c r="C12" s="8" t="s">
        <v>10</v>
      </c>
      <c r="D12" s="9">
        <v>3.5</v>
      </c>
      <c r="E12" s="9">
        <f>A12*D12</f>
        <v>3.5</v>
      </c>
    </row>
    <row r="13" spans="1:9" ht="15.75" x14ac:dyDescent="0.25">
      <c r="A13" s="8">
        <v>1</v>
      </c>
      <c r="B13" s="8" t="s">
        <v>17</v>
      </c>
      <c r="C13" s="8" t="s">
        <v>32</v>
      </c>
      <c r="D13" s="9">
        <v>0.23</v>
      </c>
      <c r="E13" s="9">
        <f>A13*D13</f>
        <v>0.23</v>
      </c>
    </row>
    <row r="14" spans="1:9" ht="15.75" x14ac:dyDescent="0.25">
      <c r="A14" s="8">
        <v>1</v>
      </c>
      <c r="B14" s="8" t="s">
        <v>17</v>
      </c>
      <c r="C14" s="8" t="s">
        <v>33</v>
      </c>
      <c r="D14" s="9">
        <v>0.27</v>
      </c>
      <c r="E14" s="9">
        <f>A14*D14</f>
        <v>0.27</v>
      </c>
    </row>
    <row r="15" spans="1:9" ht="15.75" x14ac:dyDescent="0.25">
      <c r="A15" s="8">
        <v>1</v>
      </c>
      <c r="B15" s="8" t="s">
        <v>17</v>
      </c>
      <c r="C15" s="8" t="s">
        <v>34</v>
      </c>
      <c r="D15" s="9">
        <v>0.28999999999999998</v>
      </c>
      <c r="E15" s="9">
        <f>A15*D15</f>
        <v>0.28999999999999998</v>
      </c>
    </row>
    <row r="16" spans="1:9" ht="15.75" x14ac:dyDescent="0.25">
      <c r="A16" s="8">
        <v>1</v>
      </c>
      <c r="B16" s="8" t="s">
        <v>35</v>
      </c>
      <c r="C16" s="8" t="s">
        <v>36</v>
      </c>
      <c r="D16" s="9">
        <v>0.51</v>
      </c>
      <c r="E16" s="9">
        <f>A16*D16</f>
        <v>0.51</v>
      </c>
    </row>
    <row r="17" spans="1:5" ht="15.75" x14ac:dyDescent="0.25">
      <c r="A17" s="8">
        <v>1</v>
      </c>
      <c r="B17" s="8" t="s">
        <v>37</v>
      </c>
      <c r="C17" s="8" t="s">
        <v>38</v>
      </c>
      <c r="D17" s="9">
        <v>1.17</v>
      </c>
      <c r="E17" s="9">
        <f>A17*D17</f>
        <v>1.17</v>
      </c>
    </row>
    <row r="18" spans="1:5" ht="15.75" x14ac:dyDescent="0.25">
      <c r="A18" s="8">
        <v>1</v>
      </c>
      <c r="B18" s="8" t="s">
        <v>39</v>
      </c>
      <c r="C18" s="8" t="s">
        <v>40</v>
      </c>
      <c r="D18" s="9">
        <v>19.96</v>
      </c>
      <c r="E18" s="9">
        <f>A18*D18</f>
        <v>19.96</v>
      </c>
    </row>
    <row r="19" spans="1:5" ht="15.75" x14ac:dyDescent="0.25">
      <c r="A19" s="8">
        <v>1</v>
      </c>
      <c r="B19" s="8" t="s">
        <v>41</v>
      </c>
      <c r="C19" s="8" t="s">
        <v>42</v>
      </c>
      <c r="D19" s="9">
        <v>11.55</v>
      </c>
      <c r="E19" s="9">
        <f>A19*D19</f>
        <v>11.55</v>
      </c>
    </row>
    <row r="20" spans="1:5" ht="15.75" x14ac:dyDescent="0.25">
      <c r="A20" s="8">
        <v>1</v>
      </c>
      <c r="B20" s="8" t="s">
        <v>8</v>
      </c>
      <c r="C20" s="8" t="s">
        <v>43</v>
      </c>
      <c r="D20" s="9">
        <v>0.28999999999999998</v>
      </c>
      <c r="E20" s="9">
        <f>A20*D20</f>
        <v>0.28999999999999998</v>
      </c>
    </row>
    <row r="21" spans="1:5" ht="15.75" x14ac:dyDescent="0.25">
      <c r="A21" s="8">
        <v>1</v>
      </c>
      <c r="B21" s="8" t="s">
        <v>23</v>
      </c>
      <c r="C21" s="8" t="s">
        <v>44</v>
      </c>
      <c r="D21" s="9">
        <v>1.3</v>
      </c>
      <c r="E21" s="9">
        <f>A21*D21</f>
        <v>1.3</v>
      </c>
    </row>
    <row r="22" spans="1:5" ht="15.75" x14ac:dyDescent="0.25">
      <c r="A22" s="8">
        <v>1</v>
      </c>
      <c r="B22" s="8" t="s">
        <v>45</v>
      </c>
      <c r="C22" s="8" t="s">
        <v>46</v>
      </c>
      <c r="D22" s="9">
        <v>0.55000000000000004</v>
      </c>
      <c r="E22" s="9">
        <f>A22*D22</f>
        <v>0.55000000000000004</v>
      </c>
    </row>
    <row r="23" spans="1:5" ht="15.75" x14ac:dyDescent="0.25">
      <c r="A23" s="8">
        <v>1</v>
      </c>
      <c r="B23" s="8" t="s">
        <v>27</v>
      </c>
      <c r="C23" s="8" t="s">
        <v>47</v>
      </c>
      <c r="D23" s="9">
        <v>0.28999999999999998</v>
      </c>
      <c r="E23" s="9">
        <f>A23*D23</f>
        <v>0.28999999999999998</v>
      </c>
    </row>
    <row r="24" spans="1:5" ht="15.75" x14ac:dyDescent="0.25">
      <c r="A24" s="8">
        <v>1</v>
      </c>
      <c r="B24" s="8" t="s">
        <v>15</v>
      </c>
      <c r="C24" s="8" t="s">
        <v>48</v>
      </c>
      <c r="D24" s="9">
        <v>2.4E-2</v>
      </c>
      <c r="E24" s="9">
        <f>A24*D24</f>
        <v>2.4E-2</v>
      </c>
    </row>
    <row r="25" spans="1:5" ht="15.75" x14ac:dyDescent="0.25">
      <c r="A25" s="8">
        <v>1</v>
      </c>
      <c r="B25" s="8" t="s">
        <v>15</v>
      </c>
      <c r="C25" s="8" t="s">
        <v>49</v>
      </c>
      <c r="D25" s="9">
        <v>2.4E-2</v>
      </c>
      <c r="E25" s="9">
        <f>A25*D25</f>
        <v>2.4E-2</v>
      </c>
    </row>
    <row r="26" spans="1:5" ht="15.75" x14ac:dyDescent="0.25">
      <c r="A26" s="8">
        <v>1</v>
      </c>
      <c r="B26" s="8" t="s">
        <v>17</v>
      </c>
      <c r="C26" s="8" t="s">
        <v>50</v>
      </c>
      <c r="D26" s="9">
        <v>0.1</v>
      </c>
      <c r="E26" s="9">
        <f>A26*D26</f>
        <v>0.1</v>
      </c>
    </row>
    <row r="27" spans="1:5" ht="15.75" x14ac:dyDescent="0.25">
      <c r="A27" s="8">
        <v>1</v>
      </c>
      <c r="B27" s="8" t="s">
        <v>15</v>
      </c>
      <c r="C27" s="8" t="s">
        <v>51</v>
      </c>
      <c r="D27" s="9">
        <v>2.4E-2</v>
      </c>
      <c r="E27" s="9">
        <f>A27*D27</f>
        <v>2.4E-2</v>
      </c>
    </row>
    <row r="28" spans="1:5" ht="15.75" x14ac:dyDescent="0.25">
      <c r="A28" s="8">
        <v>1</v>
      </c>
      <c r="B28" s="8" t="s">
        <v>52</v>
      </c>
      <c r="C28" s="8" t="s">
        <v>53</v>
      </c>
      <c r="D28" s="9">
        <v>1.95</v>
      </c>
      <c r="E28" s="9">
        <f>A28*D28</f>
        <v>1.95</v>
      </c>
    </row>
    <row r="29" spans="1:5" ht="15.75" x14ac:dyDescent="0.25">
      <c r="A29" s="8">
        <v>1</v>
      </c>
      <c r="B29" s="8" t="s">
        <v>56</v>
      </c>
      <c r="C29" s="8" t="s">
        <v>57</v>
      </c>
      <c r="D29" s="13">
        <v>8</v>
      </c>
      <c r="E29" s="9">
        <f>A29*D29</f>
        <v>8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Estimation</vt:lpstr>
      <vt:lpstr>Price Estimation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2016-03-29T17:35:01Z</dcterms:created>
  <dcterms:modified xsi:type="dcterms:W3CDTF">2016-04-02T01:26:41Z</dcterms:modified>
</cp:coreProperties>
</file>