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F1AF31AD-F974-49E2-B7D0-8B18C3059C23}" xr6:coauthVersionLast="47" xr6:coauthVersionMax="47" xr10:uidLastSave="{00000000-0000-0000-0000-000000000000}"/>
  <bookViews>
    <workbookView xWindow="28680" yWindow="-120" windowWidth="29040" windowHeight="17520" tabRatio="694" activeTab="1" xr2:uid="{00000000-000D-0000-FFFF-FFFF00000000}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40" l="1"/>
  <c r="Y11" i="140"/>
  <c r="Y12" i="140"/>
  <c r="Y13" i="140"/>
  <c r="Y14" i="140"/>
  <c r="Y15" i="140"/>
  <c r="Y16" i="140"/>
  <c r="Y17" i="140"/>
  <c r="Y9" i="140"/>
  <c r="H8" i="140"/>
  <c r="Z9" i="160" l="1"/>
  <c r="Z10" i="160"/>
  <c r="Z11" i="160"/>
  <c r="Z12" i="160"/>
  <c r="Z13" i="160"/>
  <c r="Z14" i="160"/>
  <c r="Z15" i="160"/>
  <c r="Z16" i="160"/>
  <c r="Z17" i="160"/>
  <c r="Z18" i="160"/>
  <c r="Z19" i="160"/>
  <c r="Z20" i="160"/>
  <c r="Z21" i="160"/>
  <c r="Z22" i="160"/>
  <c r="Z23" i="160"/>
  <c r="Z24" i="160"/>
  <c r="Z25" i="160"/>
  <c r="Z26" i="160"/>
  <c r="Z27" i="160"/>
  <c r="Z28" i="160"/>
  <c r="Z29" i="160"/>
  <c r="Z30" i="160"/>
  <c r="Z31" i="160"/>
  <c r="Z32" i="160"/>
  <c r="Z33" i="160"/>
  <c r="Z34" i="160"/>
  <c r="Z35" i="160"/>
  <c r="Z36" i="160"/>
  <c r="Z37" i="160"/>
  <c r="Z38" i="160"/>
  <c r="Z39" i="160"/>
  <c r="Z40" i="160"/>
  <c r="Z41" i="160"/>
  <c r="Z42" i="160"/>
  <c r="Z43" i="160"/>
  <c r="Z44" i="160"/>
  <c r="Z45" i="160"/>
  <c r="Z46" i="160"/>
  <c r="Z47" i="160"/>
  <c r="Z48" i="160"/>
  <c r="Z49" i="160"/>
  <c r="Z50" i="160"/>
  <c r="Z51" i="160"/>
  <c r="Z52" i="160"/>
  <c r="Z53" i="160"/>
  <c r="Z54" i="160"/>
  <c r="Z55" i="160"/>
  <c r="Z56" i="160"/>
  <c r="Z57" i="160"/>
  <c r="Z58" i="160"/>
  <c r="Z59" i="160"/>
  <c r="Z60" i="160"/>
  <c r="Z61" i="160"/>
  <c r="Z62" i="160"/>
  <c r="Z63" i="160"/>
  <c r="Z64" i="160"/>
  <c r="Z65" i="160"/>
  <c r="Z66" i="160"/>
  <c r="Z67" i="160"/>
  <c r="Z68" i="160"/>
  <c r="Z69" i="160"/>
  <c r="Z70" i="160"/>
  <c r="Z71" i="160"/>
  <c r="Z72" i="160"/>
  <c r="Z73" i="160"/>
  <c r="Z74" i="160"/>
  <c r="Z75" i="160"/>
  <c r="Z76" i="160"/>
  <c r="Z77" i="160"/>
  <c r="Z78" i="160"/>
  <c r="Z79" i="160"/>
  <c r="Z80" i="160"/>
  <c r="Z81" i="160"/>
  <c r="Z82" i="160"/>
  <c r="Z83" i="160"/>
  <c r="Z84" i="160"/>
  <c r="Z85" i="160"/>
  <c r="Z86" i="160"/>
  <c r="Z87" i="160"/>
  <c r="Z88" i="160"/>
  <c r="Z89" i="160"/>
  <c r="Z90" i="160"/>
  <c r="Z91" i="160"/>
  <c r="Z92" i="160"/>
  <c r="Z93" i="160"/>
  <c r="Z94" i="160"/>
  <c r="Z95" i="160"/>
  <c r="Z96" i="160"/>
  <c r="Z97" i="160"/>
  <c r="Z98" i="160"/>
  <c r="Z99" i="160"/>
  <c r="Z100" i="160"/>
  <c r="Z101" i="160"/>
  <c r="Z102" i="160"/>
  <c r="Z103" i="160"/>
  <c r="Z104" i="160"/>
  <c r="Z105" i="160"/>
  <c r="Z106" i="160"/>
  <c r="Z107" i="160"/>
  <c r="Z108" i="160"/>
  <c r="Z109" i="160"/>
  <c r="Z110" i="160"/>
  <c r="Z111" i="160"/>
  <c r="Z112" i="160"/>
  <c r="Z113" i="160"/>
  <c r="Z114" i="160"/>
  <c r="Z115" i="160"/>
  <c r="Z8" i="160"/>
  <c r="I9" i="160" l="1"/>
  <c r="I10" i="160"/>
  <c r="I11" i="160"/>
  <c r="I12" i="160"/>
  <c r="I13" i="160"/>
  <c r="I14" i="160"/>
  <c r="I15" i="160"/>
  <c r="I16" i="160"/>
  <c r="I17" i="160"/>
  <c r="I18" i="160"/>
  <c r="I19" i="160"/>
  <c r="I20" i="160"/>
  <c r="I21" i="160"/>
  <c r="I22" i="160"/>
  <c r="I23" i="160"/>
  <c r="I24" i="160"/>
  <c r="I25" i="160"/>
  <c r="I26" i="160"/>
  <c r="I27" i="160"/>
  <c r="I28" i="160"/>
  <c r="I29" i="160"/>
  <c r="I30" i="160"/>
  <c r="I31" i="160"/>
  <c r="I32" i="160"/>
  <c r="I33" i="160"/>
  <c r="I34" i="160"/>
  <c r="I35" i="160"/>
  <c r="I36" i="160"/>
  <c r="I37" i="160"/>
  <c r="I38" i="160"/>
  <c r="I39" i="160"/>
  <c r="I40" i="160"/>
  <c r="I41" i="160"/>
  <c r="I42" i="160"/>
  <c r="I43" i="160"/>
  <c r="I44" i="160"/>
  <c r="I45" i="160"/>
  <c r="I46" i="160"/>
  <c r="I47" i="160"/>
  <c r="I48" i="160"/>
  <c r="I49" i="160"/>
  <c r="I50" i="160"/>
  <c r="I51" i="160"/>
  <c r="I52" i="160"/>
  <c r="I53" i="160"/>
  <c r="I54" i="160"/>
  <c r="I55" i="160"/>
  <c r="I56" i="160"/>
  <c r="I57" i="160"/>
  <c r="I58" i="160"/>
  <c r="I59" i="160"/>
  <c r="I60" i="160"/>
  <c r="I61" i="160"/>
  <c r="I62" i="160"/>
  <c r="I63" i="160"/>
  <c r="I64" i="160"/>
  <c r="I65" i="160"/>
  <c r="I66" i="160"/>
  <c r="I67" i="160"/>
  <c r="I68" i="160"/>
  <c r="I69" i="160"/>
  <c r="I70" i="160"/>
  <c r="I71" i="160"/>
  <c r="I72" i="160"/>
  <c r="I73" i="160"/>
  <c r="I74" i="160"/>
  <c r="I75" i="160"/>
  <c r="I76" i="160"/>
  <c r="I77" i="160"/>
  <c r="I78" i="160"/>
  <c r="I79" i="160"/>
  <c r="I8" i="160"/>
  <c r="H9" i="140"/>
  <c r="H10" i="140"/>
  <c r="H11" i="140"/>
  <c r="H12" i="140"/>
  <c r="H13" i="140"/>
  <c r="H14" i="140"/>
  <c r="H15" i="140"/>
  <c r="H16" i="140"/>
  <c r="H17" i="140"/>
  <c r="C86" i="157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T9" i="160" s="1"/>
  <c r="D9" i="157"/>
  <c r="E9" i="157"/>
  <c r="C10" i="157"/>
  <c r="T10" i="160" s="1"/>
  <c r="D10" i="157"/>
  <c r="E10" i="157"/>
  <c r="C11" i="157"/>
  <c r="T11" i="160" s="1"/>
  <c r="D11" i="157"/>
  <c r="E11" i="157"/>
  <c r="C12" i="157"/>
  <c r="T12" i="160" s="1"/>
  <c r="D12" i="157"/>
  <c r="E12" i="157"/>
  <c r="C13" i="157"/>
  <c r="T13" i="160" s="1"/>
  <c r="D13" i="157"/>
  <c r="E13" i="157"/>
  <c r="C14" i="157"/>
  <c r="T14" i="160" s="1"/>
  <c r="D14" i="157"/>
  <c r="E14" i="157"/>
  <c r="C15" i="157"/>
  <c r="T15" i="160" s="1"/>
  <c r="D15" i="157"/>
  <c r="E15" i="157"/>
  <c r="C16" i="157"/>
  <c r="T16" i="160" s="1"/>
  <c r="D16" i="157"/>
  <c r="E16" i="157"/>
  <c r="C17" i="157"/>
  <c r="T17" i="160" s="1"/>
  <c r="D17" i="157"/>
  <c r="E17" i="157"/>
  <c r="C18" i="157"/>
  <c r="T18" i="160" s="1"/>
  <c r="D18" i="157"/>
  <c r="E18" i="157"/>
  <c r="C19" i="157"/>
  <c r="T19" i="160" s="1"/>
  <c r="D19" i="157"/>
  <c r="E19" i="157"/>
  <c r="C20" i="157"/>
  <c r="T20" i="160" s="1"/>
  <c r="D20" i="157"/>
  <c r="E20" i="157"/>
  <c r="C21" i="157"/>
  <c r="T21" i="160" s="1"/>
  <c r="D21" i="157"/>
  <c r="E21" i="157"/>
  <c r="C22" i="157"/>
  <c r="T22" i="160" s="1"/>
  <c r="D22" i="157"/>
  <c r="E22" i="157"/>
  <c r="C23" i="157"/>
  <c r="T23" i="160" s="1"/>
  <c r="D23" i="157"/>
  <c r="E23" i="157"/>
  <c r="C24" i="157"/>
  <c r="T24" i="160" s="1"/>
  <c r="D24" i="157"/>
  <c r="E24" i="157"/>
  <c r="C25" i="157"/>
  <c r="T25" i="160" s="1"/>
  <c r="D25" i="157"/>
  <c r="E25" i="157"/>
  <c r="C26" i="157"/>
  <c r="T26" i="160" s="1"/>
  <c r="D26" i="157"/>
  <c r="E26" i="157"/>
  <c r="C27" i="157"/>
  <c r="T27" i="160" s="1"/>
  <c r="D27" i="157"/>
  <c r="E27" i="157"/>
  <c r="C28" i="157"/>
  <c r="T28" i="160" s="1"/>
  <c r="D28" i="157"/>
  <c r="E28" i="157"/>
  <c r="C29" i="157"/>
  <c r="T29" i="160" s="1"/>
  <c r="D29" i="157"/>
  <c r="E29" i="157"/>
  <c r="C30" i="157"/>
  <c r="T30" i="160" s="1"/>
  <c r="D30" i="157"/>
  <c r="E30" i="157"/>
  <c r="C31" i="157"/>
  <c r="T31" i="160" s="1"/>
  <c r="D31" i="157"/>
  <c r="E31" i="157"/>
  <c r="C32" i="157"/>
  <c r="T32" i="160" s="1"/>
  <c r="D32" i="157"/>
  <c r="E32" i="157"/>
  <c r="C33" i="157"/>
  <c r="T33" i="160" s="1"/>
  <c r="D33" i="157"/>
  <c r="E33" i="157"/>
  <c r="C34" i="157"/>
  <c r="T34" i="160" s="1"/>
  <c r="D34" i="157"/>
  <c r="E34" i="157"/>
  <c r="C35" i="157"/>
  <c r="T35" i="160" s="1"/>
  <c r="D35" i="157"/>
  <c r="E35" i="157"/>
  <c r="C36" i="157"/>
  <c r="T36" i="160" s="1"/>
  <c r="D36" i="157"/>
  <c r="E36" i="157"/>
  <c r="C37" i="157"/>
  <c r="T37" i="160" s="1"/>
  <c r="D37" i="157"/>
  <c r="E37" i="157"/>
  <c r="C38" i="157"/>
  <c r="T38" i="160" s="1"/>
  <c r="D38" i="157"/>
  <c r="E38" i="157"/>
  <c r="C39" i="157"/>
  <c r="T39" i="160" s="1"/>
  <c r="D39" i="157"/>
  <c r="E39" i="157"/>
  <c r="C40" i="157"/>
  <c r="T40" i="160" s="1"/>
  <c r="E40" i="157"/>
  <c r="C41" i="157"/>
  <c r="T41" i="160" s="1"/>
  <c r="D41" i="157"/>
  <c r="E41" i="157"/>
  <c r="C42" i="157"/>
  <c r="T42" i="160" s="1"/>
  <c r="D42" i="157"/>
  <c r="E42" i="157"/>
  <c r="C43" i="157"/>
  <c r="T43" i="160" s="1"/>
  <c r="D43" i="157"/>
  <c r="E43" i="157"/>
  <c r="C44" i="157"/>
  <c r="T44" i="160" s="1"/>
  <c r="D44" i="157"/>
  <c r="E44" i="157"/>
  <c r="C45" i="157"/>
  <c r="T45" i="160" s="1"/>
  <c r="D45" i="157"/>
  <c r="E45" i="157"/>
  <c r="C46" i="157"/>
  <c r="T46" i="160" s="1"/>
  <c r="D46" i="157"/>
  <c r="E46" i="157"/>
  <c r="C47" i="157"/>
  <c r="T47" i="160" s="1"/>
  <c r="D47" i="157"/>
  <c r="E47" i="157"/>
  <c r="C48" i="157"/>
  <c r="T48" i="160" s="1"/>
  <c r="D48" i="157"/>
  <c r="E48" i="157"/>
  <c r="C49" i="157"/>
  <c r="T49" i="160" s="1"/>
  <c r="D49" i="157"/>
  <c r="E49" i="157"/>
  <c r="C50" i="157"/>
  <c r="T50" i="160" s="1"/>
  <c r="D50" i="157"/>
  <c r="E50" i="157"/>
  <c r="C51" i="157"/>
  <c r="T51" i="160" s="1"/>
  <c r="D51" i="157"/>
  <c r="E51" i="157"/>
  <c r="C52" i="157"/>
  <c r="T52" i="160" s="1"/>
  <c r="D52" i="157"/>
  <c r="E52" i="157"/>
  <c r="C53" i="157"/>
  <c r="T53" i="160" s="1"/>
  <c r="D53" i="157"/>
  <c r="E53" i="157"/>
  <c r="C54" i="157"/>
  <c r="T54" i="160" s="1"/>
  <c r="D54" i="157"/>
  <c r="E54" i="157"/>
  <c r="C55" i="157"/>
  <c r="T55" i="160" s="1"/>
  <c r="D55" i="157"/>
  <c r="E55" i="157"/>
  <c r="C56" i="157"/>
  <c r="T56" i="160" s="1"/>
  <c r="E56" i="157"/>
  <c r="C57" i="157"/>
  <c r="T57" i="160" s="1"/>
  <c r="D57" i="157"/>
  <c r="E57" i="157"/>
  <c r="C58" i="157"/>
  <c r="T58" i="160" s="1"/>
  <c r="D58" i="157"/>
  <c r="E58" i="157"/>
  <c r="C59" i="157"/>
  <c r="T59" i="160" s="1"/>
  <c r="D59" i="157"/>
  <c r="E59" i="157"/>
  <c r="C60" i="157"/>
  <c r="T60" i="160" s="1"/>
  <c r="D60" i="157"/>
  <c r="E60" i="157"/>
  <c r="C61" i="157"/>
  <c r="T61" i="160" s="1"/>
  <c r="D61" i="157"/>
  <c r="E61" i="157"/>
  <c r="C62" i="157"/>
  <c r="T62" i="160" s="1"/>
  <c r="D62" i="157"/>
  <c r="E62" i="157"/>
  <c r="C63" i="157"/>
  <c r="T63" i="160" s="1"/>
  <c r="D63" i="157"/>
  <c r="E63" i="157"/>
  <c r="C64" i="157"/>
  <c r="T64" i="160" s="1"/>
  <c r="D64" i="157"/>
  <c r="E64" i="157"/>
  <c r="C65" i="157"/>
  <c r="T65" i="160" s="1"/>
  <c r="D65" i="157"/>
  <c r="E65" i="157"/>
  <c r="C66" i="157"/>
  <c r="T66" i="160" s="1"/>
  <c r="D66" i="157"/>
  <c r="E66" i="157"/>
  <c r="C67" i="157"/>
  <c r="T67" i="160" s="1"/>
  <c r="D67" i="157"/>
  <c r="E67" i="157"/>
  <c r="C68" i="157"/>
  <c r="T68" i="160" s="1"/>
  <c r="D68" i="157"/>
  <c r="E68" i="157"/>
  <c r="C69" i="157"/>
  <c r="T69" i="160" s="1"/>
  <c r="D69" i="157"/>
  <c r="E69" i="157"/>
  <c r="C70" i="157"/>
  <c r="T70" i="160" s="1"/>
  <c r="D70" i="157"/>
  <c r="E70" i="157"/>
  <c r="C71" i="157"/>
  <c r="T71" i="160" s="1"/>
  <c r="D71" i="157"/>
  <c r="E71" i="157"/>
  <c r="C72" i="157"/>
  <c r="T72" i="160" s="1"/>
  <c r="D72" i="157"/>
  <c r="E72" i="157"/>
  <c r="C73" i="157"/>
  <c r="T73" i="160" s="1"/>
  <c r="D73" i="157"/>
  <c r="E73" i="157"/>
  <c r="C74" i="157"/>
  <c r="T74" i="160" s="1"/>
  <c r="D74" i="157"/>
  <c r="E74" i="157"/>
  <c r="C75" i="157"/>
  <c r="T75" i="160" s="1"/>
  <c r="D75" i="157"/>
  <c r="E75" i="157"/>
  <c r="C76" i="157"/>
  <c r="T76" i="160" s="1"/>
  <c r="D76" i="157"/>
  <c r="E76" i="157"/>
  <c r="C77" i="157"/>
  <c r="T77" i="160" s="1"/>
  <c r="D77" i="157"/>
  <c r="E77" i="157"/>
  <c r="C78" i="157"/>
  <c r="T78" i="160" s="1"/>
  <c r="D78" i="157"/>
  <c r="E78" i="157"/>
  <c r="C79" i="157"/>
  <c r="T79" i="160" s="1"/>
  <c r="D79" i="157"/>
  <c r="E79" i="157"/>
  <c r="C80" i="157"/>
  <c r="T80" i="160" s="1"/>
  <c r="D80" i="157"/>
  <c r="E80" i="157"/>
  <c r="C81" i="157"/>
  <c r="T81" i="160" s="1"/>
  <c r="D81" i="157"/>
  <c r="E81" i="157"/>
  <c r="C82" i="157"/>
  <c r="T82" i="160" s="1"/>
  <c r="D82" i="157"/>
  <c r="E82" i="157"/>
  <c r="C83" i="157"/>
  <c r="T83" i="160" s="1"/>
  <c r="D83" i="157"/>
  <c r="E83" i="157"/>
  <c r="C84" i="157"/>
  <c r="T84" i="160" s="1"/>
  <c r="D84" i="157"/>
  <c r="E84" i="157"/>
  <c r="C85" i="157"/>
  <c r="T85" i="160" s="1"/>
  <c r="D85" i="157"/>
  <c r="E85" i="157"/>
  <c r="T86" i="160"/>
  <c r="D86" i="157"/>
  <c r="E86" i="157"/>
  <c r="C87" i="157"/>
  <c r="T87" i="160" s="1"/>
  <c r="D87" i="157"/>
  <c r="E87" i="157"/>
  <c r="C88" i="157"/>
  <c r="T88" i="160" s="1"/>
  <c r="D88" i="157"/>
  <c r="E88" i="157"/>
  <c r="C89" i="157"/>
  <c r="T89" i="160" s="1"/>
  <c r="E89" i="157"/>
  <c r="C91" i="157"/>
  <c r="T91" i="160" s="1"/>
  <c r="D91" i="157"/>
  <c r="E91" i="157"/>
  <c r="C92" i="157"/>
  <c r="T92" i="160" s="1"/>
  <c r="D92" i="157"/>
  <c r="E92" i="157"/>
  <c r="C93" i="157"/>
  <c r="T93" i="160" s="1"/>
  <c r="D93" i="157"/>
  <c r="E93" i="157"/>
  <c r="C94" i="157"/>
  <c r="T94" i="160" s="1"/>
  <c r="D94" i="157"/>
  <c r="E94" i="157"/>
  <c r="C95" i="157"/>
  <c r="T95" i="160" s="1"/>
  <c r="D95" i="157"/>
  <c r="E95" i="157"/>
  <c r="C96" i="157"/>
  <c r="T96" i="160" s="1"/>
  <c r="D96" i="157"/>
  <c r="E96" i="157"/>
  <c r="C97" i="157"/>
  <c r="T97" i="160" s="1"/>
  <c r="D97" i="157"/>
  <c r="E97" i="157"/>
  <c r="C98" i="157"/>
  <c r="T98" i="160" s="1"/>
  <c r="D98" i="157"/>
  <c r="E98" i="157"/>
  <c r="C99" i="157"/>
  <c r="T99" i="160" s="1"/>
  <c r="D99" i="157"/>
  <c r="E99" i="157"/>
  <c r="C100" i="157"/>
  <c r="T100" i="160" s="1"/>
  <c r="D100" i="157"/>
  <c r="E100" i="157"/>
  <c r="C101" i="157"/>
  <c r="T101" i="160" s="1"/>
  <c r="D101" i="157"/>
  <c r="E101" i="157"/>
  <c r="C102" i="157"/>
  <c r="T102" i="160" s="1"/>
  <c r="D102" i="157"/>
  <c r="E102" i="157"/>
  <c r="C103" i="157"/>
  <c r="T103" i="160" s="1"/>
  <c r="D103" i="157"/>
  <c r="E103" i="157"/>
  <c r="C104" i="157"/>
  <c r="T104" i="160" s="1"/>
  <c r="D104" i="157"/>
  <c r="E104" i="157"/>
  <c r="C105" i="157"/>
  <c r="T105" i="160" s="1"/>
  <c r="D105" i="157"/>
  <c r="E105" i="157"/>
  <c r="C106" i="157"/>
  <c r="T106" i="160" s="1"/>
  <c r="D106" i="157"/>
  <c r="E106" i="157"/>
  <c r="C107" i="157"/>
  <c r="T107" i="160" s="1"/>
  <c r="D107" i="157"/>
  <c r="E107" i="157"/>
  <c r="C108" i="157"/>
  <c r="T108" i="160" s="1"/>
  <c r="D108" i="157"/>
  <c r="E108" i="157"/>
  <c r="C109" i="157"/>
  <c r="T109" i="160" s="1"/>
  <c r="D109" i="157"/>
  <c r="E109" i="157"/>
  <c r="C110" i="157"/>
  <c r="T110" i="160" s="1"/>
  <c r="D110" i="157"/>
  <c r="E110" i="157"/>
  <c r="C111" i="157"/>
  <c r="T111" i="160" s="1"/>
  <c r="D111" i="157"/>
  <c r="E111" i="157"/>
  <c r="C112" i="157"/>
  <c r="T112" i="160" s="1"/>
  <c r="D112" i="157"/>
  <c r="E112" i="157"/>
  <c r="C113" i="157"/>
  <c r="T113" i="160" s="1"/>
  <c r="D113" i="157"/>
  <c r="E113" i="157"/>
  <c r="C114" i="157"/>
  <c r="T114" i="160" s="1"/>
  <c r="D114" i="157"/>
  <c r="E114" i="157"/>
  <c r="C115" i="157"/>
  <c r="T115" i="160" s="1"/>
  <c r="D115" i="157"/>
  <c r="E115" i="157"/>
  <c r="E8" i="157"/>
  <c r="D8" i="157"/>
  <c r="C8" i="157"/>
  <c r="T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E18" i="158" s="1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2" i="158" l="1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S17" i="140"/>
  <c r="B34" i="140" s="1"/>
  <c r="S10" i="140"/>
  <c r="B26" i="140" s="1"/>
  <c r="S11" i="140"/>
  <c r="B27" i="140" s="1"/>
  <c r="S12" i="140"/>
  <c r="B29" i="140" s="1"/>
  <c r="S13" i="140"/>
  <c r="B30" i="140" s="1"/>
  <c r="S14" i="140"/>
  <c r="B31" i="140" s="1"/>
  <c r="S15" i="140"/>
  <c r="B32" i="140" s="1"/>
  <c r="S16" i="140"/>
  <c r="B33" i="140" s="1"/>
  <c r="S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<sst xmlns="http://schemas.openxmlformats.org/spreadsheetml/2006/main" count="2672" uniqueCount="760">
  <si>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</si>
  <si>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</si>
  <si>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</si>
  <si>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</si>
  <si>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</si>
  <si>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</si>
  <si>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</si>
  <si>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</si>
  <si>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</si>
  <si>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</si>
  <si>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</si>
  <si>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</si>
  <si>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</si>
  <si>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</si>
  <si>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</si>
  <si>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</si>
  <si>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</si>
  <si>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</si>
  <si>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</si>
  <si>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</si>
  <si>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</si>
  <si>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</si>
  <si>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</si>
  <si>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</si>
  <si>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</si>
  <si>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</si>
  <si>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</si>
  <si>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</si>
  <si>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</si>
  <si>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</si>
  <si>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</si>
  <si>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</si>
  <si>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</si>
  <si>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</si>
  <si>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</si>
  <si>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</si>
  <si>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</si>
  <si>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</si>
  <si>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</si>
  <si>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</si>
  <si>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</si>
  <si>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</si>
  <si>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</si>
  <si>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</si>
  <si>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</si>
  <si>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</si>
  <si>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</si>
  <si>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</si>
  <si>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</si>
  <si>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</si>
  <si>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</si>
  <si>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</si>
  <si>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</si>
  <si>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</si>
  <si>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</si>
  <si>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</si>
  <si>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</si>
  <si>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</si>
  <si>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</si>
  <si>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</si>
  <si>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</si>
  <si>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</si>
  <si>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</si>
  <si>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</si>
  <si>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</si>
  <si>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</si>
  <si>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</si>
  <si>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</si>
  <si>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</si>
  <si>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</si>
  <si>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</si>
  <si>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</si>
  <si>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</si>
  <si>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</si>
  <si>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</si>
  <si>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</si>
  <si>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</si>
  <si>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</si>
  <si>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</si>
  <si>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</si>
  <si>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</si>
  <si>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</si>
  <si>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</si>
  <si>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</si>
  <si>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</si>
  <si>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</si>
  <si>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</si>
  <si>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</si>
  <si>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</si>
  <si>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</si>
  <si>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</si>
  <si>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</si>
  <si>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</si>
  <si>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</si>
  <si>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</si>
  <si>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</si>
  <si>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</si>
  <si>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</si>
  <si>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</si>
  <si>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</si>
  <si>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</si>
  <si>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</si>
  <si>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</si>
  <si>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</si>
  <si>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</si>
  <si>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</si>
  <si>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</si>
  <si>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</si>
  <si>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</si>
  <si>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</si>
  <si>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</si>
  <si>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</si>
  <si>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</si>
  <si>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</si>
  <si>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</si>
  <si>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</si>
  <si>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</si>
  <si>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</si>
  <si>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</si>
  <si>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</si>
  <si>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</si>
  <si>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</si>
  <si>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</si>
  <si>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</si>
  <si>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</si>
  <si>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</si>
  <si>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</si>
  <si>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</si>
  <si>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</si>
  <si>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</si>
  <si>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</si>
  <si>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</si>
  <si>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</si>
  <si>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</si>
  <si>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</si>
  <si>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</si>
  <si>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</si>
  <si>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</si>
  <si>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</si>
  <si>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</si>
  <si>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</si>
  <si>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</si>
  <si>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</si>
  <si>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</si>
  <si>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</si>
  <si>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</si>
  <si>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</si>
  <si>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</si>
  <si>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</si>
  <si>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</si>
  <si>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</si>
  <si>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</si>
  <si>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</si>
  <si>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</si>
  <si>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</si>
  <si>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</si>
  <si>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</si>
  <si>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</si>
  <si>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</si>
  <si>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</si>
  <si>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</si>
  <si>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</si>
  <si>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</si>
  <si>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</si>
  <si>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</si>
  <si>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</si>
  <si>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</si>
  <si>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</si>
  <si>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</si>
  <si>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</si>
  <si>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</si>
  <si>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</si>
  <si>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</si>
  <si>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</si>
  <si>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</si>
  <si>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</si>
  <si>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</si>
  <si>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</si>
  <si>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</si>
  <si>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</si>
  <si>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</si>
  <si>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</si>
  <si>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</si>
  <si>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</si>
  <si>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</si>
  <si>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</si>
  <si>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</si>
  <si>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</si>
  <si>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</si>
  <si>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</si>
  <si>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</si>
  <si>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</si>
  <si>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</si>
  <si>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</si>
  <si>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</si>
  <si>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</si>
  <si>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</si>
  <si>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</si>
  <si>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</si>
  <si>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</si>
  <si>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</si>
  <si>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</si>
  <si>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</si>
  <si>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</si>
  <si>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</si>
  <si>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</si>
  <si>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</si>
  <si>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</si>
  <si>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</si>
  <si>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</si>
  <si>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</si>
  <si>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</si>
  <si>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</si>
  <si>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</si>
  <si>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</si>
  <si>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</si>
  <si>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</si>
  <si>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</si>
  <si>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</si>
  <si>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</si>
  <si>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</si>
  <si>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</si>
  <si>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</si>
  <si>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</si>
  <si>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</si>
  <si>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</si>
  <si>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</si>
  <si>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</si>
  <si>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</si>
  <si>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</si>
  <si>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</si>
  <si>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</si>
  <si>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</si>
  <si>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</si>
  <si>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</si>
  <si>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</si>
  <si>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</si>
  <si>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</si>
  <si>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</si>
  <si>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</si>
  <si>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</si>
  <si>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</si>
  <si>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</si>
  <si>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</si>
  <si>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</si>
  <si>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</si>
  <si>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</si>
  <si>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</si>
  <si>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</si>
  <si>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</si>
  <si>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</si>
  <si>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</si>
  <si>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</si>
  <si>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</si>
  <si>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</si>
  <si>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</si>
  <si>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</si>
  <si>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</si>
  <si>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</si>
  <si>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</si>
  <si>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</si>
  <si>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</si>
  <si>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</si>
  <si>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</si>
  <si>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</si>
  <si>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</si>
  <si>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</si>
  <si>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</si>
  <si>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</si>
  <si>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</si>
  <si>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</si>
  <si>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</si>
  <si>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</si>
  <si>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</si>
  <si>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</si>
  <si>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</si>
  <si>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</si>
  <si>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</si>
  <si>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</si>
  <si>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</si>
  <si>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</si>
  <si>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</si>
  <si>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</si>
  <si>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</si>
  <si>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</si>
  <si>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</si>
  <si>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</si>
  <si>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</si>
  <si>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</si>
  <si>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</si>
  <si>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</si>
  <si>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</si>
  <si>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</si>
  <si>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</si>
  <si>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</si>
  <si>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</si>
  <si>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</si>
  <si>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</si>
  <si>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</si>
  <si>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</si>
  <si>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</si>
  <si>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</si>
  <si>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</si>
  <si>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</si>
  <si>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</si>
  <si>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</si>
  <si>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</si>
  <si>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</si>
  <si>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</si>
  <si>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</si>
  <si>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</si>
  <si>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</si>
  <si>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</si>
  <si>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</si>
  <si>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</si>
  <si>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</si>
  <si>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</si>
  <si>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</si>
  <si>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</si>
  <si>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</si>
  <si>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</si>
  <si>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</si>
  <si>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</si>
  <si>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</si>
  <si>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</si>
  <si>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</si>
  <si>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</si>
  <si>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</si>
  <si>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</si>
  <si>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</si>
  <si>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</si>
  <si>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</si>
  <si>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</si>
  <si>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</si>
  <si>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</si>
  <si>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</si>
  <si>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</si>
  <si>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</si>
  <si>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</si>
  <si>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</si>
  <si>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</si>
  <si>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</si>
  <si>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</si>
  <si>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</si>
  <si>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</si>
  <si>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</si>
  <si>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</si>
  <si>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</si>
  <si>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</si>
  <si>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</si>
  <si>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</si>
  <si>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</si>
  <si>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</si>
  <si>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</si>
  <si>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</si>
  <si>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</si>
  <si>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</si>
  <si>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</si>
  <si>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</si>
  <si>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</si>
  <si>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</si>
  <si>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</si>
  <si>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</si>
  <si>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</si>
  <si>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</si>
  <si>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</si>
  <si>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</si>
  <si>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</si>
  <si>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</si>
  <si>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</si>
  <si>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</si>
  <si>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</si>
  <si>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</si>
  <si>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</si>
  <si>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</si>
  <si>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</si>
  <si>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</si>
  <si>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</si>
  <si>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</si>
  <si>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</si>
  <si>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</si>
  <si>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</si>
  <si>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</si>
  <si>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</si>
  <si>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</si>
  <si>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</si>
  <si>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</si>
  <si>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</si>
  <si>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</si>
  <si>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</si>
  <si>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</si>
  <si>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</si>
  <si>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</si>
  <si>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</si>
  <si>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</si>
  <si>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</si>
  <si>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</si>
  <si>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</si>
  <si>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</si>
  <si>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</si>
  <si>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</si>
  <si>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</si>
  <si>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</si>
  <si>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</si>
  <si>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</si>
  <si>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</si>
  <si>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</si>
  <si>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</si>
  <si>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</si>
  <si>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</si>
  <si>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</si>
  <si>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</si>
  <si>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</si>
  <si>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</si>
  <si>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</si>
  <si>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</si>
  <si>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</si>
  <si>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</si>
  <si>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</si>
  <si>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</si>
  <si>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</si>
  <si>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</si>
  <si>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</si>
  <si>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</si>
  <si>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</si>
  <si>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</si>
  <si>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</si>
  <si>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</si>
  <si>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</si>
  <si>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</si>
  <si>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</si>
  <si>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</si>
  <si>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</si>
  <si>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</si>
  <si>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</si>
  <si>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</si>
  <si>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</si>
  <si>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</si>
  <si>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</si>
  <si>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</si>
  <si>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</si>
  <si>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</si>
  <si>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</si>
  <si>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</si>
  <si>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</si>
  <si>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</si>
  <si>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</si>
  <si>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</si>
  <si>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</si>
  <si>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</si>
  <si>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</si>
  <si>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</si>
  <si>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</si>
  <si>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</si>
  <si>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</si>
  <si>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</si>
  <si>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</si>
  <si>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</si>
  <si>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</si>
  <si>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</si>
  <si>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</si>
  <si>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</si>
  <si>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</si>
  <si>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</si>
  <si>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</si>
  <si>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</si>
  <si>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</si>
  <si>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</si>
  <si>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</si>
  <si>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</si>
  <si>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</si>
  <si>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</si>
  <si>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</si>
  <si>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</si>
  <si>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</si>
  <si>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</si>
  <si>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</si>
  <si>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</si>
  <si>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</si>
  <si>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</si>
  <si>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</si>
  <si>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</si>
  <si>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</si>
  <si>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</si>
  <si>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</si>
  <si>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</si>
  <si>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</si>
  <si>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</si>
  <si>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</si>
  <si>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</si>
  <si>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</si>
  <si>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</si>
  <si>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</si>
  <si>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</si>
  <si>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</si>
  <si>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</si>
  <si>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</si>
  <si>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</si>
  <si>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</si>
  <si>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</si>
  <si>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</si>
  <si>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</si>
  <si>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</si>
  <si>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</si>
  <si>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</si>
  <si>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</si>
  <si>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</si>
  <si>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</si>
  <si>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</si>
  <si>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</si>
  <si>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</si>
  <si>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</si>
  <si>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</si>
  <si>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</si>
  <si>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</si>
  <si>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</si>
  <si>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</si>
  <si>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</si>
  <si>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</si>
  <si>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</si>
  <si>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</si>
  <si>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</si>
  <si>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</si>
  <si>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</si>
  <si>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</si>
  <si>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</si>
  <si>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</si>
  <si>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</si>
  <si>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</si>
  <si>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</si>
  <si>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</si>
  <si>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</si>
  <si>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</si>
  <si>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</si>
  <si>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</si>
  <si>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</si>
  <si>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</si>
  <si>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</si>
  <si>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</si>
  <si>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</si>
  <si>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</si>
  <si>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</si>
  <si>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</si>
  <si>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</si>
  <si>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</si>
  <si>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</si>
  <si>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</si>
  <si>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</si>
  <si>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</si>
  <si>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</si>
  <si>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</si>
  <si>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</si>
  <si>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</si>
  <si>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</si>
  <si>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</si>
  <si>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</si>
  <si>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</si>
  <si>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</si>
  <si>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</si>
  <si>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</si>
  <si>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</si>
  <si>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</si>
  <si>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</si>
  <si>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</si>
  <si>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</si>
  <si>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</si>
  <si>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</si>
  <si>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</si>
  <si>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</si>
  <si>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</si>
  <si>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</si>
  <si>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</si>
  <si>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</si>
  <si>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</si>
  <si>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</si>
  <si>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</si>
  <si>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</si>
  <si>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</si>
  <si>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</si>
  <si>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</si>
  <si>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</si>
  <si>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</si>
  <si>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</si>
  <si>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</si>
  <si>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</si>
  <si>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</si>
  <si>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</si>
  <si>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</si>
  <si>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</si>
  <si>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</si>
  <si>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</si>
  <si>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</si>
  <si>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</si>
  <si>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</si>
  <si>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</si>
  <si>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</si>
  <si>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</si>
  <si>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</si>
  <si>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</si>
  <si>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</si>
  <si>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</si>
  <si>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</si>
  <si>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</si>
  <si>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</si>
  <si>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</si>
  <si>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</si>
  <si>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</si>
  <si>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</si>
  <si>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</si>
  <si>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</si>
  <si>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</si>
  <si>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</si>
  <si>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</si>
  <si>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</si>
  <si>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</si>
  <si>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</si>
  <si>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</si>
  <si>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</si>
  <si>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</si>
  <si>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</si>
  <si>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</si>
  <si>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</si>
  <si>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</si>
  <si>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</si>
  <si>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</si>
  <si>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</si>
  <si>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</si>
  <si>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</si>
  <si>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</si>
  <si>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</si>
  <si>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</si>
  <si>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</si>
  <si>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</si>
  <si>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</si>
  <si>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</si>
  <si>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</si>
  <si>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</si>
  <si>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</si>
  <si>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</si>
  <si>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</si>
  <si>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</si>
  <si>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</si>
  <si>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</si>
  <si>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</si>
  <si>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</si>
  <si>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</si>
  <si>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</si>
  <si>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</si>
  <si>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</si>
  <si>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</si>
  <si>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</si>
  <si>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</si>
  <si>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</si>
  <si>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</si>
  <si>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</si>
  <si>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</si>
  <si>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</si>
  <si>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</si>
  <si>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</si>
  <si>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</si>
  <si>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</si>
  <si>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</si>
  <si>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</si>
  <si>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</si>
  <si>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</si>
  <si>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</si>
  <si>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</si>
  <si>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</si>
  <si>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</si>
  <si>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</si>
  <si>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</si>
  <si>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</si>
  <si>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</si>
  <si>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</si>
  <si>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</si>
  <si>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</si>
  <si>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</si>
  <si>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</si>
  <si>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</si>
  <si>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</si>
  <si>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</si>
  <si>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</si>
  <si>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</si>
  <si>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</si>
  <si>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</si>
  <si>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</si>
  <si>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</si>
  <si>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</si>
  <si>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</si>
  <si>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</si>
  <si>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</si>
  <si>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</si>
  <si>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</si>
  <si>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</si>
  <si>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</si>
  <si>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</si>
  <si>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</si>
  <si>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</si>
  <si>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</si>
  <si>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</si>
  <si>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</si>
  <si>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</si>
  <si>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</si>
  <si>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</si>
  <si>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</si>
  <si>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</si>
  <si>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</si>
  <si>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</si>
  <si>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Fuel/Enduse</t>
  </si>
  <si>
    <t>* OLD CommDesc</t>
  </si>
  <si>
    <t>Industry</t>
  </si>
  <si>
    <t>CO2 emissions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</si>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</sst>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6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6" t="s">
        <v>89</v>
      </c>
      <c r="C2" s="156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7">
        <v>2015</v>
      </c>
      <c r="C3" s="158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59" t="s">
        <v>90</v>
      </c>
      <c r="C4" s="160"/>
      <c r="D4" s="79"/>
      <c r="E4" s="163" t="s">
        <v>91</v>
      </c>
      <c r="F4" s="164"/>
      <c r="G4" s="164"/>
      <c r="H4" s="164"/>
      <c r="I4" s="165"/>
      <c r="J4" s="166" t="s">
        <v>92</v>
      </c>
      <c r="K4" s="167"/>
      <c r="L4" s="167"/>
      <c r="M4" s="167"/>
      <c r="N4" s="167"/>
      <c r="O4" s="167"/>
      <c r="P4" s="167"/>
      <c r="Q4" s="168"/>
      <c r="R4" s="80" t="s">
        <v>93</v>
      </c>
      <c r="S4" s="152" t="s">
        <v>94</v>
      </c>
      <c r="T4" s="153"/>
      <c r="U4" s="153"/>
      <c r="V4" s="153"/>
      <c r="W4" s="153"/>
      <c r="X4" s="153"/>
      <c r="Y4" s="153"/>
      <c r="Z4" s="154"/>
      <c r="AA4" s="81" t="s">
        <v>95</v>
      </c>
    </row>
    <row r="5" spans="2:29" ht="60.75" thickBot="1">
      <c r="B5" s="161"/>
      <c r="C5" s="162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5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5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5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5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5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5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5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5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5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5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1" t="s">
        <v>195</v>
      </c>
      <c r="U24" s="151"/>
      <c r="V24" s="151"/>
      <c r="W24" s="151"/>
      <c r="X24" s="151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280"/>
  <sheetViews>
    <sheetView tabSelected="1" topLeftCell="D1" zoomScale="85" zoomScaleNormal="85" workbookViewId="0">
      <selection activeCell="W27" sqref="W27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5" width="13.42578125" style="4" customWidth="1"/>
    <col min="26" max="26" width="36.5703125" style="4" bestFit="1" customWidth="1"/>
    <col min="27" max="53" width="10.42578125" style="4" customWidth="1"/>
    <col min="54" max="16384" width="9.140625" style="4"/>
  </cols>
  <sheetData>
    <row r="1" spans="2:31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1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1" ht="15.75" customHeight="1"/>
    <row r="4" spans="2:31" ht="15.75" customHeight="1">
      <c r="B4" s="7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31" ht="15.75" customHeight="1">
      <c r="B5" s="39" t="s">
        <v>75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Q5" s="40" t="s">
        <v>13</v>
      </c>
      <c r="R5" s="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2:31" ht="15.75" customHeight="1">
      <c r="B6" s="19" t="s">
        <v>7</v>
      </c>
      <c r="C6" s="20" t="s">
        <v>28</v>
      </c>
      <c r="D6" s="19" t="s">
        <v>0</v>
      </c>
      <c r="E6" s="19" t="s">
        <v>706</v>
      </c>
      <c r="F6" s="19" t="s">
        <v>707</v>
      </c>
      <c r="G6" s="19" t="s">
        <v>708</v>
      </c>
      <c r="H6" s="19" t="s">
        <v>3</v>
      </c>
      <c r="I6" s="19" t="s">
        <v>709</v>
      </c>
      <c r="J6" s="19" t="s">
        <v>4</v>
      </c>
      <c r="K6" s="19" t="s">
        <v>8</v>
      </c>
      <c r="L6" s="19" t="s">
        <v>9</v>
      </c>
      <c r="M6" s="19" t="s">
        <v>10</v>
      </c>
      <c r="N6" s="19" t="s">
        <v>12</v>
      </c>
      <c r="Q6" s="9" t="s">
        <v>11</v>
      </c>
      <c r="R6" s="10" t="s">
        <v>28</v>
      </c>
      <c r="S6" s="9" t="s">
        <v>1</v>
      </c>
      <c r="T6" s="9" t="s">
        <v>706</v>
      </c>
      <c r="U6" s="9" t="s">
        <v>707</v>
      </c>
      <c r="V6" s="9" t="s">
        <v>712</v>
      </c>
      <c r="W6" s="9" t="s">
        <v>713</v>
      </c>
      <c r="X6" s="9" t="s">
        <v>714</v>
      </c>
      <c r="Y6" s="9" t="s">
        <v>2</v>
      </c>
      <c r="Z6" s="9" t="s">
        <v>715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1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 t="s">
        <v>25</v>
      </c>
      <c r="J7" s="21" t="s">
        <v>4</v>
      </c>
      <c r="K7" s="21" t="s">
        <v>36</v>
      </c>
      <c r="L7" s="21" t="s">
        <v>37</v>
      </c>
      <c r="M7" s="21" t="s">
        <v>26</v>
      </c>
      <c r="N7" s="21" t="s">
        <v>27</v>
      </c>
      <c r="Q7" s="11" t="s">
        <v>34</v>
      </c>
      <c r="R7" s="11" t="s">
        <v>29</v>
      </c>
      <c r="S7" s="11" t="s">
        <v>19</v>
      </c>
      <c r="T7" s="11"/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1" ht="15.75" customHeight="1">
      <c r="B8" s="26" t="s">
        <v>42</v>
      </c>
      <c r="C8" s="26"/>
      <c r="D8" s="24" t="s">
        <v>63</v>
      </c>
      <c r="E8" s="24" t="s">
        <v>710</v>
      </c>
      <c r="F8" s="24"/>
      <c r="G8" s="24" t="s">
        <v>91</v>
      </c>
      <c r="H8" s="24" t="str">
        <f xml:space="preserve"> _xlfn.CONCAT( E8, " -:- ", F8, " -:- ", G8 )</f>
        <v>Industry -:-  -:- Coal</v>
      </c>
      <c r="I8" s="25" t="s">
        <v>117</v>
      </c>
      <c r="J8" s="26" t="s">
        <v>46</v>
      </c>
      <c r="K8" s="26" t="s">
        <v>204</v>
      </c>
      <c r="L8" s="26"/>
      <c r="M8" s="26"/>
      <c r="N8" s="26"/>
      <c r="Q8" s="18" t="s">
        <v>48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1" ht="15.75" customHeight="1">
      <c r="B9" s="26" t="s">
        <v>42</v>
      </c>
      <c r="C9" s="26"/>
      <c r="D9" s="24" t="s">
        <v>113</v>
      </c>
      <c r="E9" s="24" t="s">
        <v>710</v>
      </c>
      <c r="F9" s="24"/>
      <c r="G9" s="24" t="s">
        <v>102</v>
      </c>
      <c r="H9" s="24" t="str">
        <f t="shared" ref="H9:H17" si="0" xml:space="preserve"> _xlfn.CONCAT( E9, " -:- ", F9, " -:- ", G9 )</f>
        <v>Industry -:-  -:- Petrol</v>
      </c>
      <c r="I9" s="25" t="s">
        <v>118</v>
      </c>
      <c r="J9" s="26" t="s">
        <v>46</v>
      </c>
      <c r="K9" s="26" t="s">
        <v>204</v>
      </c>
      <c r="L9" s="26"/>
      <c r="M9" s="26"/>
      <c r="N9" s="26"/>
      <c r="Q9" s="23" t="s">
        <v>57</v>
      </c>
      <c r="R9" s="23"/>
      <c r="S9" s="32" t="str">
        <f t="shared" ref="S9:S17" si="1">"FTE-"&amp;D8&amp;"_00"</f>
        <v>FTE-INDCOA_00</v>
      </c>
      <c r="T9" s="24" t="s">
        <v>710</v>
      </c>
      <c r="U9" s="32"/>
      <c r="V9" s="32"/>
      <c r="W9" s="32"/>
      <c r="X9" s="24" t="s">
        <v>91</v>
      </c>
      <c r="Y9" s="32" t="str">
        <f xml:space="preserve"> _xlfn.CONCAT( T9, " -:- ", U9, " -:- ", V9, " -:- ", W9, " -:- ", X9 )</f>
        <v>Industry -:-  -:-  -:-  -:- Coal</v>
      </c>
      <c r="Z9" s="28" t="str">
        <f t="shared" ref="Z9:Z17" si="2">"Existing fuel technology "&amp;I8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1" ht="15.75" customHeight="1">
      <c r="B10" s="26" t="s">
        <v>42</v>
      </c>
      <c r="C10" s="26"/>
      <c r="D10" s="24" t="s">
        <v>114</v>
      </c>
      <c r="E10" s="24" t="s">
        <v>710</v>
      </c>
      <c r="F10" s="24"/>
      <c r="G10" s="24" t="s">
        <v>103</v>
      </c>
      <c r="H10" s="24" t="str">
        <f t="shared" si="0"/>
        <v>Industry -:-  -:- Diesel</v>
      </c>
      <c r="I10" s="25" t="s">
        <v>119</v>
      </c>
      <c r="J10" s="26" t="s">
        <v>46</v>
      </c>
      <c r="K10" s="26" t="s">
        <v>204</v>
      </c>
      <c r="L10" s="26"/>
      <c r="M10" s="26"/>
      <c r="N10" s="26"/>
      <c r="Q10" s="23" t="s">
        <v>57</v>
      </c>
      <c r="R10" s="23"/>
      <c r="S10" s="32" t="str">
        <f t="shared" si="1"/>
        <v>FTE-INDPET_00</v>
      </c>
      <c r="T10" s="24" t="s">
        <v>710</v>
      </c>
      <c r="U10" s="32"/>
      <c r="V10" s="32"/>
      <c r="W10" s="32"/>
      <c r="X10" s="24" t="s">
        <v>102</v>
      </c>
      <c r="Y10" s="32" t="str">
        <f t="shared" ref="Y10:Y17" si="3" xml:space="preserve"> _xlfn.CONCAT( T10, " -:- ", U10, " -:- ", V10, " -:- ", W10, " -:- ", X10 )</f>
        <v>Industry -:-  -:-  -:-  -:- Petrol</v>
      </c>
      <c r="Z10" s="28" t="str">
        <f t="shared" si="2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1" ht="15.75" customHeight="1">
      <c r="B11" s="26" t="s">
        <v>42</v>
      </c>
      <c r="C11" s="26"/>
      <c r="D11" s="24" t="s">
        <v>115</v>
      </c>
      <c r="E11" s="24" t="s">
        <v>710</v>
      </c>
      <c r="F11" s="24"/>
      <c r="G11" s="24" t="s">
        <v>59</v>
      </c>
      <c r="H11" s="24" t="str">
        <f t="shared" si="0"/>
        <v>Industry -:-  -:- LPG</v>
      </c>
      <c r="I11" s="25" t="s">
        <v>120</v>
      </c>
      <c r="J11" s="26" t="s">
        <v>46</v>
      </c>
      <c r="K11" s="26" t="s">
        <v>204</v>
      </c>
      <c r="L11" s="26"/>
      <c r="M11" s="26"/>
      <c r="N11" s="26"/>
      <c r="Q11" s="23" t="s">
        <v>57</v>
      </c>
      <c r="R11" s="23"/>
      <c r="S11" s="32" t="str">
        <f t="shared" si="1"/>
        <v>FTE-INDDSL_00</v>
      </c>
      <c r="T11" s="24" t="s">
        <v>710</v>
      </c>
      <c r="U11" s="32"/>
      <c r="V11" s="32"/>
      <c r="W11" s="32"/>
      <c r="X11" s="24" t="s">
        <v>103</v>
      </c>
      <c r="Y11" s="32" t="str">
        <f t="shared" si="3"/>
        <v>Industry -:-  -:-  -:-  -:- Diesel</v>
      </c>
      <c r="Z11" s="28" t="str">
        <f t="shared" si="2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1" ht="15.75" customHeight="1">
      <c r="B12" s="26" t="s">
        <v>42</v>
      </c>
      <c r="C12" s="26"/>
      <c r="D12" s="24" t="s">
        <v>116</v>
      </c>
      <c r="E12" s="24" t="s">
        <v>710</v>
      </c>
      <c r="F12" s="24"/>
      <c r="G12" s="24" t="s">
        <v>104</v>
      </c>
      <c r="H12" s="24" t="str">
        <f t="shared" si="0"/>
        <v>Industry -:-  -:- Fuel Oil</v>
      </c>
      <c r="I12" s="25" t="s">
        <v>121</v>
      </c>
      <c r="J12" s="26" t="s">
        <v>46</v>
      </c>
      <c r="K12" s="26" t="s">
        <v>204</v>
      </c>
      <c r="L12" s="26"/>
      <c r="M12" s="26"/>
      <c r="N12" s="26"/>
      <c r="Q12" s="23" t="s">
        <v>57</v>
      </c>
      <c r="R12" s="23"/>
      <c r="S12" s="32" t="str">
        <f t="shared" si="1"/>
        <v>FTE-INDLPG_00</v>
      </c>
      <c r="T12" s="24" t="s">
        <v>710</v>
      </c>
      <c r="U12" s="32"/>
      <c r="V12" s="32"/>
      <c r="W12" s="32"/>
      <c r="X12" s="24" t="s">
        <v>59</v>
      </c>
      <c r="Y12" s="32" t="str">
        <f t="shared" si="3"/>
        <v>Industry -:-  -:-  -:-  -:- LPG</v>
      </c>
      <c r="Z12" s="28" t="str">
        <f t="shared" si="2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1" ht="15.75" customHeight="1">
      <c r="B13" s="26" t="s">
        <v>42</v>
      </c>
      <c r="C13" s="26"/>
      <c r="D13" s="24" t="s">
        <v>64</v>
      </c>
      <c r="E13" s="24" t="s">
        <v>710</v>
      </c>
      <c r="F13" s="24"/>
      <c r="G13" s="24" t="s">
        <v>93</v>
      </c>
      <c r="H13" s="24" t="str">
        <f t="shared" si="0"/>
        <v>Industry -:-  -:- Natural Gas</v>
      </c>
      <c r="I13" s="25" t="s">
        <v>122</v>
      </c>
      <c r="J13" s="26" t="s">
        <v>46</v>
      </c>
      <c r="K13" s="26" t="s">
        <v>204</v>
      </c>
      <c r="L13" s="26"/>
      <c r="M13" s="26"/>
      <c r="N13" s="26"/>
      <c r="Q13" s="23" t="s">
        <v>57</v>
      </c>
      <c r="R13" s="23"/>
      <c r="S13" s="32" t="str">
        <f t="shared" si="1"/>
        <v>FTE-INDFOL_00</v>
      </c>
      <c r="T13" s="24" t="s">
        <v>710</v>
      </c>
      <c r="U13" s="32"/>
      <c r="V13" s="32"/>
      <c r="W13" s="32"/>
      <c r="X13" s="24" t="s">
        <v>104</v>
      </c>
      <c r="Y13" s="32" t="str">
        <f t="shared" si="3"/>
        <v>Industry -:-  -:-  -:-  -:- Fuel Oil</v>
      </c>
      <c r="Z13" s="28" t="str">
        <f t="shared" si="2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1" ht="15.75" customHeight="1">
      <c r="B14" s="26" t="s">
        <v>42</v>
      </c>
      <c r="C14" s="26"/>
      <c r="D14" s="24" t="s">
        <v>65</v>
      </c>
      <c r="E14" s="24" t="s">
        <v>710</v>
      </c>
      <c r="F14" s="24"/>
      <c r="G14" s="24" t="s">
        <v>107</v>
      </c>
      <c r="H14" s="24" t="str">
        <f t="shared" si="0"/>
        <v>Industry -:-  -:- Geothermal</v>
      </c>
      <c r="I14" s="25" t="s">
        <v>123</v>
      </c>
      <c r="J14" s="26" t="s">
        <v>46</v>
      </c>
      <c r="K14" s="26" t="s">
        <v>204</v>
      </c>
      <c r="L14" s="26"/>
      <c r="M14" s="26"/>
      <c r="N14" s="26"/>
      <c r="Q14" s="23" t="s">
        <v>57</v>
      </c>
      <c r="R14" s="23"/>
      <c r="S14" s="32" t="str">
        <f t="shared" si="1"/>
        <v>FTE-INDNGA_00</v>
      </c>
      <c r="T14" s="24" t="s">
        <v>710</v>
      </c>
      <c r="U14" s="32"/>
      <c r="V14" s="32"/>
      <c r="W14" s="32"/>
      <c r="X14" s="24" t="s">
        <v>93</v>
      </c>
      <c r="Y14" s="32" t="str">
        <f t="shared" si="3"/>
        <v>Industry -:-  -:-  -:-  -:- Natural Gas</v>
      </c>
      <c r="Z14" s="28" t="str">
        <f t="shared" si="2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1" ht="15.75" customHeight="1">
      <c r="B15" s="26" t="s">
        <v>42</v>
      </c>
      <c r="C15" s="26"/>
      <c r="D15" s="24" t="s">
        <v>66</v>
      </c>
      <c r="E15" s="24" t="s">
        <v>710</v>
      </c>
      <c r="F15" s="24"/>
      <c r="G15" s="24" t="s">
        <v>111</v>
      </c>
      <c r="H15" s="24" t="str">
        <f t="shared" si="0"/>
        <v>Industry -:-  -:- Biogas</v>
      </c>
      <c r="I15" s="25" t="s">
        <v>124</v>
      </c>
      <c r="J15" s="26" t="s">
        <v>46</v>
      </c>
      <c r="K15" s="26" t="s">
        <v>204</v>
      </c>
      <c r="L15" s="26"/>
      <c r="M15" s="26"/>
      <c r="N15" s="26"/>
      <c r="Q15" s="23" t="s">
        <v>57</v>
      </c>
      <c r="R15" s="23"/>
      <c r="S15" s="32" t="str">
        <f t="shared" si="1"/>
        <v>FTE-INDGEO_00</v>
      </c>
      <c r="T15" s="24" t="s">
        <v>710</v>
      </c>
      <c r="U15" s="32"/>
      <c r="V15" s="32"/>
      <c r="W15" s="32"/>
      <c r="X15" s="24" t="s">
        <v>107</v>
      </c>
      <c r="Y15" s="32" t="str">
        <f t="shared" si="3"/>
        <v>Industry -:-  -:-  -:-  -:- Geothermal</v>
      </c>
      <c r="Z15" s="28" t="str">
        <f t="shared" si="2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1" ht="15.75" customHeight="1">
      <c r="B16" s="26" t="s">
        <v>42</v>
      </c>
      <c r="C16" s="26"/>
      <c r="D16" s="24" t="s">
        <v>67</v>
      </c>
      <c r="E16" s="24" t="s">
        <v>710</v>
      </c>
      <c r="F16" s="24"/>
      <c r="G16" s="24" t="s">
        <v>112</v>
      </c>
      <c r="H16" s="24" t="str">
        <f t="shared" si="0"/>
        <v>Industry -:-  -:- Wood</v>
      </c>
      <c r="I16" s="25" t="s">
        <v>125</v>
      </c>
      <c r="J16" s="26" t="s">
        <v>46</v>
      </c>
      <c r="K16" s="26" t="s">
        <v>204</v>
      </c>
      <c r="L16" s="26"/>
      <c r="M16" s="26"/>
      <c r="N16" s="26"/>
      <c r="Q16" s="23" t="s">
        <v>57</v>
      </c>
      <c r="R16" s="23"/>
      <c r="S16" s="32" t="str">
        <f t="shared" si="1"/>
        <v>FTE-INDBIG_00</v>
      </c>
      <c r="T16" s="24" t="s">
        <v>710</v>
      </c>
      <c r="U16" s="32"/>
      <c r="V16" s="32"/>
      <c r="W16" s="32"/>
      <c r="X16" s="24" t="s">
        <v>111</v>
      </c>
      <c r="Y16" s="32" t="str">
        <f t="shared" si="3"/>
        <v>Industry -:-  -:-  -:-  -:- Biogas</v>
      </c>
      <c r="Z16" s="28" t="str">
        <f t="shared" si="2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175</v>
      </c>
      <c r="C17" s="26"/>
      <c r="D17" s="24" t="s">
        <v>126</v>
      </c>
      <c r="E17" s="24" t="s">
        <v>710</v>
      </c>
      <c r="F17" s="24"/>
      <c r="G17" s="24" t="s">
        <v>711</v>
      </c>
      <c r="H17" s="24" t="str">
        <f t="shared" si="0"/>
        <v>Industry -:-  -:- CO2 emissions</v>
      </c>
      <c r="I17" s="25" t="s">
        <v>176</v>
      </c>
      <c r="J17" s="26" t="s">
        <v>177</v>
      </c>
      <c r="K17" s="26"/>
      <c r="L17" s="26"/>
      <c r="M17" s="26"/>
      <c r="N17" s="26"/>
      <c r="Q17" s="23" t="s">
        <v>57</v>
      </c>
      <c r="R17" s="23"/>
      <c r="S17" s="32" t="str">
        <f t="shared" si="1"/>
        <v>FTE-INDWOD_00</v>
      </c>
      <c r="T17" s="24" t="s">
        <v>710</v>
      </c>
      <c r="U17" s="32"/>
      <c r="V17" s="32"/>
      <c r="W17" s="32"/>
      <c r="X17" s="24" t="s">
        <v>112</v>
      </c>
      <c r="Y17" s="32" t="str">
        <f t="shared" si="3"/>
        <v>Industry -:-  -:-  -:-  -:- Wood</v>
      </c>
      <c r="Z17" s="28" t="str">
        <f t="shared" si="2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H18" s="114"/>
      <c r="I18" s="113"/>
      <c r="J18" s="115"/>
      <c r="K18" s="115"/>
      <c r="L18" s="115"/>
      <c r="M18" s="115"/>
      <c r="N18" s="115"/>
      <c r="P18" s="12"/>
      <c r="Q18" s="13"/>
    </row>
    <row r="19" spans="2:31" ht="15.75" customHeight="1">
      <c r="I19" s="14"/>
      <c r="J19" s="14"/>
    </row>
    <row r="20" spans="2:31" ht="15.75" customHeight="1">
      <c r="D20" s="41" t="s">
        <v>76</v>
      </c>
      <c r="E20" s="41"/>
      <c r="F20" s="41"/>
      <c r="G20" s="41"/>
      <c r="H20" s="41"/>
      <c r="I20" s="14"/>
      <c r="J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1" ht="15.75" customHeight="1">
      <c r="B24" s="32" t="str">
        <f>S9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S10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S11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5">S12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F143"/>
  <sheetViews>
    <sheetView topLeftCell="J58" zoomScale="85" zoomScaleNormal="85" workbookViewId="0">
      <selection activeCell="X132" sqref="X132"/>
    </sheetView>
  </sheetViews>
  <sheetFormatPr defaultColWidth="9.140625" defaultRowHeight="14.25"/>
  <cols>
    <col min="1" max="2" width="11.7109375" style="117" customWidth="1"/>
    <col min="3" max="7" width="26" style="117" customWidth="1"/>
    <col min="8" max="8" width="30.28515625" style="117" bestFit="1" customWidth="1"/>
    <col min="9" max="9" width="117.85546875" style="117" bestFit="1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6" width="35.28515625" style="117" customWidth="1"/>
    <col min="27" max="27" width="57.7109375" style="117" bestFit="1" customWidth="1"/>
    <col min="28" max="16384" width="9.140625" style="117"/>
  </cols>
  <sheetData>
    <row r="5" spans="3:32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2">
      <c r="C6" s="120" t="s">
        <v>7</v>
      </c>
      <c r="D6" s="121" t="s">
        <v>28</v>
      </c>
      <c r="E6" s="120" t="s">
        <v>0</v>
      </c>
      <c r="F6" s="120" t="s">
        <v>706</v>
      </c>
      <c r="G6" s="120" t="s">
        <v>707</v>
      </c>
      <c r="H6" s="120" t="s">
        <v>708</v>
      </c>
      <c r="I6" s="120" t="s">
        <v>3</v>
      </c>
      <c r="J6" s="120" t="s">
        <v>709</v>
      </c>
      <c r="K6" s="120" t="s">
        <v>4</v>
      </c>
      <c r="L6" s="120" t="s">
        <v>8</v>
      </c>
      <c r="M6" s="120" t="s">
        <v>9</v>
      </c>
      <c r="N6" s="120" t="s">
        <v>10</v>
      </c>
      <c r="O6" s="120" t="s">
        <v>12</v>
      </c>
      <c r="R6" s="120" t="s">
        <v>11</v>
      </c>
      <c r="S6" s="120" t="s">
        <v>28</v>
      </c>
      <c r="T6" s="120" t="s">
        <v>1</v>
      </c>
      <c r="U6" s="120" t="s">
        <v>706</v>
      </c>
      <c r="V6" s="120" t="s">
        <v>707</v>
      </c>
      <c r="W6" s="120" t="s">
        <v>712</v>
      </c>
      <c r="X6" s="120" t="s">
        <v>713</v>
      </c>
      <c r="Y6" s="120" t="s">
        <v>714</v>
      </c>
      <c r="Z6" s="120" t="s">
        <v>2</v>
      </c>
      <c r="AA6" s="120" t="s">
        <v>715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2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/>
      <c r="J7" s="139" t="s">
        <v>25</v>
      </c>
      <c r="K7" s="139" t="s">
        <v>4</v>
      </c>
      <c r="L7" s="139" t="s">
        <v>36</v>
      </c>
      <c r="M7" s="139" t="s">
        <v>37</v>
      </c>
      <c r="N7" s="139" t="s">
        <v>26</v>
      </c>
      <c r="O7" s="139" t="s">
        <v>27</v>
      </c>
      <c r="R7" s="139" t="s">
        <v>34</v>
      </c>
      <c r="S7" s="139" t="s">
        <v>29</v>
      </c>
      <c r="T7" s="139" t="s">
        <v>19</v>
      </c>
      <c r="U7" s="139"/>
      <c r="V7" s="139"/>
      <c r="W7" s="139"/>
      <c r="X7" s="139"/>
      <c r="Y7" s="139"/>
      <c r="Z7" s="139"/>
      <c r="AA7" s="139" t="s">
        <v>20</v>
      </c>
      <c r="AB7" s="139" t="s">
        <v>21</v>
      </c>
      <c r="AC7" s="139" t="s">
        <v>22</v>
      </c>
      <c r="AD7" s="139" t="s">
        <v>39</v>
      </c>
      <c r="AE7" s="139" t="s">
        <v>38</v>
      </c>
      <c r="AF7" s="139" t="s">
        <v>23</v>
      </c>
    </row>
    <row r="8" spans="3:32">
      <c r="C8" s="117" t="s">
        <v>73</v>
      </c>
      <c r="E8" s="117" t="s">
        <v>221</v>
      </c>
      <c r="F8" s="117" t="s">
        <v>710</v>
      </c>
      <c r="G8" s="117" t="s">
        <v>716</v>
      </c>
      <c r="H8" s="117" t="s">
        <v>717</v>
      </c>
      <c r="I8" s="117" t="str">
        <f xml:space="preserve"> _xlfn.CONCAT( F8, " -:- ", G8, " -:- ", H8 )</f>
        <v>Industry -:- Aluminium -:- Process Heat Furnace</v>
      </c>
      <c r="J8" s="117" t="s">
        <v>222</v>
      </c>
      <c r="K8" s="117" t="s">
        <v>46</v>
      </c>
      <c r="M8" s="117" t="s">
        <v>205</v>
      </c>
      <c r="R8" s="117" t="s">
        <v>74</v>
      </c>
      <c r="T8" s="117" t="str">
        <f>+IND!C8</f>
        <v>ALU-PH-FURN-ELC-Furn15</v>
      </c>
      <c r="U8" s="117" t="s">
        <v>710</v>
      </c>
      <c r="V8" s="117" t="s">
        <v>716</v>
      </c>
      <c r="W8" s="117" t="s">
        <v>747</v>
      </c>
      <c r="X8" s="117" t="s">
        <v>95</v>
      </c>
      <c r="Y8" s="117" t="s">
        <v>717</v>
      </c>
      <c r="Z8" s="150" t="str">
        <f xml:space="preserve"> _xlfn.CONCAT( U8, " -:- ", V8, " -:- ", W8, " -:- ", X8, " -:- ", Y8 )</f>
        <v>Industry -:- Aluminium -:- Furnace -:- Electricity -:- Process Heat Furnace</v>
      </c>
      <c r="AA8" s="117" t="s">
        <v>598</v>
      </c>
      <c r="AB8" s="117" t="s">
        <v>46</v>
      </c>
      <c r="AC8" s="117" t="s">
        <v>290</v>
      </c>
      <c r="AD8" s="117" t="s">
        <v>205</v>
      </c>
    </row>
    <row r="9" spans="3:32">
      <c r="C9" s="117" t="s">
        <v>73</v>
      </c>
      <c r="E9" s="117" t="s">
        <v>301</v>
      </c>
      <c r="F9" s="117" t="s">
        <v>710</v>
      </c>
      <c r="G9" s="117" t="s">
        <v>718</v>
      </c>
      <c r="H9" s="117" t="s">
        <v>719</v>
      </c>
      <c r="I9" s="117" t="str">
        <f t="shared" ref="I9:I72" si="0" xml:space="preserve"> _xlfn.CONCAT( F9, " -:- ", G9, " -:- ", H9 )</f>
        <v>Industry -:- Construction -:- Motive Power, Mobile</v>
      </c>
      <c r="J9" s="117" t="s">
        <v>223</v>
      </c>
      <c r="K9" s="117" t="s">
        <v>46</v>
      </c>
      <c r="M9" s="117" t="s">
        <v>205</v>
      </c>
      <c r="R9" s="117" t="s">
        <v>74</v>
      </c>
      <c r="T9" s="117" t="str">
        <f>+IND!C9</f>
        <v>CNST-MoTP-Mob-DSL-ICE_Off15</v>
      </c>
      <c r="U9" s="117" t="s">
        <v>710</v>
      </c>
      <c r="V9" s="117" t="s">
        <v>718</v>
      </c>
      <c r="W9" s="117" t="s">
        <v>754</v>
      </c>
      <c r="X9" s="117" t="s">
        <v>103</v>
      </c>
      <c r="Y9" s="117" t="s">
        <v>719</v>
      </c>
      <c r="Z9" s="150" t="str">
        <f t="shared" ref="Z9:Z72" si="1" xml:space="preserve"> _xlfn.CONCAT( U9, " -:- ", V9, " -:- ", W9, " -:- ", X9, " -:- ", Y9 )</f>
        <v>Industry -:- Construction -:- Internal Combustion Engine -:- Diesel -:- Motive Power, Mobile</v>
      </c>
      <c r="AA9" s="117" t="s">
        <v>599</v>
      </c>
      <c r="AB9" s="117" t="s">
        <v>46</v>
      </c>
      <c r="AC9" s="117" t="s">
        <v>290</v>
      </c>
      <c r="AD9" s="117" t="s">
        <v>205</v>
      </c>
    </row>
    <row r="10" spans="3:32">
      <c r="C10" s="117" t="s">
        <v>73</v>
      </c>
      <c r="E10" s="117" t="s">
        <v>302</v>
      </c>
      <c r="F10" s="117" t="s">
        <v>710</v>
      </c>
      <c r="G10" s="117" t="s">
        <v>718</v>
      </c>
      <c r="H10" s="117" t="s">
        <v>720</v>
      </c>
      <c r="I10" s="117" t="str">
        <f t="shared" si="0"/>
        <v>Industry -:- Construction -:- Motive Power, Stationary</v>
      </c>
      <c r="J10" s="117" t="s">
        <v>224</v>
      </c>
      <c r="K10" s="117" t="s">
        <v>46</v>
      </c>
      <c r="M10" s="117" t="s">
        <v>205</v>
      </c>
      <c r="R10" s="117" t="s">
        <v>74</v>
      </c>
      <c r="T10" s="117" t="str">
        <f>+IND!C10</f>
        <v>CNST-MoTP-Mob-NGA-ICE_Off15</v>
      </c>
      <c r="U10" s="117" t="s">
        <v>710</v>
      </c>
      <c r="V10" s="117" t="s">
        <v>718</v>
      </c>
      <c r="W10" s="117" t="s">
        <v>754</v>
      </c>
      <c r="X10" s="117" t="s">
        <v>93</v>
      </c>
      <c r="Y10" s="117" t="s">
        <v>719</v>
      </c>
      <c r="Z10" s="150" t="str">
        <f t="shared" si="1"/>
        <v>Industry -:- Construction -:- Internal Combustion Engine -:- Natural Gas -:- Motive Power, Mobile</v>
      </c>
      <c r="AA10" s="117" t="s">
        <v>600</v>
      </c>
      <c r="AB10" s="117" t="s">
        <v>46</v>
      </c>
      <c r="AC10" s="117" t="s">
        <v>290</v>
      </c>
      <c r="AD10" s="117" t="s">
        <v>205</v>
      </c>
    </row>
    <row r="11" spans="3:32">
      <c r="C11" s="117" t="s">
        <v>73</v>
      </c>
      <c r="E11" s="117" t="s">
        <v>391</v>
      </c>
      <c r="F11" s="117" t="s">
        <v>710</v>
      </c>
      <c r="G11" s="117" t="s">
        <v>721</v>
      </c>
      <c r="H11" s="117" t="s">
        <v>722</v>
      </c>
      <c r="I11" s="117" t="str">
        <f t="shared" si="0"/>
        <v>Industry -:- Dairy Product Manufacturing -:- Compressed Air</v>
      </c>
      <c r="J11" s="117" t="s">
        <v>392</v>
      </c>
      <c r="K11" s="117" t="s">
        <v>46</v>
      </c>
      <c r="M11" s="117" t="s">
        <v>205</v>
      </c>
      <c r="R11" s="117" t="s">
        <v>74</v>
      </c>
      <c r="T11" s="117" t="str">
        <f>+IND!C11</f>
        <v>CNST-MoTP-Stat-ELC-Mtr15</v>
      </c>
      <c r="U11" s="117" t="s">
        <v>710</v>
      </c>
      <c r="V11" s="117" t="s">
        <v>718</v>
      </c>
      <c r="W11" s="117" t="s">
        <v>748</v>
      </c>
      <c r="X11" s="117" t="s">
        <v>95</v>
      </c>
      <c r="Y11" s="117" t="s">
        <v>720</v>
      </c>
      <c r="Z11" s="150" t="str">
        <f t="shared" si="1"/>
        <v>Industry -:- Construction -:- Stationary Motor -:- Electricity -:- Motive Power, Stationary</v>
      </c>
      <c r="AA11" s="117" t="s">
        <v>602</v>
      </c>
      <c r="AB11" s="117" t="s">
        <v>46</v>
      </c>
      <c r="AC11" s="117" t="s">
        <v>290</v>
      </c>
      <c r="AD11" s="117" t="s">
        <v>205</v>
      </c>
    </row>
    <row r="12" spans="3:32">
      <c r="C12" s="117" t="s">
        <v>73</v>
      </c>
      <c r="E12" s="117" t="s">
        <v>298</v>
      </c>
      <c r="F12" s="117" t="s">
        <v>710</v>
      </c>
      <c r="G12" s="117" t="s">
        <v>721</v>
      </c>
      <c r="H12" s="117" t="s">
        <v>720</v>
      </c>
      <c r="I12" s="117" t="str">
        <f t="shared" si="0"/>
        <v>Industry -:- Dairy Product Manufacturing -:- Motive Power, Stationary</v>
      </c>
      <c r="J12" s="117" t="s">
        <v>225</v>
      </c>
      <c r="K12" s="117" t="s">
        <v>46</v>
      </c>
      <c r="M12" s="117" t="s">
        <v>205</v>
      </c>
      <c r="R12" s="117" t="s">
        <v>74</v>
      </c>
      <c r="T12" s="117" t="str">
        <f>+IND!C12</f>
        <v>CNST-MoTP-Stat-DSL-St_ngn15</v>
      </c>
      <c r="U12" s="117" t="s">
        <v>710</v>
      </c>
      <c r="V12" s="117" t="s">
        <v>718</v>
      </c>
      <c r="W12" s="117" t="s">
        <v>754</v>
      </c>
      <c r="X12" s="117" t="s">
        <v>103</v>
      </c>
      <c r="Y12" s="117" t="s">
        <v>720</v>
      </c>
      <c r="Z12" s="150" t="str">
        <f t="shared" si="1"/>
        <v>Industry -:- Construction -:- Internal Combustion Engine -:- Diesel -:- Motive Power, Stationary</v>
      </c>
      <c r="AA12" s="117" t="s">
        <v>601</v>
      </c>
      <c r="AB12" s="117" t="s">
        <v>46</v>
      </c>
      <c r="AC12" s="117" t="s">
        <v>290</v>
      </c>
      <c r="AD12" s="117" t="s">
        <v>205</v>
      </c>
    </row>
    <row r="13" spans="3:32">
      <c r="C13" s="117" t="s">
        <v>73</v>
      </c>
      <c r="E13" s="117" t="s">
        <v>393</v>
      </c>
      <c r="F13" s="117" t="s">
        <v>710</v>
      </c>
      <c r="G13" s="117" t="s">
        <v>721</v>
      </c>
      <c r="H13" s="117" t="s">
        <v>723</v>
      </c>
      <c r="I13" s="117" t="str">
        <f t="shared" si="0"/>
        <v>Industry -:- Dairy Product Manufacturing -:- Process Heat Evaporation/Drying</v>
      </c>
      <c r="J13" s="117" t="s">
        <v>394</v>
      </c>
      <c r="K13" s="117" t="s">
        <v>46</v>
      </c>
      <c r="M13" s="117" t="s">
        <v>205</v>
      </c>
      <c r="R13" s="117" t="s">
        <v>74</v>
      </c>
      <c r="T13" s="117" t="str">
        <f>+IND!C13</f>
        <v>DARY-PH-MVR_DRY-COA-BLR15</v>
      </c>
      <c r="U13" s="117" t="s">
        <v>710</v>
      </c>
      <c r="V13" s="117" t="s">
        <v>721</v>
      </c>
      <c r="W13" s="117" t="s">
        <v>753</v>
      </c>
      <c r="X13" s="117" t="s">
        <v>91</v>
      </c>
      <c r="Y13" s="117" t="s">
        <v>723</v>
      </c>
      <c r="Z13" s="150" t="str">
        <f t="shared" si="1"/>
        <v>Industry -:- Dairy Product Manufacturing -:- Boiler -:- Coal -:- Process Heat Evaporation/Drying</v>
      </c>
      <c r="AA13" s="117" t="s">
        <v>603</v>
      </c>
      <c r="AB13" s="117" t="s">
        <v>46</v>
      </c>
      <c r="AC13" s="117" t="s">
        <v>290</v>
      </c>
      <c r="AD13" s="117" t="s">
        <v>205</v>
      </c>
    </row>
    <row r="14" spans="3:32">
      <c r="C14" s="117" t="s">
        <v>73</v>
      </c>
      <c r="E14" s="117" t="s">
        <v>395</v>
      </c>
      <c r="F14" s="117" t="s">
        <v>710</v>
      </c>
      <c r="G14" s="117" t="s">
        <v>721</v>
      </c>
      <c r="H14" s="117" t="s">
        <v>723</v>
      </c>
      <c r="I14" s="117" t="str">
        <f t="shared" si="0"/>
        <v>Industry -:- Dairy Product Manufacturing -:- Process Heat Evaporation/Drying</v>
      </c>
      <c r="J14" s="117" t="s">
        <v>396</v>
      </c>
      <c r="K14" s="117" t="s">
        <v>46</v>
      </c>
      <c r="M14" s="117" t="s">
        <v>205</v>
      </c>
      <c r="R14" s="117" t="s">
        <v>74</v>
      </c>
      <c r="T14" s="117" t="str">
        <f>+IND!C14</f>
        <v>DARY-PH-MVR_DRY-NGA-BLR15</v>
      </c>
      <c r="U14" s="117" t="s">
        <v>710</v>
      </c>
      <c r="V14" s="117" t="s">
        <v>721</v>
      </c>
      <c r="W14" s="117" t="s">
        <v>753</v>
      </c>
      <c r="X14" s="117" t="s">
        <v>93</v>
      </c>
      <c r="Y14" s="117" t="s">
        <v>723</v>
      </c>
      <c r="Z14" s="150" t="str">
        <f t="shared" si="1"/>
        <v>Industry -:- Dairy Product Manufacturing -:- Boiler -:- Natural Gas -:- Process Heat Evaporation/Drying</v>
      </c>
      <c r="AA14" s="117" t="s">
        <v>604</v>
      </c>
      <c r="AB14" s="117" t="s">
        <v>46</v>
      </c>
      <c r="AC14" s="117" t="s">
        <v>290</v>
      </c>
      <c r="AD14" s="117" t="s">
        <v>205</v>
      </c>
    </row>
    <row r="15" spans="3:32">
      <c r="C15" s="117" t="s">
        <v>73</v>
      </c>
      <c r="E15" s="117" t="s">
        <v>397</v>
      </c>
      <c r="F15" s="117" t="s">
        <v>710</v>
      </c>
      <c r="G15" s="117" t="s">
        <v>721</v>
      </c>
      <c r="H15" s="117" t="s">
        <v>723</v>
      </c>
      <c r="I15" s="117" t="str">
        <f t="shared" si="0"/>
        <v>Industry -:- Dairy Product Manufacturing -:- Process Heat Evaporation/Drying</v>
      </c>
      <c r="J15" s="117" t="s">
        <v>398</v>
      </c>
      <c r="K15" s="117" t="s">
        <v>46</v>
      </c>
      <c r="M15" s="117" t="s">
        <v>205</v>
      </c>
      <c r="R15" s="117" t="s">
        <v>74</v>
      </c>
      <c r="T15" s="117" t="str">
        <f>+IND!C15</f>
        <v>DARY-PH-MVR_PRE-COA-BLR15</v>
      </c>
      <c r="U15" s="117" t="s">
        <v>710</v>
      </c>
      <c r="V15" s="117" t="s">
        <v>721</v>
      </c>
      <c r="W15" s="117" t="s">
        <v>753</v>
      </c>
      <c r="X15" s="117" t="s">
        <v>91</v>
      </c>
      <c r="Y15" s="117" t="s">
        <v>723</v>
      </c>
      <c r="Z15" s="150" t="str">
        <f t="shared" si="1"/>
        <v>Industry -:- Dairy Product Manufacturing -:- Boiler -:- Coal -:- Process Heat Evaporation/Drying</v>
      </c>
      <c r="AA15" s="117" t="s">
        <v>605</v>
      </c>
      <c r="AB15" s="117" t="s">
        <v>46</v>
      </c>
      <c r="AC15" s="117" t="s">
        <v>290</v>
      </c>
      <c r="AD15" s="117" t="s">
        <v>205</v>
      </c>
    </row>
    <row r="16" spans="3:32">
      <c r="C16" s="117" t="s">
        <v>73</v>
      </c>
      <c r="E16" s="117" t="s">
        <v>399</v>
      </c>
      <c r="F16" s="117" t="s">
        <v>710</v>
      </c>
      <c r="G16" s="117" t="s">
        <v>721</v>
      </c>
      <c r="H16" s="117" t="s">
        <v>723</v>
      </c>
      <c r="I16" s="117" t="str">
        <f t="shared" si="0"/>
        <v>Industry -:- Dairy Product Manufacturing -:- Process Heat Evaporation/Drying</v>
      </c>
      <c r="J16" s="117" t="s">
        <v>400</v>
      </c>
      <c r="K16" s="117" t="s">
        <v>46</v>
      </c>
      <c r="M16" s="117" t="s">
        <v>205</v>
      </c>
      <c r="R16" s="117" t="s">
        <v>74</v>
      </c>
      <c r="T16" s="117" t="str">
        <f>+IND!C16</f>
        <v>DARY-PH-MVR_PRE-NGA-BLR15</v>
      </c>
      <c r="U16" s="117" t="s">
        <v>710</v>
      </c>
      <c r="V16" s="117" t="s">
        <v>721</v>
      </c>
      <c r="W16" s="117" t="s">
        <v>753</v>
      </c>
      <c r="X16" s="117" t="s">
        <v>93</v>
      </c>
      <c r="Y16" s="117" t="s">
        <v>723</v>
      </c>
      <c r="Z16" s="150" t="str">
        <f t="shared" si="1"/>
        <v>Industry -:- Dairy Product Manufacturing -:- Boiler -:- Natural Gas -:- Process Heat Evaporation/Drying</v>
      </c>
      <c r="AA16" s="117" t="s">
        <v>606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401</v>
      </c>
      <c r="F17" s="117" t="s">
        <v>710</v>
      </c>
      <c r="G17" s="117" t="s">
        <v>721</v>
      </c>
      <c r="H17" s="117" t="s">
        <v>723</v>
      </c>
      <c r="I17" s="117" t="str">
        <f t="shared" si="0"/>
        <v>Industry -:- Dairy Product Manufacturing -:- Process Heat Evaporation/Drying</v>
      </c>
      <c r="J17" s="117" t="s">
        <v>402</v>
      </c>
      <c r="K17" s="117" t="s">
        <v>46</v>
      </c>
      <c r="M17" s="117" t="s">
        <v>205</v>
      </c>
      <c r="R17" s="117" t="s">
        <v>74</v>
      </c>
      <c r="T17" s="117" t="str">
        <f>+IND!C17</f>
        <v>DARY-PH-TVR_EVP-COA-BLR15</v>
      </c>
      <c r="U17" s="117" t="s">
        <v>710</v>
      </c>
      <c r="V17" s="117" t="s">
        <v>721</v>
      </c>
      <c r="W17" s="117" t="s">
        <v>753</v>
      </c>
      <c r="X17" s="117" t="s">
        <v>91</v>
      </c>
      <c r="Y17" s="117" t="s">
        <v>723</v>
      </c>
      <c r="Z17" s="150" t="str">
        <f t="shared" si="1"/>
        <v>Industry -:- Dairy Product Manufacturing -:- Boiler -:- Coal -:- Process Heat Evaporation/Drying</v>
      </c>
      <c r="AA17" s="117" t="s">
        <v>607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403</v>
      </c>
      <c r="F18" s="117" t="s">
        <v>710</v>
      </c>
      <c r="G18" s="117" t="s">
        <v>721</v>
      </c>
      <c r="H18" s="117" t="s">
        <v>724</v>
      </c>
      <c r="I18" s="117" t="str">
        <f t="shared" si="0"/>
        <v>Industry -:- Dairy Product Manufacturing -:- Process Heat MVR Fan</v>
      </c>
      <c r="J18" s="117" t="s">
        <v>404</v>
      </c>
      <c r="K18" s="117" t="s">
        <v>46</v>
      </c>
      <c r="M18" s="117" t="s">
        <v>205</v>
      </c>
      <c r="R18" s="117" t="s">
        <v>74</v>
      </c>
      <c r="T18" s="117" t="str">
        <f>+IND!C18</f>
        <v>DARY-PH-TVR_EVP-NGA-BLR15</v>
      </c>
      <c r="U18" s="117" t="s">
        <v>710</v>
      </c>
      <c r="V18" s="117" t="s">
        <v>721</v>
      </c>
      <c r="W18" s="117" t="s">
        <v>753</v>
      </c>
      <c r="X18" s="117" t="s">
        <v>93</v>
      </c>
      <c r="Y18" s="117" t="s">
        <v>723</v>
      </c>
      <c r="Z18" s="150" t="str">
        <f t="shared" si="1"/>
        <v>Industry -:- Dairy Product Manufacturing -:- Boiler -:- Natural Gas -:- Process Heat Evaporation/Drying</v>
      </c>
      <c r="AA18" s="117" t="s">
        <v>608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405</v>
      </c>
      <c r="F19" s="117" t="s">
        <v>710</v>
      </c>
      <c r="G19" s="117" t="s">
        <v>721</v>
      </c>
      <c r="H19" s="117" t="s">
        <v>725</v>
      </c>
      <c r="I19" s="117" t="str">
        <f t="shared" si="0"/>
        <v>Industry -:- Dairy Product Manufacturing -:- Process Heat Steam/Hot Water</v>
      </c>
      <c r="J19" s="117" t="s">
        <v>406</v>
      </c>
      <c r="K19" s="117" t="s">
        <v>46</v>
      </c>
      <c r="M19" s="117" t="s">
        <v>205</v>
      </c>
      <c r="R19" s="117" t="s">
        <v>74</v>
      </c>
      <c r="T19" s="117" t="str">
        <f>+IND!C19</f>
        <v>DARY-PH-TVR_DRY-COA-BLR15</v>
      </c>
      <c r="U19" s="117" t="s">
        <v>710</v>
      </c>
      <c r="V19" s="117" t="s">
        <v>721</v>
      </c>
      <c r="W19" s="117" t="s">
        <v>753</v>
      </c>
      <c r="X19" s="117" t="s">
        <v>91</v>
      </c>
      <c r="Y19" s="117" t="s">
        <v>723</v>
      </c>
      <c r="Z19" s="150" t="str">
        <f t="shared" si="1"/>
        <v>Industry -:- Dairy Product Manufacturing -:- Boiler -:- Coal -:- Process Heat Evaporation/Drying</v>
      </c>
      <c r="AA19" s="117" t="s">
        <v>609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F20" s="117" t="s">
        <v>710</v>
      </c>
      <c r="G20" s="117" t="s">
        <v>721</v>
      </c>
      <c r="H20" s="117" t="s">
        <v>726</v>
      </c>
      <c r="I20" s="117" t="str">
        <f t="shared" si="0"/>
        <v>Industry -:- Dairy Product Manufacturing -:- Pumping</v>
      </c>
      <c r="J20" s="117" t="s">
        <v>226</v>
      </c>
      <c r="K20" s="117" t="s">
        <v>46</v>
      </c>
      <c r="M20" s="117" t="s">
        <v>205</v>
      </c>
      <c r="R20" s="117" t="s">
        <v>74</v>
      </c>
      <c r="T20" s="117" t="str">
        <f>+IND!C20</f>
        <v>DARY-PH-TVR_DRY-NGA-BLR15</v>
      </c>
      <c r="U20" s="117" t="s">
        <v>710</v>
      </c>
      <c r="V20" s="117" t="s">
        <v>721</v>
      </c>
      <c r="W20" s="117" t="s">
        <v>753</v>
      </c>
      <c r="X20" s="117" t="s">
        <v>93</v>
      </c>
      <c r="Y20" s="117" t="s">
        <v>723</v>
      </c>
      <c r="Z20" s="150" t="str">
        <f t="shared" si="1"/>
        <v>Industry -:- Dairy Product Manufacturing -:- Boiler -:- Natural Gas -:- Process Heat Evaporation/Drying</v>
      </c>
      <c r="AA20" s="117" t="s">
        <v>610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F21" s="117" t="s">
        <v>710</v>
      </c>
      <c r="G21" s="117" t="s">
        <v>721</v>
      </c>
      <c r="H21" s="117" t="s">
        <v>727</v>
      </c>
      <c r="I21" s="117" t="str">
        <f t="shared" si="0"/>
        <v>Industry -:- Dairy Product Manufacturing -:- Refrigeration</v>
      </c>
      <c r="J21" s="117" t="s">
        <v>227</v>
      </c>
      <c r="K21" s="117" t="s">
        <v>46</v>
      </c>
      <c r="M21" s="117" t="s">
        <v>205</v>
      </c>
      <c r="R21" s="117" t="s">
        <v>74</v>
      </c>
      <c r="T21" s="117" t="str">
        <f>+IND!C21</f>
        <v>DARY-PH-MVR_TVR-COA-BLR15</v>
      </c>
      <c r="U21" s="117" t="s">
        <v>710</v>
      </c>
      <c r="V21" s="117" t="s">
        <v>721</v>
      </c>
      <c r="W21" s="117" t="s">
        <v>753</v>
      </c>
      <c r="X21" s="117" t="s">
        <v>91</v>
      </c>
      <c r="Y21" s="117" t="s">
        <v>723</v>
      </c>
      <c r="Z21" s="150" t="str">
        <f t="shared" si="1"/>
        <v>Industry -:- Dairy Product Manufacturing -:- Boiler -:- Coal -:- Process Heat Evaporation/Drying</v>
      </c>
      <c r="AA21" s="117" t="s">
        <v>611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F22" s="117" t="s">
        <v>710</v>
      </c>
      <c r="G22" s="117" t="s">
        <v>728</v>
      </c>
      <c r="H22" s="117" t="s">
        <v>720</v>
      </c>
      <c r="I22" s="117" t="str">
        <f t="shared" si="0"/>
        <v>Industry -:- Other Food Processing (Non Dairy/Meat Processing) -:- Motive Power, Stationary</v>
      </c>
      <c r="J22" s="117" t="s">
        <v>229</v>
      </c>
      <c r="K22" s="117" t="s">
        <v>46</v>
      </c>
      <c r="M22" s="117" t="s">
        <v>205</v>
      </c>
      <c r="R22" s="117" t="s">
        <v>74</v>
      </c>
      <c r="T22" s="117" t="str">
        <f>+IND!C22</f>
        <v>DARY-PH-MVR_TVR-NGA-BLR15</v>
      </c>
      <c r="U22" s="117" t="s">
        <v>710</v>
      </c>
      <c r="V22" s="117" t="s">
        <v>721</v>
      </c>
      <c r="W22" s="117" t="s">
        <v>753</v>
      </c>
      <c r="X22" s="117" t="s">
        <v>93</v>
      </c>
      <c r="Y22" s="117" t="s">
        <v>723</v>
      </c>
      <c r="Z22" s="150" t="str">
        <f t="shared" si="1"/>
        <v>Industry -:- Dairy Product Manufacturing -:- Boiler -:- Natural Gas -:- Process Heat Evaporation/Drying</v>
      </c>
      <c r="AA22" s="117" t="s">
        <v>612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F23" s="117" t="s">
        <v>710</v>
      </c>
      <c r="G23" s="117" t="s">
        <v>728</v>
      </c>
      <c r="H23" s="117" t="s">
        <v>729</v>
      </c>
      <c r="I23" s="117" t="str">
        <f t="shared" si="0"/>
        <v>Industry -:- Other Food Processing (Non Dairy/Meat Processing) -:- Process Heat Direct</v>
      </c>
      <c r="J23" s="117" t="s">
        <v>231</v>
      </c>
      <c r="K23" s="117" t="s">
        <v>46</v>
      </c>
      <c r="M23" s="117" t="s">
        <v>205</v>
      </c>
      <c r="R23" s="117" t="s">
        <v>74</v>
      </c>
      <c r="T23" s="117" t="str">
        <f>+IND!C23</f>
        <v>DARY-PH-MVR_Fan-ELC-Fan15</v>
      </c>
      <c r="U23" s="117" t="s">
        <v>710</v>
      </c>
      <c r="V23" s="117" t="s">
        <v>721</v>
      </c>
      <c r="W23" s="117" t="s">
        <v>746</v>
      </c>
      <c r="X23" s="117" t="s">
        <v>95</v>
      </c>
      <c r="Y23" s="117" t="s">
        <v>724</v>
      </c>
      <c r="Z23" s="150" t="str">
        <f t="shared" si="1"/>
        <v>Industry -:- Dairy Product Manufacturing -:- Fan -:- Electricity -:- Process Heat MVR Fan</v>
      </c>
      <c r="AA23" s="117" t="s">
        <v>613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407</v>
      </c>
      <c r="F24" s="117" t="s">
        <v>710</v>
      </c>
      <c r="G24" s="117" t="s">
        <v>728</v>
      </c>
      <c r="H24" s="117" t="s">
        <v>730</v>
      </c>
      <c r="I24" s="117" t="str">
        <f t="shared" si="0"/>
        <v>Industry -:- Other Food Processing (Non Dairy/Meat Processing) -:- Process Heat Oven</v>
      </c>
      <c r="J24" s="117" t="s">
        <v>408</v>
      </c>
      <c r="K24" s="117" t="s">
        <v>46</v>
      </c>
      <c r="M24" s="117" t="s">
        <v>205</v>
      </c>
      <c r="R24" s="117" t="s">
        <v>74</v>
      </c>
      <c r="T24" s="117" t="str">
        <f>+IND!C24</f>
        <v>DARY-Pump-ELC-Pump15</v>
      </c>
      <c r="U24" s="117" t="s">
        <v>710</v>
      </c>
      <c r="V24" s="117" t="s">
        <v>721</v>
      </c>
      <c r="W24" s="117" t="s">
        <v>749</v>
      </c>
      <c r="X24" s="117" t="s">
        <v>95</v>
      </c>
      <c r="Y24" s="117" t="s">
        <v>726</v>
      </c>
      <c r="Z24" s="150" t="str">
        <f t="shared" si="1"/>
        <v>Industry -:- Dairy Product Manufacturing -:- Pump -:- Electricity -:- Pumping</v>
      </c>
      <c r="AA24" s="117" t="s">
        <v>614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409</v>
      </c>
      <c r="F25" s="117" t="s">
        <v>710</v>
      </c>
      <c r="G25" s="117" t="s">
        <v>728</v>
      </c>
      <c r="H25" s="117" t="s">
        <v>725</v>
      </c>
      <c r="I25" s="117" t="str">
        <f t="shared" si="0"/>
        <v>Industry -:- Other Food Processing (Non Dairy/Meat Processing) -:- Process Heat Steam/Hot Water</v>
      </c>
      <c r="J25" s="117" t="s">
        <v>410</v>
      </c>
      <c r="K25" s="117" t="s">
        <v>46</v>
      </c>
      <c r="M25" s="117" t="s">
        <v>205</v>
      </c>
      <c r="R25" s="117" t="s">
        <v>74</v>
      </c>
      <c r="T25" s="117" t="str">
        <f>+IND!C25</f>
        <v>DARY-RFGR-ELC-Refriger15</v>
      </c>
      <c r="U25" s="117" t="s">
        <v>710</v>
      </c>
      <c r="V25" s="117" t="s">
        <v>721</v>
      </c>
      <c r="W25" s="117" t="s">
        <v>757</v>
      </c>
      <c r="X25" s="117" t="s">
        <v>95</v>
      </c>
      <c r="Y25" s="117" t="s">
        <v>727</v>
      </c>
      <c r="Z25" s="150" t="str">
        <f t="shared" si="1"/>
        <v>Industry -:- Dairy Product Manufacturing -:- Refrigerator -:- Electricity -:- Refrigeration</v>
      </c>
      <c r="AA25" s="117" t="s">
        <v>615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F26" s="117" t="s">
        <v>710</v>
      </c>
      <c r="G26" s="117" t="s">
        <v>728</v>
      </c>
      <c r="H26" s="117" t="s">
        <v>726</v>
      </c>
      <c r="I26" s="117" t="str">
        <f t="shared" si="0"/>
        <v>Industry -:- Other Food Processing (Non Dairy/Meat Processing) -:- Pumping</v>
      </c>
      <c r="J26" s="117" t="s">
        <v>233</v>
      </c>
      <c r="K26" s="117" t="s">
        <v>46</v>
      </c>
      <c r="M26" s="117" t="s">
        <v>205</v>
      </c>
      <c r="R26" s="117" t="s">
        <v>74</v>
      </c>
      <c r="T26" s="117" t="str">
        <f>+IND!C26</f>
        <v>DARY-PH-STM_HW-DSL-BLR15</v>
      </c>
      <c r="U26" s="117" t="s">
        <v>710</v>
      </c>
      <c r="V26" s="117" t="s">
        <v>721</v>
      </c>
      <c r="W26" s="117" t="s">
        <v>753</v>
      </c>
      <c r="X26" s="117" t="s">
        <v>103</v>
      </c>
      <c r="Y26" s="117" t="s">
        <v>725</v>
      </c>
      <c r="Z26" s="150" t="str">
        <f t="shared" si="1"/>
        <v>Industry -:- Dairy Product Manufacturing -:- Boiler -:- Diesel -:- Process Heat Steam/Hot Water</v>
      </c>
      <c r="AA26" s="117" t="s">
        <v>616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F27" s="117" t="s">
        <v>710</v>
      </c>
      <c r="G27" s="117" t="s">
        <v>728</v>
      </c>
      <c r="H27" s="117" t="s">
        <v>727</v>
      </c>
      <c r="I27" s="117" t="str">
        <f t="shared" si="0"/>
        <v>Industry -:- Other Food Processing (Non Dairy/Meat Processing) -:- Refrigeration</v>
      </c>
      <c r="J27" s="117" t="s">
        <v>235</v>
      </c>
      <c r="K27" s="117" t="s">
        <v>46</v>
      </c>
      <c r="M27" s="117" t="s">
        <v>205</v>
      </c>
      <c r="R27" s="117" t="s">
        <v>74</v>
      </c>
      <c r="T27" s="117" t="str">
        <f>+IND!C27</f>
        <v>DARY-PH-STM_HW-GEO-Heat15</v>
      </c>
      <c r="U27" s="117" t="s">
        <v>710</v>
      </c>
      <c r="V27" s="117" t="s">
        <v>721</v>
      </c>
      <c r="W27" s="117" t="s">
        <v>756</v>
      </c>
      <c r="X27" s="117" t="s">
        <v>107</v>
      </c>
      <c r="Y27" s="117" t="s">
        <v>725</v>
      </c>
      <c r="Z27" s="150" t="str">
        <f t="shared" si="1"/>
        <v>Industry -:- Dairy Product Manufacturing -:- Heat Exchanger -:- Geothermal -:- Process Heat Steam/Hot Water</v>
      </c>
      <c r="AA27" s="117" t="s">
        <v>617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411</v>
      </c>
      <c r="F28" s="117" t="s">
        <v>710</v>
      </c>
      <c r="G28" s="117" t="s">
        <v>731</v>
      </c>
      <c r="H28" s="117" t="s">
        <v>732</v>
      </c>
      <c r="I28" s="117" t="str">
        <f t="shared" si="0"/>
        <v>Industry -:- Iron/Steel -:- Feedstock</v>
      </c>
      <c r="J28" s="117" t="s">
        <v>412</v>
      </c>
      <c r="K28" s="117" t="s">
        <v>46</v>
      </c>
      <c r="M28" s="117" t="s">
        <v>205</v>
      </c>
      <c r="R28" s="117" t="s">
        <v>74</v>
      </c>
      <c r="T28" s="117" t="str">
        <f>+IND!C28</f>
        <v>DARY-PH-STM_HW-LPG-BLR15</v>
      </c>
      <c r="U28" s="117" t="s">
        <v>710</v>
      </c>
      <c r="V28" s="117" t="s">
        <v>721</v>
      </c>
      <c r="W28" s="117" t="s">
        <v>753</v>
      </c>
      <c r="X28" s="117" t="s">
        <v>59</v>
      </c>
      <c r="Y28" s="117" t="s">
        <v>725</v>
      </c>
      <c r="Z28" s="150" t="str">
        <f t="shared" si="1"/>
        <v>Industry -:- Dairy Product Manufacturing -:- Boiler -:- LPG -:- Process Heat Steam/Hot Water</v>
      </c>
      <c r="AA28" s="117" t="s">
        <v>618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413</v>
      </c>
      <c r="F29" s="117" t="s">
        <v>710</v>
      </c>
      <c r="G29" s="117" t="s">
        <v>731</v>
      </c>
      <c r="H29" s="117" t="s">
        <v>720</v>
      </c>
      <c r="I29" s="117" t="str">
        <f t="shared" si="0"/>
        <v>Industry -:- Iron/Steel -:- Motive Power, Stationary</v>
      </c>
      <c r="J29" s="117" t="s">
        <v>414</v>
      </c>
      <c r="K29" s="117" t="s">
        <v>46</v>
      </c>
      <c r="M29" s="117" t="s">
        <v>205</v>
      </c>
      <c r="R29" s="117" t="s">
        <v>74</v>
      </c>
      <c r="T29" s="117" t="str">
        <f>+IND!C29</f>
        <v>DARY-MoTP-Stat-ELC-Mtr15</v>
      </c>
      <c r="U29" s="117" t="s">
        <v>710</v>
      </c>
      <c r="V29" s="117" t="s">
        <v>721</v>
      </c>
      <c r="W29" s="117" t="s">
        <v>748</v>
      </c>
      <c r="X29" s="117" t="s">
        <v>95</v>
      </c>
      <c r="Y29" s="117" t="s">
        <v>720</v>
      </c>
      <c r="Z29" s="150" t="str">
        <f t="shared" si="1"/>
        <v>Industry -:- Dairy Product Manufacturing -:- Stationary Motor -:- Electricity -:- Motive Power, Stationary</v>
      </c>
      <c r="AA29" s="117" t="s">
        <v>619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F30" s="117" t="s">
        <v>710</v>
      </c>
      <c r="G30" s="117" t="s">
        <v>731</v>
      </c>
      <c r="H30" s="117" t="s">
        <v>717</v>
      </c>
      <c r="I30" s="117" t="str">
        <f t="shared" si="0"/>
        <v>Industry -:- Iron/Steel -:- Process Heat Furnace</v>
      </c>
      <c r="J30" s="117" t="s">
        <v>237</v>
      </c>
      <c r="K30" s="117" t="s">
        <v>46</v>
      </c>
      <c r="M30" s="117" t="s">
        <v>205</v>
      </c>
      <c r="R30" s="117" t="s">
        <v>74</v>
      </c>
      <c r="T30" s="117" t="str">
        <f>+IND!C30</f>
        <v>DARY-AIR-ELC-CMPR15</v>
      </c>
      <c r="U30" s="117" t="s">
        <v>710</v>
      </c>
      <c r="V30" s="117" t="s">
        <v>721</v>
      </c>
      <c r="W30" s="117" t="s">
        <v>755</v>
      </c>
      <c r="X30" s="117" t="s">
        <v>95</v>
      </c>
      <c r="Y30" s="117" t="s">
        <v>722</v>
      </c>
      <c r="Z30" s="150" t="str">
        <f t="shared" si="1"/>
        <v>Industry -:- Dairy Product Manufacturing -:- Compressor -:- Electricity -:- Compressed Air</v>
      </c>
      <c r="AA30" s="117" t="s">
        <v>620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F31" s="117" t="s">
        <v>710</v>
      </c>
      <c r="G31" s="117" t="s">
        <v>733</v>
      </c>
      <c r="H31" s="117" t="s">
        <v>720</v>
      </c>
      <c r="I31" s="117" t="str">
        <f t="shared" si="0"/>
        <v>Industry -:- Meat Processing -:- Motive Power, Stationary</v>
      </c>
      <c r="J31" s="117" t="s">
        <v>239</v>
      </c>
      <c r="K31" s="117" t="s">
        <v>46</v>
      </c>
      <c r="M31" s="117" t="s">
        <v>205</v>
      </c>
      <c r="R31" s="117" t="s">
        <v>74</v>
      </c>
      <c r="T31" s="117" t="str">
        <f>+IND!C31</f>
        <v>FOOD-PH-STM_HW-COA-BLR15</v>
      </c>
      <c r="U31" s="117" t="s">
        <v>710</v>
      </c>
      <c r="V31" s="117" t="s">
        <v>728</v>
      </c>
      <c r="W31" s="117" t="s">
        <v>753</v>
      </c>
      <c r="X31" s="117" t="s">
        <v>91</v>
      </c>
      <c r="Y31" s="117" t="s">
        <v>725</v>
      </c>
      <c r="Z31" s="150" t="str">
        <f t="shared" si="1"/>
        <v>Industry -:- Other Food Processing (Non Dairy/Meat Processing) -:- Boiler -:- Coal -:- Process Heat Steam/Hot Water</v>
      </c>
      <c r="AA31" s="117" t="s">
        <v>621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415</v>
      </c>
      <c r="F32" s="117" t="s">
        <v>710</v>
      </c>
      <c r="G32" s="117" t="s">
        <v>733</v>
      </c>
      <c r="H32" s="117" t="s">
        <v>725</v>
      </c>
      <c r="I32" s="117" t="str">
        <f t="shared" si="0"/>
        <v>Industry -:- Meat Processing -:- Process Heat Steam/Hot Water</v>
      </c>
      <c r="J32" s="117" t="s">
        <v>416</v>
      </c>
      <c r="K32" s="117" t="s">
        <v>46</v>
      </c>
      <c r="M32" s="117" t="s">
        <v>205</v>
      </c>
      <c r="R32" s="117" t="s">
        <v>74</v>
      </c>
      <c r="T32" s="117" t="str">
        <f>+IND!C32</f>
        <v>FOOD-PH-STM_HW-NGA-BLR15</v>
      </c>
      <c r="U32" s="117" t="s">
        <v>710</v>
      </c>
      <c r="V32" s="117" t="s">
        <v>728</v>
      </c>
      <c r="W32" s="117" t="s">
        <v>753</v>
      </c>
      <c r="X32" s="117" t="s">
        <v>93</v>
      </c>
      <c r="Y32" s="117" t="s">
        <v>725</v>
      </c>
      <c r="Z32" s="150" t="str">
        <f t="shared" si="1"/>
        <v>Industry -:- Other Food Processing (Non Dairy/Meat Processing) -:- Boiler -:- Natural Gas -:- Process Heat Steam/Hot Water</v>
      </c>
      <c r="AA32" s="117" t="s">
        <v>622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417</v>
      </c>
      <c r="F33" s="117" t="s">
        <v>710</v>
      </c>
      <c r="G33" s="117" t="s">
        <v>733</v>
      </c>
      <c r="H33" s="117" t="s">
        <v>729</v>
      </c>
      <c r="I33" s="117" t="str">
        <f t="shared" si="0"/>
        <v>Industry -:- Meat Processing -:- Process Heat Direct</v>
      </c>
      <c r="J33" s="117" t="s">
        <v>418</v>
      </c>
      <c r="K33" s="117" t="s">
        <v>46</v>
      </c>
      <c r="M33" s="117" t="s">
        <v>205</v>
      </c>
      <c r="R33" s="117" t="s">
        <v>74</v>
      </c>
      <c r="T33" s="117" t="str">
        <f>+IND!C33</f>
        <v>FOOD-PH-OVN-COA-Oven15</v>
      </c>
      <c r="U33" s="117" t="s">
        <v>710</v>
      </c>
      <c r="V33" s="117" t="s">
        <v>728</v>
      </c>
      <c r="W33" s="117" t="s">
        <v>758</v>
      </c>
      <c r="X33" s="117" t="s">
        <v>91</v>
      </c>
      <c r="Y33" s="117" t="s">
        <v>730</v>
      </c>
      <c r="Z33" s="150" t="str">
        <f t="shared" si="1"/>
        <v>Industry -:- Other Food Processing (Non Dairy/Meat Processing) -:- Oven -:- Coal -:- Process Heat Oven</v>
      </c>
      <c r="AA33" s="117" t="s">
        <v>623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F34" s="117" t="s">
        <v>710</v>
      </c>
      <c r="G34" s="117" t="s">
        <v>733</v>
      </c>
      <c r="H34" s="117" t="s">
        <v>727</v>
      </c>
      <c r="I34" s="117" t="str">
        <f t="shared" si="0"/>
        <v>Industry -:- Meat Processing -:- Refrigeration</v>
      </c>
      <c r="J34" s="117" t="s">
        <v>241</v>
      </c>
      <c r="K34" s="117" t="s">
        <v>46</v>
      </c>
      <c r="M34" s="117" t="s">
        <v>205</v>
      </c>
      <c r="R34" s="117" t="s">
        <v>74</v>
      </c>
      <c r="T34" s="117" t="str">
        <f>+IND!C34</f>
        <v>FOOD-PH-OVN-ELC-Oven15</v>
      </c>
      <c r="U34" s="117" t="s">
        <v>710</v>
      </c>
      <c r="V34" s="117" t="s">
        <v>728</v>
      </c>
      <c r="W34" s="117" t="s">
        <v>758</v>
      </c>
      <c r="X34" s="117" t="s">
        <v>95</v>
      </c>
      <c r="Y34" s="117" t="s">
        <v>730</v>
      </c>
      <c r="Z34" s="150" t="str">
        <f t="shared" si="1"/>
        <v>Industry -:- Other Food Processing (Non Dairy/Meat Processing) -:- Oven -:- Electricity -:- Process Heat Oven</v>
      </c>
      <c r="AA34" s="117" t="s">
        <v>624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F35" s="117" t="s">
        <v>710</v>
      </c>
      <c r="G35" s="117" t="s">
        <v>734</v>
      </c>
      <c r="H35" s="117" t="s">
        <v>720</v>
      </c>
      <c r="I35" s="117" t="str">
        <f t="shared" si="0"/>
        <v>Industry -:- Fabricated Metal Product, Transport Equipment, Machinery and Equipment Manufacturing -:- Motive Power, Stationary</v>
      </c>
      <c r="J35" s="117" t="s">
        <v>243</v>
      </c>
      <c r="K35" s="117" t="s">
        <v>46</v>
      </c>
      <c r="M35" s="117" t="s">
        <v>205</v>
      </c>
      <c r="R35" s="117" t="s">
        <v>74</v>
      </c>
      <c r="T35" s="117" t="str">
        <f>+IND!C35</f>
        <v>FOOD-PH-OVN-NGA-Oven15</v>
      </c>
      <c r="U35" s="117" t="s">
        <v>710</v>
      </c>
      <c r="V35" s="117" t="s">
        <v>728</v>
      </c>
      <c r="W35" s="117" t="s">
        <v>758</v>
      </c>
      <c r="X35" s="117" t="s">
        <v>93</v>
      </c>
      <c r="Y35" s="117" t="s">
        <v>730</v>
      </c>
      <c r="Z35" s="150" t="str">
        <f t="shared" si="1"/>
        <v>Industry -:- Other Food Processing (Non Dairy/Meat Processing) -:- Oven -:- Natural Gas -:- Process Heat Oven</v>
      </c>
      <c r="AA35" s="117" t="s">
        <v>625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F36" s="117" t="s">
        <v>710</v>
      </c>
      <c r="G36" s="117" t="s">
        <v>734</v>
      </c>
      <c r="H36" s="117" t="s">
        <v>717</v>
      </c>
      <c r="I36" s="117" t="str">
        <f t="shared" si="0"/>
        <v>Industry -:- Fabricated Metal Product, Transport Equipment, Machinery and Equipment Manufacturing -:- Process Heat Furnace</v>
      </c>
      <c r="J36" s="117" t="s">
        <v>245</v>
      </c>
      <c r="K36" s="117" t="s">
        <v>46</v>
      </c>
      <c r="M36" s="117" t="s">
        <v>205</v>
      </c>
      <c r="R36" s="117" t="s">
        <v>74</v>
      </c>
      <c r="T36" s="117" t="str">
        <f>+IND!C36</f>
        <v>FOOD-Pump-ELC-Pump15</v>
      </c>
      <c r="U36" s="117" t="s">
        <v>710</v>
      </c>
      <c r="V36" s="117" t="s">
        <v>728</v>
      </c>
      <c r="W36" s="117" t="s">
        <v>749</v>
      </c>
      <c r="X36" s="117" t="s">
        <v>95</v>
      </c>
      <c r="Y36" s="117" t="s">
        <v>726</v>
      </c>
      <c r="Z36" s="150" t="str">
        <f t="shared" si="1"/>
        <v>Industry -:- Other Food Processing (Non Dairy/Meat Processing) -:- Pump -:- Electricity -:- Pumping</v>
      </c>
      <c r="AA36" s="117" t="s">
        <v>626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419</v>
      </c>
      <c r="F37" s="117" t="s">
        <v>710</v>
      </c>
      <c r="G37" s="117" t="s">
        <v>734</v>
      </c>
      <c r="H37" s="117" t="s">
        <v>727</v>
      </c>
      <c r="I37" s="117" t="str">
        <f t="shared" si="0"/>
        <v>Industry -:- Fabricated Metal Product, Transport Equipment, Machinery and Equipment Manufacturing -:- Refrigeration</v>
      </c>
      <c r="J37" s="117" t="s">
        <v>420</v>
      </c>
      <c r="K37" s="117" t="s">
        <v>46</v>
      </c>
      <c r="M37" s="117" t="s">
        <v>205</v>
      </c>
      <c r="R37" s="117" t="s">
        <v>74</v>
      </c>
      <c r="T37" s="117" t="str">
        <f>+IND!C37</f>
        <v>FOOD-MoTP-Stat-ELC-Mtr15</v>
      </c>
      <c r="U37" s="117" t="s">
        <v>710</v>
      </c>
      <c r="V37" s="117" t="s">
        <v>728</v>
      </c>
      <c r="W37" s="117" t="s">
        <v>748</v>
      </c>
      <c r="X37" s="117" t="s">
        <v>95</v>
      </c>
      <c r="Y37" s="117" t="s">
        <v>720</v>
      </c>
      <c r="Z37" s="150" t="str">
        <f t="shared" si="1"/>
        <v>Industry -:- Other Food Processing (Non Dairy/Meat Processing) -:- Stationary Motor -:- Electricity -:- Motive Power, Stationary</v>
      </c>
      <c r="AA37" s="117" t="s">
        <v>627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421</v>
      </c>
      <c r="F38" s="117" t="s">
        <v>710</v>
      </c>
      <c r="G38" s="117" t="s">
        <v>734</v>
      </c>
      <c r="H38" s="117" t="s">
        <v>729</v>
      </c>
      <c r="I38" s="117" t="str">
        <f t="shared" si="0"/>
        <v>Industry -:- Fabricated Metal Product, Transport Equipment, Machinery and Equipment Manufacturing -:- Process Heat Direct</v>
      </c>
      <c r="J38" s="117" t="s">
        <v>422</v>
      </c>
      <c r="K38" s="117" t="s">
        <v>46</v>
      </c>
      <c r="M38" s="117" t="s">
        <v>205</v>
      </c>
      <c r="R38" s="117" t="s">
        <v>74</v>
      </c>
      <c r="T38" s="117" t="str">
        <f>+IND!C38</f>
        <v>FOOD-RFGR-ELC-Refriger15</v>
      </c>
      <c r="U38" s="117" t="s">
        <v>710</v>
      </c>
      <c r="V38" s="117" t="s">
        <v>728</v>
      </c>
      <c r="W38" s="117" t="s">
        <v>757</v>
      </c>
      <c r="X38" s="117" t="s">
        <v>95</v>
      </c>
      <c r="Y38" s="117" t="s">
        <v>727</v>
      </c>
      <c r="Z38" s="150" t="str">
        <f t="shared" si="1"/>
        <v>Industry -:- Other Food Processing (Non Dairy/Meat Processing) -:- Refrigerator -:- Electricity -:- Refrigeration</v>
      </c>
      <c r="AA38" s="117" t="s">
        <v>628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F39" s="117" t="s">
        <v>710</v>
      </c>
      <c r="G39" s="117" t="s">
        <v>735</v>
      </c>
      <c r="H39" s="117" t="s">
        <v>732</v>
      </c>
      <c r="I39" s="117" t="str">
        <f t="shared" si="0"/>
        <v>Industry -:- Methanol -:- Feedstock</v>
      </c>
      <c r="J39" s="117" t="s">
        <v>247</v>
      </c>
      <c r="K39" s="117" t="s">
        <v>46</v>
      </c>
      <c r="M39" s="117" t="s">
        <v>205</v>
      </c>
      <c r="R39" s="117" t="s">
        <v>74</v>
      </c>
      <c r="T39" s="117" t="str">
        <f>+IND!C39</f>
        <v>FOOD-PH-DirH-ELC-Heater15</v>
      </c>
      <c r="U39" s="117" t="s">
        <v>710</v>
      </c>
      <c r="V39" s="117" t="s">
        <v>728</v>
      </c>
      <c r="W39" s="117" t="s">
        <v>750</v>
      </c>
      <c r="X39" s="117" t="s">
        <v>95</v>
      </c>
      <c r="Y39" s="117" t="s">
        <v>729</v>
      </c>
      <c r="Z39" s="150" t="str">
        <f t="shared" si="1"/>
        <v>Industry -:- Other Food Processing (Non Dairy/Meat Processing) -:- Heater -:- Electricity -:- Process Heat Direct</v>
      </c>
      <c r="AA39" s="117" t="s">
        <v>629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423</v>
      </c>
      <c r="F40" s="117" t="s">
        <v>710</v>
      </c>
      <c r="G40" s="117" t="s">
        <v>735</v>
      </c>
      <c r="H40" s="117" t="s">
        <v>739</v>
      </c>
      <c r="I40" s="117" t="str">
        <f t="shared" si="0"/>
        <v>Industry -:- Methanol -:- Process Heat Reforming</v>
      </c>
      <c r="J40" s="117" t="s">
        <v>424</v>
      </c>
      <c r="K40" s="117" t="s">
        <v>46</v>
      </c>
      <c r="M40" s="117" t="s">
        <v>205</v>
      </c>
      <c r="R40" s="117" t="s">
        <v>74</v>
      </c>
      <c r="T40" s="117" t="str">
        <f>+IND!C40</f>
        <v>IIS-FDSTCK-COA-_15</v>
      </c>
      <c r="U40" s="117" t="s">
        <v>710</v>
      </c>
      <c r="V40" s="117" t="s">
        <v>731</v>
      </c>
      <c r="W40" s="117" t="s">
        <v>732</v>
      </c>
      <c r="X40" s="117" t="s">
        <v>91</v>
      </c>
      <c r="Y40" s="117" t="s">
        <v>732</v>
      </c>
      <c r="Z40" s="150" t="str">
        <f t="shared" si="1"/>
        <v>Industry -:- Iron/Steel -:- Feedstock -:- Coal -:- Feedstock</v>
      </c>
      <c r="AA40" s="117" t="s">
        <v>630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F41" s="117" t="s">
        <v>710</v>
      </c>
      <c r="G41" s="117" t="s">
        <v>736</v>
      </c>
      <c r="H41" s="117" t="s">
        <v>720</v>
      </c>
      <c r="I41" s="117" t="str">
        <f t="shared" si="0"/>
        <v>Industry -:- Non-Metallic Mineral Product Manufacturing -:- Motive Power, Stationary</v>
      </c>
      <c r="J41" s="117" t="s">
        <v>249</v>
      </c>
      <c r="K41" s="117" t="s">
        <v>46</v>
      </c>
      <c r="M41" s="117" t="s">
        <v>205</v>
      </c>
      <c r="R41" s="117" t="s">
        <v>74</v>
      </c>
      <c r="T41" s="117" t="str">
        <f>+IND!C41</f>
        <v>IIS-PH-FURN-ELC-Furn15</v>
      </c>
      <c r="U41" s="117" t="s">
        <v>710</v>
      </c>
      <c r="V41" s="117" t="s">
        <v>731</v>
      </c>
      <c r="W41" s="117" t="s">
        <v>747</v>
      </c>
      <c r="X41" s="117" t="s">
        <v>95</v>
      </c>
      <c r="Y41" s="117" t="s">
        <v>717</v>
      </c>
      <c r="Z41" s="150" t="str">
        <f t="shared" si="1"/>
        <v>Industry -:- Iron/Steel -:- Furnace -:- Electricity -:- Process Heat Furnace</v>
      </c>
      <c r="AA41" s="117" t="s">
        <v>631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F42" s="117" t="s">
        <v>710</v>
      </c>
      <c r="G42" s="117" t="s">
        <v>736</v>
      </c>
      <c r="H42" s="117" t="s">
        <v>717</v>
      </c>
      <c r="I42" s="117" t="str">
        <f t="shared" si="0"/>
        <v>Industry -:- Non-Metallic Mineral Product Manufacturing -:- Process Heat Furnace</v>
      </c>
      <c r="J42" s="117" t="s">
        <v>251</v>
      </c>
      <c r="K42" s="117" t="s">
        <v>46</v>
      </c>
      <c r="M42" s="117" t="s">
        <v>205</v>
      </c>
      <c r="R42" s="117" t="s">
        <v>74</v>
      </c>
      <c r="T42" s="117" t="str">
        <f>+IND!C42</f>
        <v>IIS-PH-FURN-NGA-Furn15</v>
      </c>
      <c r="U42" s="117" t="s">
        <v>710</v>
      </c>
      <c r="V42" s="117" t="s">
        <v>731</v>
      </c>
      <c r="W42" s="117" t="s">
        <v>747</v>
      </c>
      <c r="X42" s="117" t="s">
        <v>93</v>
      </c>
      <c r="Y42" s="117" t="s">
        <v>717</v>
      </c>
      <c r="Z42" s="150" t="str">
        <f t="shared" si="1"/>
        <v>Industry -:- Iron/Steel -:- Furnace -:- Natural Gas -:- Process Heat Furnace</v>
      </c>
      <c r="AA42" s="117" t="s">
        <v>632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425</v>
      </c>
      <c r="F43" s="117" t="s">
        <v>710</v>
      </c>
      <c r="G43" s="117" t="s">
        <v>736</v>
      </c>
      <c r="H43" s="117" t="s">
        <v>725</v>
      </c>
      <c r="I43" s="117" t="str">
        <f t="shared" si="0"/>
        <v>Industry -:- Non-Metallic Mineral Product Manufacturing -:- Process Heat Steam/Hot Water</v>
      </c>
      <c r="J43" s="117" t="s">
        <v>426</v>
      </c>
      <c r="K43" s="117" t="s">
        <v>46</v>
      </c>
      <c r="M43" s="117" t="s">
        <v>205</v>
      </c>
      <c r="R43" s="117" t="s">
        <v>74</v>
      </c>
      <c r="T43" s="117" t="str">
        <f>+IND!C43</f>
        <v>IIS-MoTP-Stat-ELC-Mtr15</v>
      </c>
      <c r="U43" s="117" t="s">
        <v>710</v>
      </c>
      <c r="V43" s="117" t="s">
        <v>731</v>
      </c>
      <c r="W43" s="117" t="s">
        <v>748</v>
      </c>
      <c r="X43" s="117" t="s">
        <v>95</v>
      </c>
      <c r="Y43" s="117" t="s">
        <v>720</v>
      </c>
      <c r="Z43" s="150" t="str">
        <f t="shared" si="1"/>
        <v>Industry -:- Iron/Steel -:- Stationary Motor -:- Electricity -:- Motive Power, Stationary</v>
      </c>
      <c r="AA43" s="117" t="s">
        <v>633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F44" s="117" t="s">
        <v>710</v>
      </c>
      <c r="G44" s="117" t="s">
        <v>79</v>
      </c>
      <c r="H44" s="117" t="s">
        <v>719</v>
      </c>
      <c r="I44" s="117" t="str">
        <f t="shared" si="0"/>
        <v>Industry -:- Mining -:- Motive Power, Mobile</v>
      </c>
      <c r="J44" s="117" t="s">
        <v>253</v>
      </c>
      <c r="K44" s="117" t="s">
        <v>46</v>
      </c>
      <c r="M44" s="117" t="s">
        <v>205</v>
      </c>
      <c r="R44" s="117" t="s">
        <v>74</v>
      </c>
      <c r="T44" s="117" t="str">
        <f>+IND!C44</f>
        <v>MEAT-PH-STM_HW-COA-BLR15</v>
      </c>
      <c r="U44" s="117" t="s">
        <v>710</v>
      </c>
      <c r="V44" s="117" t="s">
        <v>733</v>
      </c>
      <c r="W44" s="117" t="s">
        <v>753</v>
      </c>
      <c r="X44" s="117" t="s">
        <v>91</v>
      </c>
      <c r="Y44" s="117" t="s">
        <v>725</v>
      </c>
      <c r="Z44" s="150" t="str">
        <f t="shared" si="1"/>
        <v>Industry -:- Meat Processing -:- Boiler -:- Coal -:- Process Heat Steam/Hot Water</v>
      </c>
      <c r="AA44" s="117" t="s">
        <v>634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F45" s="117" t="s">
        <v>710</v>
      </c>
      <c r="G45" s="117" t="s">
        <v>79</v>
      </c>
      <c r="H45" s="117" t="s">
        <v>720</v>
      </c>
      <c r="I45" s="117" t="str">
        <f t="shared" si="0"/>
        <v>Industry -:- Mining -:- Motive Power, Stationary</v>
      </c>
      <c r="J45" s="117" t="s">
        <v>255</v>
      </c>
      <c r="K45" s="117" t="s">
        <v>46</v>
      </c>
      <c r="M45" s="117" t="s">
        <v>205</v>
      </c>
      <c r="R45" s="117" t="s">
        <v>74</v>
      </c>
      <c r="T45" s="117" t="str">
        <f>+IND!C45</f>
        <v>MEAT-PH-STM_HW-NGA-BLR15</v>
      </c>
      <c r="U45" s="117" t="s">
        <v>710</v>
      </c>
      <c r="V45" s="117" t="s">
        <v>733</v>
      </c>
      <c r="W45" s="117" t="s">
        <v>753</v>
      </c>
      <c r="X45" s="117" t="s">
        <v>93</v>
      </c>
      <c r="Y45" s="117" t="s">
        <v>725</v>
      </c>
      <c r="Z45" s="150" t="str">
        <f t="shared" si="1"/>
        <v>Industry -:- Meat Processing -:- Boiler -:- Natural Gas -:- Process Heat Steam/Hot Water</v>
      </c>
      <c r="AA45" s="117" t="s">
        <v>635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427</v>
      </c>
      <c r="F46" s="117" t="s">
        <v>710</v>
      </c>
      <c r="G46" s="117" t="s">
        <v>79</v>
      </c>
      <c r="H46" s="117" t="s">
        <v>725</v>
      </c>
      <c r="I46" s="117" t="str">
        <f t="shared" si="0"/>
        <v>Industry -:- Mining -:- Process Heat Steam/Hot Water</v>
      </c>
      <c r="J46" s="117" t="s">
        <v>428</v>
      </c>
      <c r="K46" s="117" t="s">
        <v>46</v>
      </c>
      <c r="M46" s="117" t="s">
        <v>205</v>
      </c>
      <c r="R46" s="117" t="s">
        <v>74</v>
      </c>
      <c r="T46" s="117" t="str">
        <f>+IND!C46</f>
        <v>MEAT-PH-STM_HW-WOD-BLR15</v>
      </c>
      <c r="U46" s="117" t="s">
        <v>710</v>
      </c>
      <c r="V46" s="117" t="s">
        <v>733</v>
      </c>
      <c r="W46" s="117" t="s">
        <v>750</v>
      </c>
      <c r="X46" s="117" t="s">
        <v>112</v>
      </c>
      <c r="Y46" s="117" t="s">
        <v>725</v>
      </c>
      <c r="Z46" s="150" t="str">
        <f t="shared" si="1"/>
        <v>Industry -:- Meat Processing -:- Heater -:- Wood -:- Process Heat Steam/Hot Water</v>
      </c>
      <c r="AA46" s="117" t="s">
        <v>636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429</v>
      </c>
      <c r="F47" s="117" t="s">
        <v>710</v>
      </c>
      <c r="G47" s="117" t="s">
        <v>737</v>
      </c>
      <c r="H47" s="117" t="s">
        <v>132</v>
      </c>
      <c r="I47" s="117" t="str">
        <f t="shared" si="0"/>
        <v>Industry -:- Other (Industry) -:- Other</v>
      </c>
      <c r="J47" s="117" t="s">
        <v>430</v>
      </c>
      <c r="K47" s="117" t="s">
        <v>46</v>
      </c>
      <c r="M47" s="117" t="s">
        <v>205</v>
      </c>
      <c r="R47" s="117" t="s">
        <v>74</v>
      </c>
      <c r="T47" s="117" t="str">
        <f>+IND!C47</f>
        <v>MEAT-PH-DirH-ELC-Heater15</v>
      </c>
      <c r="U47" s="117" t="s">
        <v>710</v>
      </c>
      <c r="V47" s="117" t="s">
        <v>733</v>
      </c>
      <c r="W47" s="117" t="s">
        <v>750</v>
      </c>
      <c r="X47" s="117" t="s">
        <v>95</v>
      </c>
      <c r="Y47" s="117" t="s">
        <v>729</v>
      </c>
      <c r="Z47" s="150" t="str">
        <f t="shared" si="1"/>
        <v>Industry -:- Meat Processing -:- Heater -:- Electricity -:- Process Heat Direct</v>
      </c>
      <c r="AA47" s="117" t="s">
        <v>637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431</v>
      </c>
      <c r="F48" s="117" t="s">
        <v>710</v>
      </c>
      <c r="G48" s="117" t="s">
        <v>737</v>
      </c>
      <c r="H48" s="117" t="s">
        <v>132</v>
      </c>
      <c r="I48" s="117" t="str">
        <f t="shared" si="0"/>
        <v>Industry -:- Other (Industry) -:- Other</v>
      </c>
      <c r="J48" s="117" t="s">
        <v>432</v>
      </c>
      <c r="K48" s="117" t="s">
        <v>46</v>
      </c>
      <c r="M48" s="117" t="s">
        <v>205</v>
      </c>
      <c r="R48" s="117" t="s">
        <v>74</v>
      </c>
      <c r="T48" s="117" t="str">
        <f>+IND!C48</f>
        <v>MEAT-RFGR-ELC-Refriger15</v>
      </c>
      <c r="U48" s="117" t="s">
        <v>710</v>
      </c>
      <c r="V48" s="117" t="s">
        <v>733</v>
      </c>
      <c r="W48" s="117" t="s">
        <v>757</v>
      </c>
      <c r="X48" s="117" t="s">
        <v>95</v>
      </c>
      <c r="Y48" s="117" t="s">
        <v>727</v>
      </c>
      <c r="Z48" s="150" t="str">
        <f t="shared" si="1"/>
        <v>Industry -:- Meat Processing -:- Refrigerator -:- Electricity -:- Refrigeration</v>
      </c>
      <c r="AA48" s="117" t="s">
        <v>638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433</v>
      </c>
      <c r="F49" s="117" t="s">
        <v>710</v>
      </c>
      <c r="G49" s="117" t="s">
        <v>737</v>
      </c>
      <c r="H49" s="117" t="s">
        <v>132</v>
      </c>
      <c r="I49" s="117" t="str">
        <f t="shared" si="0"/>
        <v>Industry -:- Other (Industry) -:- Other</v>
      </c>
      <c r="J49" s="117" t="s">
        <v>434</v>
      </c>
      <c r="K49" s="117" t="s">
        <v>46</v>
      </c>
      <c r="M49" s="117" t="s">
        <v>205</v>
      </c>
      <c r="R49" s="117" t="s">
        <v>74</v>
      </c>
      <c r="T49" s="117" t="str">
        <f>+IND!C49</f>
        <v>MEAT-MoTP-Stat-ELC-Mtr15</v>
      </c>
      <c r="U49" s="117" t="s">
        <v>710</v>
      </c>
      <c r="V49" s="117" t="s">
        <v>733</v>
      </c>
      <c r="W49" s="117" t="s">
        <v>748</v>
      </c>
      <c r="X49" s="117" t="s">
        <v>95</v>
      </c>
      <c r="Y49" s="117" t="s">
        <v>720</v>
      </c>
      <c r="Z49" s="150" t="str">
        <f t="shared" si="1"/>
        <v>Industry -:- Meat Processing -:- Stationary Motor -:- Electricity -:- Motive Power, Stationary</v>
      </c>
      <c r="AA49" s="117" t="s">
        <v>639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435</v>
      </c>
      <c r="F50" s="117" t="s">
        <v>710</v>
      </c>
      <c r="G50" s="117" t="s">
        <v>737</v>
      </c>
      <c r="H50" s="117" t="s">
        <v>132</v>
      </c>
      <c r="I50" s="117" t="str">
        <f t="shared" si="0"/>
        <v>Industry -:- Other (Industry) -:- Other</v>
      </c>
      <c r="J50" s="117" t="s">
        <v>436</v>
      </c>
      <c r="K50" s="117" t="s">
        <v>46</v>
      </c>
      <c r="M50" s="117" t="s">
        <v>205</v>
      </c>
      <c r="R50" s="117" t="s">
        <v>74</v>
      </c>
      <c r="T50" s="117" t="str">
        <f>+IND!C50</f>
        <v>METAL-PH-FURN-ELC-Furn15</v>
      </c>
      <c r="U50" s="117" t="s">
        <v>710</v>
      </c>
      <c r="V50" s="117" t="s">
        <v>734</v>
      </c>
      <c r="W50" s="117" t="s">
        <v>747</v>
      </c>
      <c r="X50" s="117" t="s">
        <v>95</v>
      </c>
      <c r="Y50" s="117" t="s">
        <v>717</v>
      </c>
      <c r="Z50" s="150" t="str">
        <f t="shared" si="1"/>
        <v>Industry -:- Fabricated Metal Product, Transport Equipment, Machinery and Equipment Manufacturing -:- Furnace -:- Electricity -:- Process Heat Furnace</v>
      </c>
      <c r="AA50" s="117" t="s">
        <v>640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437</v>
      </c>
      <c r="F51" s="117" t="s">
        <v>710</v>
      </c>
      <c r="G51" s="117" t="s">
        <v>737</v>
      </c>
      <c r="H51" s="117" t="s">
        <v>132</v>
      </c>
      <c r="I51" s="117" t="str">
        <f t="shared" si="0"/>
        <v>Industry -:- Other (Industry) -:- Other</v>
      </c>
      <c r="J51" s="117" t="s">
        <v>438</v>
      </c>
      <c r="K51" s="117" t="s">
        <v>46</v>
      </c>
      <c r="M51" s="117" t="s">
        <v>205</v>
      </c>
      <c r="R51" s="117" t="s">
        <v>74</v>
      </c>
      <c r="T51" s="117" t="str">
        <f>+IND!C51</f>
        <v>METAL-PH-FURN-FOL-Furn15</v>
      </c>
      <c r="U51" s="117" t="s">
        <v>710</v>
      </c>
      <c r="V51" s="117" t="s">
        <v>734</v>
      </c>
      <c r="W51" s="117" t="s">
        <v>747</v>
      </c>
      <c r="X51" s="117" t="s">
        <v>104</v>
      </c>
      <c r="Y51" s="117" t="s">
        <v>717</v>
      </c>
      <c r="Z51" s="150" t="str">
        <f t="shared" si="1"/>
        <v>Industry -:- Fabricated Metal Product, Transport Equipment, Machinery and Equipment Manufacturing -:- Furnace -:- Fuel Oil -:- Process Heat Furnace</v>
      </c>
      <c r="AA51" s="117" t="s">
        <v>641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439</v>
      </c>
      <c r="F52" s="117" t="s">
        <v>710</v>
      </c>
      <c r="G52" s="117" t="s">
        <v>737</v>
      </c>
      <c r="H52" s="117" t="s">
        <v>132</v>
      </c>
      <c r="I52" s="117" t="str">
        <f t="shared" si="0"/>
        <v>Industry -:- Other (Industry) -:- Other</v>
      </c>
      <c r="J52" s="117" t="s">
        <v>440</v>
      </c>
      <c r="K52" s="117" t="s">
        <v>46</v>
      </c>
      <c r="M52" s="117" t="s">
        <v>205</v>
      </c>
      <c r="R52" s="117" t="s">
        <v>74</v>
      </c>
      <c r="T52" s="117" t="str">
        <f>+IND!C52</f>
        <v>METAL-PH-FURN-NGA-Furn15</v>
      </c>
      <c r="U52" s="117" t="s">
        <v>710</v>
      </c>
      <c r="V52" s="117" t="s">
        <v>734</v>
      </c>
      <c r="W52" s="117" t="s">
        <v>747</v>
      </c>
      <c r="X52" s="117" t="s">
        <v>93</v>
      </c>
      <c r="Y52" s="117" t="s">
        <v>717</v>
      </c>
      <c r="Z52" s="150" t="str">
        <f t="shared" si="1"/>
        <v>Industry -:- Fabricated Metal Product, Transport Equipment, Machinery and Equipment Manufacturing -:- Furnace -:- Natural Gas -:- Process Heat Furnace</v>
      </c>
      <c r="AA52" s="117" t="s">
        <v>642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441</v>
      </c>
      <c r="F53" s="117" t="s">
        <v>710</v>
      </c>
      <c r="G53" s="117" t="s">
        <v>737</v>
      </c>
      <c r="H53" s="117" t="s">
        <v>132</v>
      </c>
      <c r="I53" s="117" t="str">
        <f t="shared" si="0"/>
        <v>Industry -:- Other (Industry) -:- Other</v>
      </c>
      <c r="J53" s="117" t="s">
        <v>442</v>
      </c>
      <c r="K53" s="117" t="s">
        <v>46</v>
      </c>
      <c r="M53" s="117" t="s">
        <v>205</v>
      </c>
      <c r="R53" s="117" t="s">
        <v>74</v>
      </c>
      <c r="T53" s="117" t="str">
        <f>+IND!C53</f>
        <v>METAL-MoTP-Stat-ELC-Mtr15</v>
      </c>
      <c r="U53" s="117" t="s">
        <v>710</v>
      </c>
      <c r="V53" s="117" t="s">
        <v>734</v>
      </c>
      <c r="W53" s="117" t="s">
        <v>748</v>
      </c>
      <c r="X53" s="117" t="s">
        <v>95</v>
      </c>
      <c r="Y53" s="117" t="s">
        <v>720</v>
      </c>
      <c r="Z53" s="150" t="str">
        <f t="shared" si="1"/>
        <v>Industry -:- Fabricated Metal Product, Transport Equipment, Machinery and Equipment Manufacturing -:- Stationary Motor -:- Electricity -:- Motive Power, Stationary</v>
      </c>
      <c r="AA53" s="117" t="s">
        <v>643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443</v>
      </c>
      <c r="F54" s="117" t="s">
        <v>710</v>
      </c>
      <c r="G54" s="117" t="s">
        <v>737</v>
      </c>
      <c r="H54" s="117" t="s">
        <v>132</v>
      </c>
      <c r="I54" s="117" t="str">
        <f t="shared" si="0"/>
        <v>Industry -:- Other (Industry) -:- Other</v>
      </c>
      <c r="J54" s="117" t="s">
        <v>444</v>
      </c>
      <c r="K54" s="117" t="s">
        <v>46</v>
      </c>
      <c r="M54" s="117" t="s">
        <v>205</v>
      </c>
      <c r="R54" s="117" t="s">
        <v>74</v>
      </c>
      <c r="T54" s="117" t="str">
        <f>+IND!C54</f>
        <v>METAL-RFGR-ELC-Refriger15</v>
      </c>
      <c r="U54" s="117" t="s">
        <v>710</v>
      </c>
      <c r="V54" s="117" t="s">
        <v>734</v>
      </c>
      <c r="W54" s="117" t="s">
        <v>757</v>
      </c>
      <c r="X54" s="117" t="s">
        <v>95</v>
      </c>
      <c r="Y54" s="117" t="s">
        <v>727</v>
      </c>
      <c r="Z54" s="150" t="str">
        <f t="shared" si="1"/>
        <v>Industry -:- Fabricated Metal Product, Transport Equipment, Machinery and Equipment Manufacturing -:- Refrigerator -:- Electricity -:- Refrigeration</v>
      </c>
      <c r="AA54" s="117" t="s">
        <v>644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F55" s="117" t="s">
        <v>710</v>
      </c>
      <c r="G55" s="117" t="s">
        <v>738</v>
      </c>
      <c r="H55" s="117" t="s">
        <v>720</v>
      </c>
      <c r="I55" s="117" t="str">
        <f t="shared" si="0"/>
        <v>Industry -:- Petroleum, Basic Chemical and Rubber Product Manufacturing -:- Motive Power, Stationary</v>
      </c>
      <c r="J55" s="117" t="s">
        <v>257</v>
      </c>
      <c r="K55" s="117" t="s">
        <v>46</v>
      </c>
      <c r="M55" s="117" t="s">
        <v>205</v>
      </c>
      <c r="R55" s="117" t="s">
        <v>74</v>
      </c>
      <c r="T55" s="117" t="str">
        <f>+IND!C55</f>
        <v>METAL-PH-DirH-NGA-Burner15</v>
      </c>
      <c r="U55" s="117" t="s">
        <v>710</v>
      </c>
      <c r="V55" s="117" t="s">
        <v>734</v>
      </c>
      <c r="W55" s="117" t="s">
        <v>751</v>
      </c>
      <c r="X55" s="117" t="s">
        <v>93</v>
      </c>
      <c r="Y55" s="117" t="s">
        <v>729</v>
      </c>
      <c r="Z55" s="150" t="str">
        <f t="shared" si="1"/>
        <v>Industry -:- Fabricated Metal Product, Transport Equipment, Machinery and Equipment Manufacturing -:- Burner -:- Natural Gas -:- Process Heat Direct</v>
      </c>
      <c r="AA55" s="117" t="s">
        <v>645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F56" s="117" t="s">
        <v>710</v>
      </c>
      <c r="G56" s="117" t="s">
        <v>738</v>
      </c>
      <c r="H56" s="117" t="s">
        <v>729</v>
      </c>
      <c r="I56" s="117" t="str">
        <f t="shared" si="0"/>
        <v>Industry -:- Petroleum, Basic Chemical and Rubber Product Manufacturing -:- Process Heat Direct</v>
      </c>
      <c r="J56" s="117" t="s">
        <v>259</v>
      </c>
      <c r="K56" s="117" t="s">
        <v>46</v>
      </c>
      <c r="M56" s="117" t="s">
        <v>205</v>
      </c>
      <c r="R56" s="117" t="s">
        <v>74</v>
      </c>
      <c r="T56" s="117" t="str">
        <f>+IND!C56</f>
        <v>MTHOL-FDSTCK-NGA-FDSTCK15</v>
      </c>
      <c r="U56" s="117" t="s">
        <v>710</v>
      </c>
      <c r="V56" s="117" t="s">
        <v>735</v>
      </c>
      <c r="W56" s="117" t="s">
        <v>732</v>
      </c>
      <c r="X56" s="117" t="s">
        <v>93</v>
      </c>
      <c r="Y56" s="117" t="s">
        <v>732</v>
      </c>
      <c r="Z56" s="150" t="str">
        <f t="shared" si="1"/>
        <v>Industry -:- Methanol -:- Feedstock -:- Natural Gas -:- Feedstock</v>
      </c>
      <c r="AA56" s="117" t="s">
        <v>646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445</v>
      </c>
      <c r="F57" s="117" t="s">
        <v>710</v>
      </c>
      <c r="G57" s="117" t="s">
        <v>738</v>
      </c>
      <c r="H57" s="117" t="s">
        <v>725</v>
      </c>
      <c r="I57" s="117" t="str">
        <f t="shared" si="0"/>
        <v>Industry -:- Petroleum, Basic Chemical and Rubber Product Manufacturing -:- Process Heat Steam/Hot Water</v>
      </c>
      <c r="J57" s="117" t="s">
        <v>446</v>
      </c>
      <c r="K57" s="117" t="s">
        <v>46</v>
      </c>
      <c r="M57" s="117" t="s">
        <v>205</v>
      </c>
      <c r="R57" s="117" t="s">
        <v>74</v>
      </c>
      <c r="T57" s="117" t="str">
        <f>+IND!C57</f>
        <v>MTHOL-PH_REFRM-NGA-REFRM15</v>
      </c>
      <c r="U57" s="117" t="s">
        <v>710</v>
      </c>
      <c r="V57" s="117" t="s">
        <v>735</v>
      </c>
      <c r="W57" s="117" t="s">
        <v>752</v>
      </c>
      <c r="X57" s="117" t="s">
        <v>93</v>
      </c>
      <c r="Y57" s="117" t="s">
        <v>739</v>
      </c>
      <c r="Z57" s="150" t="str">
        <f t="shared" si="1"/>
        <v>Industry -:- Methanol -:- Reformer -:- Natural Gas -:- Process Heat Reforming</v>
      </c>
      <c r="AA57" s="117" t="s">
        <v>647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577</v>
      </c>
      <c r="F58" s="117" t="s">
        <v>710</v>
      </c>
      <c r="G58" s="117" t="s">
        <v>738</v>
      </c>
      <c r="H58" s="117" t="s">
        <v>739</v>
      </c>
      <c r="I58" s="117" t="str">
        <f t="shared" si="0"/>
        <v>Industry -:- Petroleum, Basic Chemical and Rubber Product Manufacturing -:- Process Heat Reforming</v>
      </c>
      <c r="J58" s="117" t="s">
        <v>447</v>
      </c>
      <c r="K58" s="117" t="s">
        <v>46</v>
      </c>
      <c r="M58" s="117" t="s">
        <v>205</v>
      </c>
      <c r="R58" s="117" t="s">
        <v>74</v>
      </c>
      <c r="T58" s="117" t="str">
        <f>+IND!C58</f>
        <v>MNRL-PH-FURN-COA-Furn15</v>
      </c>
      <c r="U58" s="117" t="s">
        <v>710</v>
      </c>
      <c r="V58" s="117" t="s">
        <v>736</v>
      </c>
      <c r="W58" s="117" t="s">
        <v>747</v>
      </c>
      <c r="X58" s="117" t="s">
        <v>91</v>
      </c>
      <c r="Y58" s="117" t="s">
        <v>717</v>
      </c>
      <c r="Z58" s="150" t="str">
        <f t="shared" si="1"/>
        <v>Industry -:- Non-Metallic Mineral Product Manufacturing -:- Furnace -:- Coal -:- Process Heat Furnace</v>
      </c>
      <c r="AA58" s="117" t="s">
        <v>648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448</v>
      </c>
      <c r="F59" s="117" t="s">
        <v>710</v>
      </c>
      <c r="G59" s="117" t="s">
        <v>738</v>
      </c>
      <c r="H59" s="117" t="s">
        <v>717</v>
      </c>
      <c r="I59" s="117" t="str">
        <f t="shared" si="0"/>
        <v>Industry -:- Petroleum, Basic Chemical and Rubber Product Manufacturing -:- Process Heat Furnace</v>
      </c>
      <c r="J59" s="117" t="s">
        <v>449</v>
      </c>
      <c r="K59" s="117" t="s">
        <v>46</v>
      </c>
      <c r="M59" s="117" t="s">
        <v>205</v>
      </c>
      <c r="R59" s="117" t="s">
        <v>74</v>
      </c>
      <c r="T59" s="117" t="str">
        <f>+IND!C59</f>
        <v>MNRL-PH-FURN-ELC-Furn15</v>
      </c>
      <c r="U59" s="117" t="s">
        <v>710</v>
      </c>
      <c r="V59" s="117" t="s">
        <v>736</v>
      </c>
      <c r="W59" s="117" t="s">
        <v>747</v>
      </c>
      <c r="X59" s="117" t="s">
        <v>95</v>
      </c>
      <c r="Y59" s="117" t="s">
        <v>717</v>
      </c>
      <c r="Z59" s="150" t="str">
        <f t="shared" si="1"/>
        <v>Industry -:- Non-Metallic Mineral Product Manufacturing -:- Furnace -:- Electricity -:- Process Heat Furnace</v>
      </c>
      <c r="AA59" s="117" t="s">
        <v>649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F60" s="117" t="s">
        <v>710</v>
      </c>
      <c r="G60" s="117" t="s">
        <v>740</v>
      </c>
      <c r="H60" s="117" t="s">
        <v>720</v>
      </c>
      <c r="I60" s="117" t="str">
        <f t="shared" si="0"/>
        <v>Industry -:- Refining -:- Motive Power, Stationary</v>
      </c>
      <c r="J60" s="117" t="s">
        <v>261</v>
      </c>
      <c r="K60" s="117" t="s">
        <v>46</v>
      </c>
      <c r="M60" s="117" t="s">
        <v>205</v>
      </c>
      <c r="R60" s="117" t="s">
        <v>74</v>
      </c>
      <c r="T60" s="117" t="str">
        <f>+IND!C60</f>
        <v>MNRL-PH-FURN-NGA-Furn15</v>
      </c>
      <c r="U60" s="117" t="s">
        <v>710</v>
      </c>
      <c r="V60" s="117" t="s">
        <v>736</v>
      </c>
      <c r="W60" s="117" t="s">
        <v>747</v>
      </c>
      <c r="X60" s="117" t="s">
        <v>93</v>
      </c>
      <c r="Y60" s="117" t="s">
        <v>717</v>
      </c>
      <c r="Z60" s="150" t="str">
        <f t="shared" si="1"/>
        <v>Industry -:- Non-Metallic Mineral Product Manufacturing -:- Furnace -:- Natural Gas -:- Process Heat Furnace</v>
      </c>
      <c r="AA60" s="117" t="s">
        <v>650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F61" s="117" t="s">
        <v>710</v>
      </c>
      <c r="G61" s="117" t="s">
        <v>740</v>
      </c>
      <c r="H61" s="117" t="s">
        <v>717</v>
      </c>
      <c r="I61" s="117" t="str">
        <f t="shared" si="0"/>
        <v>Industry -:- Refining -:- Process Heat Furnace</v>
      </c>
      <c r="J61" s="117" t="s">
        <v>263</v>
      </c>
      <c r="K61" s="117" t="s">
        <v>46</v>
      </c>
      <c r="M61" s="117" t="s">
        <v>205</v>
      </c>
      <c r="R61" s="117" t="s">
        <v>74</v>
      </c>
      <c r="T61" s="117" t="str">
        <f>+IND!C61</f>
        <v>MNRL-PH-FURN-WOD-Furn15</v>
      </c>
      <c r="U61" s="117" t="s">
        <v>710</v>
      </c>
      <c r="V61" s="117" t="s">
        <v>736</v>
      </c>
      <c r="W61" s="117" t="s">
        <v>747</v>
      </c>
      <c r="X61" s="117" t="s">
        <v>112</v>
      </c>
      <c r="Y61" s="117" t="s">
        <v>717</v>
      </c>
      <c r="Z61" s="150" t="str">
        <f t="shared" si="1"/>
        <v>Industry -:- Non-Metallic Mineral Product Manufacturing -:- Furnace -:- Wood -:- Process Heat Furnace</v>
      </c>
      <c r="AA61" s="117" t="s">
        <v>651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450</v>
      </c>
      <c r="F62" s="117" t="s">
        <v>710</v>
      </c>
      <c r="G62" s="117" t="s">
        <v>740</v>
      </c>
      <c r="H62" s="117" t="s">
        <v>725</v>
      </c>
      <c r="I62" s="117" t="str">
        <f t="shared" si="0"/>
        <v>Industry -:- Refining -:- Process Heat Steam/Hot Water</v>
      </c>
      <c r="J62" s="117" t="s">
        <v>451</v>
      </c>
      <c r="K62" s="117" t="s">
        <v>46</v>
      </c>
      <c r="M62" s="117" t="s">
        <v>205</v>
      </c>
      <c r="R62" s="117" t="s">
        <v>74</v>
      </c>
      <c r="T62" s="117" t="str">
        <f>+IND!C62</f>
        <v>MNRL-MoTP-Stat-ELC-Mtr15</v>
      </c>
      <c r="U62" s="117" t="s">
        <v>710</v>
      </c>
      <c r="V62" s="117" t="s">
        <v>736</v>
      </c>
      <c r="W62" s="117" t="s">
        <v>748</v>
      </c>
      <c r="X62" s="117" t="s">
        <v>95</v>
      </c>
      <c r="Y62" s="117" t="s">
        <v>720</v>
      </c>
      <c r="Z62" s="150" t="str">
        <f t="shared" si="1"/>
        <v>Industry -:- Non-Metallic Mineral Product Manufacturing -:- Stationary Motor -:- Electricity -:- Motive Power, Stationary</v>
      </c>
      <c r="AA62" s="117" t="s">
        <v>652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F63" s="117" t="s">
        <v>710</v>
      </c>
      <c r="G63" s="117" t="s">
        <v>741</v>
      </c>
      <c r="H63" s="117" t="s">
        <v>732</v>
      </c>
      <c r="I63" s="117" t="str">
        <f t="shared" si="0"/>
        <v>Industry -:- Urea Production -:- Feedstock</v>
      </c>
      <c r="J63" s="117" t="s">
        <v>265</v>
      </c>
      <c r="K63" s="117" t="s">
        <v>46</v>
      </c>
      <c r="M63" s="117" t="s">
        <v>205</v>
      </c>
      <c r="R63" s="117" t="s">
        <v>74</v>
      </c>
      <c r="T63" s="117" t="str">
        <f>+IND!C63</f>
        <v>MNRL-PH-STM_HW-NGA-BLR15</v>
      </c>
      <c r="U63" s="117" t="s">
        <v>710</v>
      </c>
      <c r="V63" s="117" t="s">
        <v>736</v>
      </c>
      <c r="W63" s="117" t="s">
        <v>753</v>
      </c>
      <c r="X63" s="117" t="s">
        <v>93</v>
      </c>
      <c r="Y63" s="117" t="s">
        <v>725</v>
      </c>
      <c r="Z63" s="150" t="str">
        <f t="shared" si="1"/>
        <v>Industry -:- Non-Metallic Mineral Product Manufacturing -:- Boiler -:- Natural Gas -:- Process Heat Steam/Hot Water</v>
      </c>
      <c r="AA63" s="117" t="s">
        <v>653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595</v>
      </c>
      <c r="F64" s="117" t="s">
        <v>710</v>
      </c>
      <c r="G64" s="117" t="s">
        <v>741</v>
      </c>
      <c r="H64" s="117" t="s">
        <v>739</v>
      </c>
      <c r="I64" s="117" t="str">
        <f t="shared" si="0"/>
        <v>Industry -:- Urea Production -:- Process Heat Reforming</v>
      </c>
      <c r="J64" s="117" t="s">
        <v>597</v>
      </c>
      <c r="K64" s="117" t="s">
        <v>46</v>
      </c>
      <c r="M64" s="117" t="s">
        <v>205</v>
      </c>
      <c r="R64" s="117" t="s">
        <v>74</v>
      </c>
      <c r="T64" s="117" t="str">
        <f>+IND!C64</f>
        <v>MNNG-MoTP-Mob-DSL-ICE_Off15</v>
      </c>
      <c r="U64" s="117" t="s">
        <v>710</v>
      </c>
      <c r="V64" s="117" t="s">
        <v>79</v>
      </c>
      <c r="W64" s="117" t="s">
        <v>754</v>
      </c>
      <c r="X64" s="117" t="s">
        <v>103</v>
      </c>
      <c r="Y64" s="117" t="s">
        <v>719</v>
      </c>
      <c r="Z64" s="150" t="str">
        <f t="shared" si="1"/>
        <v>Industry -:- Mining -:- Internal Combustion Engine -:- Diesel -:- Motive Power, Mobile</v>
      </c>
      <c r="AA64" s="117" t="s">
        <v>654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F65" s="117" t="s">
        <v>710</v>
      </c>
      <c r="G65" s="117" t="s">
        <v>742</v>
      </c>
      <c r="H65" s="117" t="s">
        <v>720</v>
      </c>
      <c r="I65" s="117" t="str">
        <f t="shared" si="0"/>
        <v>Industry -:- Wood Product Manufacturing -:- Motive Power, Stationary</v>
      </c>
      <c r="J65" s="117" t="s">
        <v>267</v>
      </c>
      <c r="K65" s="117" t="s">
        <v>46</v>
      </c>
      <c r="M65" s="117" t="s">
        <v>205</v>
      </c>
      <c r="R65" s="117" t="s">
        <v>74</v>
      </c>
      <c r="T65" s="117" t="str">
        <f>+IND!C65</f>
        <v>MNNG-MoTP-Stat-ELC-Mtr15</v>
      </c>
      <c r="U65" s="117" t="s">
        <v>710</v>
      </c>
      <c r="V65" s="117" t="s">
        <v>79</v>
      </c>
      <c r="W65" s="117" t="s">
        <v>748</v>
      </c>
      <c r="X65" s="117" t="s">
        <v>95</v>
      </c>
      <c r="Y65" s="117" t="s">
        <v>720</v>
      </c>
      <c r="Z65" s="150" t="str">
        <f t="shared" si="1"/>
        <v>Industry -:- Mining -:- Stationary Motor -:- Electricity -:- Motive Power, Stationary</v>
      </c>
      <c r="AA65" s="117" t="s">
        <v>655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F66" s="117" t="s">
        <v>710</v>
      </c>
      <c r="G66" s="117" t="s">
        <v>742</v>
      </c>
      <c r="H66" s="117" t="s">
        <v>717</v>
      </c>
      <c r="I66" s="117" t="str">
        <f t="shared" si="0"/>
        <v>Industry -:- Wood Product Manufacturing -:- Process Heat Furnace</v>
      </c>
      <c r="J66" s="117" t="s">
        <v>269</v>
      </c>
      <c r="K66" s="117" t="s">
        <v>46</v>
      </c>
      <c r="M66" s="117" t="s">
        <v>205</v>
      </c>
      <c r="R66" s="117" t="s">
        <v>74</v>
      </c>
      <c r="T66" s="117" t="str">
        <f>+IND!C66</f>
        <v>MNNG-MoTP-Stat-DSL-St_ngn15</v>
      </c>
      <c r="U66" s="117" t="s">
        <v>710</v>
      </c>
      <c r="V66" s="117" t="s">
        <v>79</v>
      </c>
      <c r="W66" s="117" t="s">
        <v>754</v>
      </c>
      <c r="X66" s="117" t="s">
        <v>103</v>
      </c>
      <c r="Y66" s="117" t="s">
        <v>720</v>
      </c>
      <c r="Z66" s="150" t="str">
        <f t="shared" si="1"/>
        <v>Industry -:- Mining -:- Internal Combustion Engine -:- Diesel -:- Motive Power, Stationary</v>
      </c>
      <c r="AA66" s="117" t="s">
        <v>656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452</v>
      </c>
      <c r="F67" s="117" t="s">
        <v>710</v>
      </c>
      <c r="G67" s="117" t="s">
        <v>742</v>
      </c>
      <c r="H67" s="117" t="s">
        <v>725</v>
      </c>
      <c r="I67" s="117" t="str">
        <f t="shared" si="0"/>
        <v>Industry -:- Wood Product Manufacturing -:- Process Heat Steam/Hot Water</v>
      </c>
      <c r="J67" s="117" t="s">
        <v>453</v>
      </c>
      <c r="K67" s="117" t="s">
        <v>46</v>
      </c>
      <c r="M67" s="117" t="s">
        <v>205</v>
      </c>
      <c r="R67" s="117" t="s">
        <v>74</v>
      </c>
      <c r="T67" s="117" t="str">
        <f>+IND!C67</f>
        <v>MNNG-PH-STM_HW-FOL-BLR15</v>
      </c>
      <c r="U67" s="117" t="s">
        <v>710</v>
      </c>
      <c r="V67" s="117" t="s">
        <v>79</v>
      </c>
      <c r="W67" s="117" t="s">
        <v>753</v>
      </c>
      <c r="X67" s="117" t="s">
        <v>104</v>
      </c>
      <c r="Y67" s="117" t="s">
        <v>725</v>
      </c>
      <c r="Z67" s="150" t="str">
        <f t="shared" si="1"/>
        <v>Industry -:- Mining -:- Boiler -:- Fuel Oil -:- Process Heat Steam/Hot Water</v>
      </c>
      <c r="AA67" s="117" t="s">
        <v>657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F68" s="117" t="s">
        <v>710</v>
      </c>
      <c r="G68" s="117" t="s">
        <v>742</v>
      </c>
      <c r="H68" s="117" t="s">
        <v>726</v>
      </c>
      <c r="I68" s="117" t="str">
        <f t="shared" si="0"/>
        <v>Industry -:- Wood Product Manufacturing -:- Pumping</v>
      </c>
      <c r="J68" s="117" t="s">
        <v>271</v>
      </c>
      <c r="K68" s="117" t="s">
        <v>46</v>
      </c>
      <c r="M68" s="117" t="s">
        <v>205</v>
      </c>
      <c r="R68" s="117" t="s">
        <v>74</v>
      </c>
      <c r="T68" s="117" t="str">
        <f>+IND!C68</f>
        <v>MNNG-PH-STM_HW-NGA-BLR15</v>
      </c>
      <c r="U68" s="117" t="s">
        <v>710</v>
      </c>
      <c r="V68" s="117" t="s">
        <v>79</v>
      </c>
      <c r="W68" s="117" t="s">
        <v>753</v>
      </c>
      <c r="X68" s="117" t="s">
        <v>93</v>
      </c>
      <c r="Y68" s="117" t="s">
        <v>725</v>
      </c>
      <c r="Z68" s="150" t="str">
        <f t="shared" si="1"/>
        <v>Industry -:- Mining -:- Boiler -:- Natural Gas -:- Process Heat Steam/Hot Water</v>
      </c>
      <c r="AA68" s="117" t="s">
        <v>658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454</v>
      </c>
      <c r="F69" s="117" t="s">
        <v>710</v>
      </c>
      <c r="G69" s="117" t="s">
        <v>742</v>
      </c>
      <c r="H69" s="117" t="s">
        <v>743</v>
      </c>
      <c r="I69" s="117" t="str">
        <f t="shared" si="0"/>
        <v>Industry -:- Wood Product Manufacturing -:- Drying</v>
      </c>
      <c r="J69" s="117" t="s">
        <v>455</v>
      </c>
      <c r="K69" s="117" t="s">
        <v>46</v>
      </c>
      <c r="M69" s="117" t="s">
        <v>205</v>
      </c>
      <c r="R69" s="117" t="s">
        <v>74</v>
      </c>
      <c r="T69" s="117" t="str">
        <f>+IND!C69</f>
        <v>OTH-ELC-ELC-Tech15</v>
      </c>
      <c r="U69" s="117" t="s">
        <v>710</v>
      </c>
      <c r="V69" s="117" t="s">
        <v>737</v>
      </c>
      <c r="W69" s="117" t="s">
        <v>132</v>
      </c>
      <c r="X69" s="117" t="s">
        <v>95</v>
      </c>
      <c r="Y69" s="117" t="s">
        <v>132</v>
      </c>
      <c r="Z69" s="150" t="str">
        <f t="shared" si="1"/>
        <v>Industry -:- Other (Industry) -:- Other -:- Electricity -:- Other</v>
      </c>
      <c r="AA69" s="117" t="s">
        <v>659</v>
      </c>
      <c r="AB69" s="117" t="s">
        <v>46</v>
      </c>
      <c r="AC69" s="117" t="s">
        <v>290</v>
      </c>
      <c r="AD69" s="117" t="s">
        <v>205</v>
      </c>
    </row>
    <row r="70" spans="3:30">
      <c r="C70" s="126" t="s">
        <v>73</v>
      </c>
      <c r="D70" s="126"/>
      <c r="E70" s="126" t="s">
        <v>456</v>
      </c>
      <c r="F70" s="126" t="s">
        <v>710</v>
      </c>
      <c r="G70" s="126" t="s">
        <v>742</v>
      </c>
      <c r="H70" s="126" t="s">
        <v>744</v>
      </c>
      <c r="I70" s="117" t="str">
        <f t="shared" si="0"/>
        <v>Industry -:- Wood Product Manufacturing -:- Wood/Pulp and Paper Refining</v>
      </c>
      <c r="J70" s="126" t="s">
        <v>457</v>
      </c>
      <c r="K70" s="126" t="s">
        <v>46</v>
      </c>
      <c r="L70" s="126"/>
      <c r="M70" s="126" t="s">
        <v>205</v>
      </c>
      <c r="R70" s="117" t="s">
        <v>74</v>
      </c>
      <c r="T70" s="117" t="str">
        <f>+IND!C70</f>
        <v>OTH-DSL-DSL-Tech15</v>
      </c>
      <c r="U70" s="117" t="s">
        <v>710</v>
      </c>
      <c r="V70" s="117" t="s">
        <v>737</v>
      </c>
      <c r="W70" s="117" t="s">
        <v>132</v>
      </c>
      <c r="X70" s="117" t="s">
        <v>103</v>
      </c>
      <c r="Y70" s="117" t="s">
        <v>132</v>
      </c>
      <c r="Z70" s="150" t="str">
        <f t="shared" si="1"/>
        <v>Industry -:- Other (Industry) -:- Other -:- Diesel -:- Other</v>
      </c>
      <c r="AA70" s="117" t="s">
        <v>660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458</v>
      </c>
      <c r="F71" s="117" t="s">
        <v>710</v>
      </c>
      <c r="G71" s="117" t="s">
        <v>742</v>
      </c>
      <c r="H71" s="117" t="s">
        <v>722</v>
      </c>
      <c r="I71" s="117" t="str">
        <f t="shared" si="0"/>
        <v>Industry -:- Wood Product Manufacturing -:- Compressed Air</v>
      </c>
      <c r="J71" s="117" t="s">
        <v>459</v>
      </c>
      <c r="K71" s="117" t="s">
        <v>46</v>
      </c>
      <c r="M71" s="117" t="s">
        <v>205</v>
      </c>
      <c r="R71" s="117" t="s">
        <v>74</v>
      </c>
      <c r="T71" s="117" t="str">
        <f>+IND!C71</f>
        <v>OTH-LPG-LPG-Tech15</v>
      </c>
      <c r="U71" s="117" t="s">
        <v>710</v>
      </c>
      <c r="V71" s="117" t="s">
        <v>737</v>
      </c>
      <c r="W71" s="117" t="s">
        <v>132</v>
      </c>
      <c r="X71" s="117" t="s">
        <v>59</v>
      </c>
      <c r="Y71" s="117" t="s">
        <v>132</v>
      </c>
      <c r="Z71" s="150" t="str">
        <f t="shared" si="1"/>
        <v>Industry -:- Other (Industry) -:- Other -:- LPG -:- Other</v>
      </c>
      <c r="AA71" s="117" t="s">
        <v>661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F72" s="117" t="s">
        <v>710</v>
      </c>
      <c r="G72" s="117" t="s">
        <v>745</v>
      </c>
      <c r="H72" s="117" t="s">
        <v>720</v>
      </c>
      <c r="I72" s="117" t="str">
        <f t="shared" si="0"/>
        <v>Industry -:- Pulp and Paper Manufacturing -:- Motive Power, Stationary</v>
      </c>
      <c r="J72" s="117" t="s">
        <v>273</v>
      </c>
      <c r="K72" s="117" t="s">
        <v>46</v>
      </c>
      <c r="M72" s="117" t="s">
        <v>205</v>
      </c>
      <c r="R72" s="117" t="s">
        <v>74</v>
      </c>
      <c r="T72" s="117" t="str">
        <f>+IND!C72</f>
        <v>OTH-COA-COA-Tech15</v>
      </c>
      <c r="U72" s="117" t="s">
        <v>710</v>
      </c>
      <c r="V72" s="117" t="s">
        <v>737</v>
      </c>
      <c r="W72" s="117" t="s">
        <v>132</v>
      </c>
      <c r="X72" s="117" t="s">
        <v>91</v>
      </c>
      <c r="Y72" s="117" t="s">
        <v>132</v>
      </c>
      <c r="Z72" s="150" t="str">
        <f t="shared" si="1"/>
        <v>Industry -:- Other (Industry) -:- Other -:- Coal -:- Other</v>
      </c>
      <c r="AA72" s="117" t="s">
        <v>662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F73" s="117" t="s">
        <v>710</v>
      </c>
      <c r="G73" s="117" t="s">
        <v>745</v>
      </c>
      <c r="H73" s="117" t="s">
        <v>729</v>
      </c>
      <c r="I73" s="117" t="str">
        <f t="shared" ref="I73:I79" si="2" xml:space="preserve"> _xlfn.CONCAT( F73, " -:- ", G73, " -:- ", H73 )</f>
        <v>Industry -:- Pulp and Paper Manufacturing -:- Process Heat Direct</v>
      </c>
      <c r="J73" s="117" t="s">
        <v>275</v>
      </c>
      <c r="K73" s="117" t="s">
        <v>46</v>
      </c>
      <c r="M73" s="117" t="s">
        <v>205</v>
      </c>
      <c r="R73" s="117" t="s">
        <v>74</v>
      </c>
      <c r="T73" s="117" t="str">
        <f>+IND!C73</f>
        <v>OTH-NGA-NGA-Tech15</v>
      </c>
      <c r="U73" s="117" t="s">
        <v>710</v>
      </c>
      <c r="V73" s="117" t="s">
        <v>737</v>
      </c>
      <c r="W73" s="117" t="s">
        <v>132</v>
      </c>
      <c r="X73" s="117" t="s">
        <v>93</v>
      </c>
      <c r="Y73" s="117" t="s">
        <v>132</v>
      </c>
      <c r="Z73" s="150" t="str">
        <f t="shared" ref="Z73:Z115" si="3" xml:space="preserve"> _xlfn.CONCAT( U73, " -:- ", V73, " -:- ", W73, " -:- ", X73, " -:- ", Y73 )</f>
        <v>Industry -:- Other (Industry) -:- Other -:- Natural Gas -:- Other</v>
      </c>
      <c r="AA73" s="117" t="s">
        <v>663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F74" s="117" t="s">
        <v>710</v>
      </c>
      <c r="G74" s="117" t="s">
        <v>745</v>
      </c>
      <c r="H74" s="117" t="s">
        <v>717</v>
      </c>
      <c r="I74" s="117" t="str">
        <f t="shared" si="2"/>
        <v>Industry -:- Pulp and Paper Manufacturing -:- Process Heat Furnace</v>
      </c>
      <c r="J74" s="117" t="s">
        <v>277</v>
      </c>
      <c r="K74" s="117" t="s">
        <v>46</v>
      </c>
      <c r="M74" s="117" t="s">
        <v>205</v>
      </c>
      <c r="R74" s="117" t="s">
        <v>74</v>
      </c>
      <c r="T74" s="117" t="str">
        <f>+IND!C74</f>
        <v>OTH-PET-PET-Tech15</v>
      </c>
      <c r="U74" s="117" t="s">
        <v>710</v>
      </c>
      <c r="V74" s="117" t="s">
        <v>737</v>
      </c>
      <c r="W74" s="117" t="s">
        <v>132</v>
      </c>
      <c r="X74" s="117" t="s">
        <v>102</v>
      </c>
      <c r="Y74" s="117" t="s">
        <v>132</v>
      </c>
      <c r="Z74" s="150" t="str">
        <f t="shared" si="3"/>
        <v>Industry -:- Other (Industry) -:- Other -:- Petrol -:- Other</v>
      </c>
      <c r="AA74" s="117" t="s">
        <v>664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460</v>
      </c>
      <c r="F75" s="117" t="s">
        <v>710</v>
      </c>
      <c r="G75" s="117" t="s">
        <v>745</v>
      </c>
      <c r="H75" s="117" t="s">
        <v>725</v>
      </c>
      <c r="I75" s="117" t="str">
        <f t="shared" si="2"/>
        <v>Industry -:- Pulp and Paper Manufacturing -:- Process Heat Steam/Hot Water</v>
      </c>
      <c r="J75" s="117" t="s">
        <v>461</v>
      </c>
      <c r="K75" s="117" t="s">
        <v>46</v>
      </c>
      <c r="M75" s="117" t="s">
        <v>205</v>
      </c>
      <c r="R75" s="117" t="s">
        <v>74</v>
      </c>
      <c r="T75" s="117" t="str">
        <f>+IND!C75</f>
        <v>OTH-BGS-BGS-Tech15</v>
      </c>
      <c r="U75" s="117" t="s">
        <v>710</v>
      </c>
      <c r="V75" s="117" t="s">
        <v>737</v>
      </c>
      <c r="W75" s="117" t="s">
        <v>132</v>
      </c>
      <c r="X75" s="117" t="s">
        <v>111</v>
      </c>
      <c r="Y75" s="117" t="s">
        <v>132</v>
      </c>
      <c r="Z75" s="150" t="str">
        <f t="shared" si="3"/>
        <v>Industry -:- Other (Industry) -:- Other -:- Biogas -:- Other</v>
      </c>
      <c r="AA75" s="117" t="s">
        <v>665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F76" s="117" t="s">
        <v>710</v>
      </c>
      <c r="G76" s="117" t="s">
        <v>745</v>
      </c>
      <c r="H76" s="117" t="s">
        <v>726</v>
      </c>
      <c r="I76" s="117" t="str">
        <f t="shared" si="2"/>
        <v>Industry -:- Pulp and Paper Manufacturing -:- Pumping</v>
      </c>
      <c r="J76" s="117" t="s">
        <v>279</v>
      </c>
      <c r="K76" s="117" t="s">
        <v>46</v>
      </c>
      <c r="M76" s="117" t="s">
        <v>205</v>
      </c>
      <c r="R76" s="117" t="s">
        <v>74</v>
      </c>
      <c r="T76" s="117" t="str">
        <f>+IND!C76</f>
        <v>OTH-FOL-FOL-Tech15</v>
      </c>
      <c r="U76" s="117" t="s">
        <v>710</v>
      </c>
      <c r="V76" s="117" t="s">
        <v>737</v>
      </c>
      <c r="W76" s="117" t="s">
        <v>132</v>
      </c>
      <c r="X76" s="117" t="s">
        <v>104</v>
      </c>
      <c r="Y76" s="117" t="s">
        <v>132</v>
      </c>
      <c r="Z76" s="150" t="str">
        <f t="shared" si="3"/>
        <v>Industry -:- Other (Industry) -:- Other -:- Fuel Oil -:- Other</v>
      </c>
      <c r="AA76" s="117" t="s">
        <v>666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462</v>
      </c>
      <c r="F77" s="117" t="s">
        <v>710</v>
      </c>
      <c r="G77" s="117" t="s">
        <v>745</v>
      </c>
      <c r="H77" s="117" t="s">
        <v>746</v>
      </c>
      <c r="I77" s="117" t="str">
        <f t="shared" si="2"/>
        <v>Industry -:- Pulp and Paper Manufacturing -:- Fan</v>
      </c>
      <c r="J77" s="117" t="s">
        <v>463</v>
      </c>
      <c r="K77" s="117" t="s">
        <v>46</v>
      </c>
      <c r="M77" s="117" t="s">
        <v>205</v>
      </c>
      <c r="R77" s="117" t="s">
        <v>74</v>
      </c>
      <c r="T77" s="117" t="str">
        <f>+IND!C77</f>
        <v>CHMCL-PH-STM_HW-FOL-BLR15</v>
      </c>
      <c r="U77" s="117" t="s">
        <v>710</v>
      </c>
      <c r="V77" s="117" t="s">
        <v>738</v>
      </c>
      <c r="W77" s="117" t="s">
        <v>753</v>
      </c>
      <c r="X77" s="117" t="s">
        <v>104</v>
      </c>
      <c r="Y77" s="117" t="s">
        <v>725</v>
      </c>
      <c r="Z77" s="150" t="str">
        <f t="shared" si="3"/>
        <v>Industry -:- Petroleum, Basic Chemical and Rubber Product Manufacturing -:- Boiler -:- Fuel Oil -:- Process Heat Steam/Hot Water</v>
      </c>
      <c r="AA77" s="117" t="s">
        <v>667</v>
      </c>
      <c r="AB77" s="117" t="s">
        <v>46</v>
      </c>
      <c r="AC77" s="117" t="s">
        <v>290</v>
      </c>
      <c r="AD77" s="117" t="s">
        <v>205</v>
      </c>
    </row>
    <row r="78" spans="3:30">
      <c r="C78" s="126" t="s">
        <v>73</v>
      </c>
      <c r="D78" s="126"/>
      <c r="E78" s="126" t="s">
        <v>464</v>
      </c>
      <c r="F78" s="126" t="s">
        <v>710</v>
      </c>
      <c r="G78" s="126" t="s">
        <v>745</v>
      </c>
      <c r="H78" s="126" t="s">
        <v>744</v>
      </c>
      <c r="I78" s="117" t="str">
        <f t="shared" si="2"/>
        <v>Industry -:- Pulp and Paper Manufacturing -:- Wood/Pulp and Paper Refining</v>
      </c>
      <c r="J78" s="126" t="s">
        <v>465</v>
      </c>
      <c r="K78" s="126" t="s">
        <v>46</v>
      </c>
      <c r="L78" s="126"/>
      <c r="M78" s="126" t="s">
        <v>205</v>
      </c>
      <c r="R78" s="117" t="s">
        <v>74</v>
      </c>
      <c r="T78" s="117" t="str">
        <f>+IND!C78</f>
        <v>CHMCL-PH-STM_HW-NGA-BLR15</v>
      </c>
      <c r="U78" s="117" t="s">
        <v>710</v>
      </c>
      <c r="V78" s="117" t="s">
        <v>738</v>
      </c>
      <c r="W78" s="117" t="s">
        <v>753</v>
      </c>
      <c r="X78" s="117" t="s">
        <v>93</v>
      </c>
      <c r="Y78" s="117" t="s">
        <v>725</v>
      </c>
      <c r="Z78" s="150" t="str">
        <f t="shared" si="3"/>
        <v>Industry -:- Petroleum, Basic Chemical and Rubber Product Manufacturing -:- Boiler -:- Natural Gas -:- Process Heat Steam/Hot Water</v>
      </c>
      <c r="AA78" s="117" t="s">
        <v>668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466</v>
      </c>
      <c r="F79" s="117" t="s">
        <v>710</v>
      </c>
      <c r="G79" s="117" t="s">
        <v>745</v>
      </c>
      <c r="H79" s="117" t="s">
        <v>722</v>
      </c>
      <c r="I79" s="117" t="str">
        <f t="shared" si="2"/>
        <v>Industry -:- Pulp and Paper Manufacturing -:- Compressed Air</v>
      </c>
      <c r="J79" s="117" t="s">
        <v>467</v>
      </c>
      <c r="K79" s="117" t="s">
        <v>46</v>
      </c>
      <c r="M79" s="117" t="s">
        <v>205</v>
      </c>
      <c r="R79" s="117" t="s">
        <v>74</v>
      </c>
      <c r="T79" s="117" t="str">
        <f>+IND!C79</f>
        <v>CHMCL-MoTP-Stat-ELC-Mtr15</v>
      </c>
      <c r="U79" s="117" t="s">
        <v>710</v>
      </c>
      <c r="V79" s="117" t="s">
        <v>738</v>
      </c>
      <c r="W79" s="117" t="s">
        <v>748</v>
      </c>
      <c r="X79" s="117" t="s">
        <v>95</v>
      </c>
      <c r="Y79" s="117" t="s">
        <v>720</v>
      </c>
      <c r="Z79" s="150" t="str">
        <f t="shared" si="3"/>
        <v>Industry -:- Petroleum, Basic Chemical and Rubber Product Manufacturing -:- Stationary Motor -:- Electricity -:- Motive Power, Stationary</v>
      </c>
      <c r="AA79" s="117" t="s">
        <v>669</v>
      </c>
      <c r="AB79" s="117" t="s">
        <v>46</v>
      </c>
      <c r="AC79" s="117" t="s">
        <v>290</v>
      </c>
      <c r="AD79" s="117" t="s">
        <v>205</v>
      </c>
    </row>
    <row r="80" spans="3:30">
      <c r="R80" s="117" t="s">
        <v>74</v>
      </c>
      <c r="T80" s="117" t="str">
        <f>+IND!C80</f>
        <v>CHMCL-MoTP-Stat-NGA-Pump15</v>
      </c>
      <c r="U80" s="117" t="s">
        <v>710</v>
      </c>
      <c r="V80" s="117" t="s">
        <v>738</v>
      </c>
      <c r="W80" s="117" t="s">
        <v>749</v>
      </c>
      <c r="X80" s="117" t="s">
        <v>93</v>
      </c>
      <c r="Y80" s="117" t="s">
        <v>720</v>
      </c>
      <c r="Z80" s="150" t="str">
        <f t="shared" si="3"/>
        <v>Industry -:- Petroleum, Basic Chemical and Rubber Product Manufacturing -:- Pump -:- Natural Gas -:- Motive Power, Stationary</v>
      </c>
      <c r="AA80" s="117" t="s">
        <v>670</v>
      </c>
      <c r="AB80" s="117" t="s">
        <v>46</v>
      </c>
      <c r="AC80" s="117" t="s">
        <v>290</v>
      </c>
      <c r="AD80" s="117" t="s">
        <v>205</v>
      </c>
    </row>
    <row r="81" spans="18:30">
      <c r="R81" s="117" t="s">
        <v>74</v>
      </c>
      <c r="T81" s="117" t="str">
        <f>+IND!C81</f>
        <v>CHMCL-PH-REFRM-NGA-REFRM15</v>
      </c>
      <c r="U81" s="117" t="s">
        <v>710</v>
      </c>
      <c r="V81" s="117" t="s">
        <v>738</v>
      </c>
      <c r="W81" s="117" t="s">
        <v>752</v>
      </c>
      <c r="X81" s="117" t="s">
        <v>93</v>
      </c>
      <c r="Y81" s="117" t="s">
        <v>739</v>
      </c>
      <c r="Z81" s="150" t="str">
        <f t="shared" si="3"/>
        <v>Industry -:- Petroleum, Basic Chemical and Rubber Product Manufacturing -:- Reformer -:- Natural Gas -:- Process Heat Reforming</v>
      </c>
      <c r="AA81" s="117" t="s">
        <v>671</v>
      </c>
      <c r="AB81" s="117" t="s">
        <v>46</v>
      </c>
      <c r="AC81" s="117" t="s">
        <v>290</v>
      </c>
      <c r="AD81" s="117" t="s">
        <v>205</v>
      </c>
    </row>
    <row r="82" spans="18:30">
      <c r="R82" s="117" t="s">
        <v>74</v>
      </c>
      <c r="T82" s="117" t="str">
        <f>+IND!C82</f>
        <v>CHMCL-PH-DirH-NGA-Burner15</v>
      </c>
      <c r="U82" s="117" t="s">
        <v>710</v>
      </c>
      <c r="V82" s="117" t="s">
        <v>738</v>
      </c>
      <c r="W82" s="117" t="s">
        <v>751</v>
      </c>
      <c r="X82" s="117" t="s">
        <v>93</v>
      </c>
      <c r="Y82" s="117" t="s">
        <v>729</v>
      </c>
      <c r="Z82" s="150" t="str">
        <f t="shared" si="3"/>
        <v>Industry -:- Petroleum, Basic Chemical and Rubber Product Manufacturing -:- Burner -:- Natural Gas -:- Process Heat Direct</v>
      </c>
      <c r="AA82" s="117" t="s">
        <v>672</v>
      </c>
      <c r="AB82" s="117" t="s">
        <v>46</v>
      </c>
      <c r="AC82" s="117" t="s">
        <v>290</v>
      </c>
      <c r="AD82" s="117" t="s">
        <v>205</v>
      </c>
    </row>
    <row r="83" spans="18:30">
      <c r="R83" s="117" t="s">
        <v>74</v>
      </c>
      <c r="T83" s="117" t="str">
        <f>+IND!C83</f>
        <v>CHMCL-PH-DirH-ELC-Heater15</v>
      </c>
      <c r="U83" s="117" t="s">
        <v>710</v>
      </c>
      <c r="V83" s="117" t="s">
        <v>738</v>
      </c>
      <c r="W83" s="117" t="s">
        <v>750</v>
      </c>
      <c r="X83" s="117" t="s">
        <v>95</v>
      </c>
      <c r="Y83" s="117" t="s">
        <v>729</v>
      </c>
      <c r="Z83" s="150" t="str">
        <f t="shared" si="3"/>
        <v>Industry -:- Petroleum, Basic Chemical and Rubber Product Manufacturing -:- Heater -:- Electricity -:- Process Heat Direct</v>
      </c>
      <c r="AA83" s="117" t="s">
        <v>673</v>
      </c>
      <c r="AB83" s="117" t="s">
        <v>46</v>
      </c>
      <c r="AC83" s="117" t="s">
        <v>290</v>
      </c>
      <c r="AD83" s="117" t="s">
        <v>205</v>
      </c>
    </row>
    <row r="84" spans="18:30">
      <c r="R84" s="117" t="s">
        <v>74</v>
      </c>
      <c r="T84" s="117" t="str">
        <f>+IND!C84</f>
        <v>CHMCL-PH-FURN-FOL-Furn15</v>
      </c>
      <c r="U84" s="117" t="s">
        <v>710</v>
      </c>
      <c r="V84" s="117" t="s">
        <v>738</v>
      </c>
      <c r="W84" s="117" t="s">
        <v>747</v>
      </c>
      <c r="X84" s="117" t="s">
        <v>104</v>
      </c>
      <c r="Y84" s="117" t="s">
        <v>717</v>
      </c>
      <c r="Z84" s="150" t="str">
        <f t="shared" si="3"/>
        <v>Industry -:- Petroleum, Basic Chemical and Rubber Product Manufacturing -:- Furnace -:- Fuel Oil -:- Process Heat Furnace</v>
      </c>
      <c r="AA84" s="117" t="s">
        <v>674</v>
      </c>
      <c r="AB84" s="117" t="s">
        <v>46</v>
      </c>
      <c r="AC84" s="117" t="s">
        <v>290</v>
      </c>
      <c r="AD84" s="117" t="s">
        <v>205</v>
      </c>
    </row>
    <row r="85" spans="18:30">
      <c r="R85" s="117" t="s">
        <v>74</v>
      </c>
      <c r="T85" s="117" t="str">
        <f>+IND!C85</f>
        <v>CHMCL-PH-FURN-NGA-Furn15</v>
      </c>
      <c r="U85" s="117" t="s">
        <v>710</v>
      </c>
      <c r="V85" s="117" t="s">
        <v>738</v>
      </c>
      <c r="W85" s="117" t="s">
        <v>747</v>
      </c>
      <c r="X85" s="117" t="s">
        <v>93</v>
      </c>
      <c r="Y85" s="117" t="s">
        <v>717</v>
      </c>
      <c r="Z85" s="150" t="str">
        <f t="shared" si="3"/>
        <v>Industry -:- Petroleum, Basic Chemical and Rubber Product Manufacturing -:- Furnace -:- Natural Gas -:- Process Heat Furnace</v>
      </c>
      <c r="AA85" s="117" t="s">
        <v>675</v>
      </c>
      <c r="AB85" s="117" t="s">
        <v>46</v>
      </c>
      <c r="AC85" s="117" t="s">
        <v>290</v>
      </c>
      <c r="AD85" s="117" t="s">
        <v>205</v>
      </c>
    </row>
    <row r="86" spans="18:30">
      <c r="R86" s="117" t="s">
        <v>74</v>
      </c>
      <c r="T86" s="117" t="str">
        <f>+IND!C86</f>
        <v>REFI-PH-FURN-NGA-Furn15</v>
      </c>
      <c r="U86" s="117" t="s">
        <v>710</v>
      </c>
      <c r="V86" s="117" t="s">
        <v>740</v>
      </c>
      <c r="W86" s="117" t="s">
        <v>747</v>
      </c>
      <c r="X86" s="117" t="s">
        <v>93</v>
      </c>
      <c r="Y86" s="117" t="s">
        <v>717</v>
      </c>
      <c r="Z86" s="150" t="str">
        <f t="shared" si="3"/>
        <v>Industry -:- Refining -:- Furnace -:- Natural Gas -:- Process Heat Furnace</v>
      </c>
      <c r="AA86" s="117" t="s">
        <v>676</v>
      </c>
      <c r="AB86" s="117" t="s">
        <v>46</v>
      </c>
      <c r="AC86" s="117" t="s">
        <v>290</v>
      </c>
      <c r="AD86" s="117" t="s">
        <v>205</v>
      </c>
    </row>
    <row r="87" spans="18:30">
      <c r="R87" s="117" t="s">
        <v>74</v>
      </c>
      <c r="T87" s="117" t="str">
        <f>+IND!C87</f>
        <v>REFI-MoTP-Stat-ELC-Mtr15</v>
      </c>
      <c r="U87" s="117" t="s">
        <v>710</v>
      </c>
      <c r="V87" s="117" t="s">
        <v>740</v>
      </c>
      <c r="W87" s="117" t="s">
        <v>748</v>
      </c>
      <c r="X87" s="117" t="s">
        <v>95</v>
      </c>
      <c r="Y87" s="117" t="s">
        <v>720</v>
      </c>
      <c r="Z87" s="150" t="str">
        <f t="shared" si="3"/>
        <v>Industry -:- Refining -:- Stationary Motor -:- Electricity -:- Motive Power, Stationary</v>
      </c>
      <c r="AA87" s="117" t="s">
        <v>677</v>
      </c>
      <c r="AB87" s="117" t="s">
        <v>46</v>
      </c>
      <c r="AC87" s="117" t="s">
        <v>290</v>
      </c>
      <c r="AD87" s="117" t="s">
        <v>205</v>
      </c>
    </row>
    <row r="88" spans="18:30">
      <c r="R88" s="117" t="s">
        <v>74</v>
      </c>
      <c r="T88" s="117" t="str">
        <f>+IND!C88</f>
        <v>REFI-PH-STM_HW-NGA-BLR15</v>
      </c>
      <c r="U88" s="117" t="s">
        <v>710</v>
      </c>
      <c r="V88" s="117" t="s">
        <v>740</v>
      </c>
      <c r="W88" s="117" t="s">
        <v>753</v>
      </c>
      <c r="X88" s="117" t="s">
        <v>93</v>
      </c>
      <c r="Y88" s="117" t="s">
        <v>725</v>
      </c>
      <c r="Z88" s="150" t="str">
        <f t="shared" si="3"/>
        <v>Industry -:- Refining -:- Boiler -:- Natural Gas -:- Process Heat Steam/Hot Water</v>
      </c>
      <c r="AA88" s="117" t="s">
        <v>678</v>
      </c>
      <c r="AB88" s="117" t="s">
        <v>46</v>
      </c>
      <c r="AC88" s="117" t="s">
        <v>290</v>
      </c>
      <c r="AD88" s="117" t="s">
        <v>205</v>
      </c>
    </row>
    <row r="89" spans="18:30">
      <c r="R89" s="117" t="s">
        <v>74</v>
      </c>
      <c r="T89" s="117" t="str">
        <f>+IND!C89</f>
        <v>UREA-FDSTCK-NGA-FDSTCK15</v>
      </c>
      <c r="U89" s="117" t="s">
        <v>710</v>
      </c>
      <c r="V89" s="117" t="s">
        <v>741</v>
      </c>
      <c r="W89" s="117" t="s">
        <v>732</v>
      </c>
      <c r="X89" s="117" t="s">
        <v>93</v>
      </c>
      <c r="Y89" s="117" t="s">
        <v>732</v>
      </c>
      <c r="Z89" s="150" t="str">
        <f t="shared" si="3"/>
        <v>Industry -:- Urea Production -:- Feedstock -:- Natural Gas -:- Feedstock</v>
      </c>
      <c r="AA89" s="117" t="s">
        <v>679</v>
      </c>
      <c r="AB89" s="117" t="s">
        <v>46</v>
      </c>
      <c r="AC89" s="117" t="s">
        <v>290</v>
      </c>
      <c r="AD89" s="117" t="s">
        <v>205</v>
      </c>
    </row>
    <row r="90" spans="18:30">
      <c r="R90" s="117" t="s">
        <v>74</v>
      </c>
      <c r="T90" s="117" t="s">
        <v>596</v>
      </c>
      <c r="U90" s="117" t="s">
        <v>710</v>
      </c>
      <c r="V90" s="117" t="s">
        <v>741</v>
      </c>
      <c r="W90" s="117" t="s">
        <v>752</v>
      </c>
      <c r="X90" s="117" t="s">
        <v>93</v>
      </c>
      <c r="Y90" s="117" t="s">
        <v>739</v>
      </c>
      <c r="Z90" s="150" t="str">
        <f t="shared" si="3"/>
        <v>Industry -:- Urea Production -:- Reformer -:- Natural Gas -:- Process Heat Reforming</v>
      </c>
      <c r="AA90" s="117" t="s">
        <v>680</v>
      </c>
      <c r="AB90" s="117" t="s">
        <v>46</v>
      </c>
      <c r="AC90" s="117" t="s">
        <v>290</v>
      </c>
      <c r="AD90" s="117" t="s">
        <v>205</v>
      </c>
    </row>
    <row r="91" spans="18:30">
      <c r="R91" s="117" t="s">
        <v>74</v>
      </c>
      <c r="T91" s="117" t="str">
        <f>+IND!C91</f>
        <v>WOOD-PH-STM_HW-COA-BLR15</v>
      </c>
      <c r="U91" s="117" t="s">
        <v>710</v>
      </c>
      <c r="V91" s="117" t="s">
        <v>742</v>
      </c>
      <c r="W91" s="117" t="s">
        <v>753</v>
      </c>
      <c r="X91" s="117" t="s">
        <v>91</v>
      </c>
      <c r="Y91" s="117" t="s">
        <v>725</v>
      </c>
      <c r="Z91" s="150" t="str">
        <f t="shared" si="3"/>
        <v>Industry -:- Wood Product Manufacturing -:- Boiler -:- Coal -:- Process Heat Steam/Hot Water</v>
      </c>
      <c r="AA91" s="117" t="s">
        <v>681</v>
      </c>
      <c r="AB91" s="117" t="s">
        <v>46</v>
      </c>
      <c r="AC91" s="117" t="s">
        <v>290</v>
      </c>
      <c r="AD91" s="117" t="s">
        <v>205</v>
      </c>
    </row>
    <row r="92" spans="18:30">
      <c r="R92" s="117" t="s">
        <v>74</v>
      </c>
      <c r="T92" s="117" t="str">
        <f>+IND!C92</f>
        <v>WOOD-PH-STM_HW-DSL-BLR15</v>
      </c>
      <c r="U92" s="117" t="s">
        <v>710</v>
      </c>
      <c r="V92" s="117" t="s">
        <v>742</v>
      </c>
      <c r="W92" s="117" t="s">
        <v>753</v>
      </c>
      <c r="X92" s="117" t="s">
        <v>103</v>
      </c>
      <c r="Y92" s="117" t="s">
        <v>725</v>
      </c>
      <c r="Z92" s="150" t="str">
        <f t="shared" si="3"/>
        <v>Industry -:- Wood Product Manufacturing -:- Boiler -:- Diesel -:- Process Heat Steam/Hot Water</v>
      </c>
      <c r="AA92" s="117" t="s">
        <v>682</v>
      </c>
      <c r="AB92" s="117" t="s">
        <v>46</v>
      </c>
      <c r="AC92" s="117" t="s">
        <v>290</v>
      </c>
      <c r="AD92" s="117" t="s">
        <v>205</v>
      </c>
    </row>
    <row r="93" spans="18:30">
      <c r="R93" s="117" t="s">
        <v>74</v>
      </c>
      <c r="T93" s="117" t="str">
        <f>+IND!C93</f>
        <v>WOOD-PH-STM_HW-ELC-BLR15</v>
      </c>
      <c r="U93" s="117" t="s">
        <v>710</v>
      </c>
      <c r="V93" s="117" t="s">
        <v>742</v>
      </c>
      <c r="W93" s="117" t="s">
        <v>753</v>
      </c>
      <c r="X93" s="117" t="s">
        <v>95</v>
      </c>
      <c r="Y93" s="117" t="s">
        <v>725</v>
      </c>
      <c r="Z93" s="150" t="str">
        <f t="shared" si="3"/>
        <v>Industry -:- Wood Product Manufacturing -:- Boiler -:- Electricity -:- Process Heat Steam/Hot Water</v>
      </c>
      <c r="AA93" s="117" t="s">
        <v>683</v>
      </c>
      <c r="AB93" s="117" t="s">
        <v>46</v>
      </c>
      <c r="AC93" s="117" t="s">
        <v>290</v>
      </c>
      <c r="AD93" s="117" t="s">
        <v>205</v>
      </c>
    </row>
    <row r="94" spans="18:30">
      <c r="R94" s="117" t="s">
        <v>74</v>
      </c>
      <c r="T94" s="117" t="str">
        <f>+IND!C94</f>
        <v>WOOD-PH-STM_HW-FOL-BLR15</v>
      </c>
      <c r="U94" s="117" t="s">
        <v>710</v>
      </c>
      <c r="V94" s="117" t="s">
        <v>742</v>
      </c>
      <c r="W94" s="117" t="s">
        <v>753</v>
      </c>
      <c r="X94" s="117" t="s">
        <v>104</v>
      </c>
      <c r="Y94" s="117" t="s">
        <v>725</v>
      </c>
      <c r="Z94" s="150" t="str">
        <f t="shared" si="3"/>
        <v>Industry -:- Wood Product Manufacturing -:- Boiler -:- Fuel Oil -:- Process Heat Steam/Hot Water</v>
      </c>
      <c r="AA94" s="117" t="s">
        <v>684</v>
      </c>
      <c r="AB94" s="117" t="s">
        <v>46</v>
      </c>
      <c r="AC94" s="117" t="s">
        <v>290</v>
      </c>
      <c r="AD94" s="117" t="s">
        <v>205</v>
      </c>
    </row>
    <row r="95" spans="18:30">
      <c r="R95" s="117" t="s">
        <v>74</v>
      </c>
      <c r="T95" s="117" t="str">
        <f>+IND!C95</f>
        <v>WOOD-PH-STM_HW-GEO-Heat15</v>
      </c>
      <c r="U95" s="117" t="s">
        <v>710</v>
      </c>
      <c r="V95" s="117" t="s">
        <v>742</v>
      </c>
      <c r="W95" s="117" t="s">
        <v>756</v>
      </c>
      <c r="X95" s="117" t="s">
        <v>107</v>
      </c>
      <c r="Y95" s="117" t="s">
        <v>725</v>
      </c>
      <c r="Z95" s="150" t="str">
        <f t="shared" si="3"/>
        <v>Industry -:- Wood Product Manufacturing -:- Heat Exchanger -:- Geothermal -:- Process Heat Steam/Hot Water</v>
      </c>
      <c r="AA95" s="117" t="s">
        <v>685</v>
      </c>
      <c r="AB95" s="117" t="s">
        <v>46</v>
      </c>
      <c r="AC95" s="117" t="s">
        <v>290</v>
      </c>
      <c r="AD95" s="117" t="s">
        <v>205</v>
      </c>
    </row>
    <row r="96" spans="18:30">
      <c r="R96" s="117" t="s">
        <v>74</v>
      </c>
      <c r="T96" s="117" t="str">
        <f>+IND!C96</f>
        <v>WOOD-PH-STM_HW-NGA-BLR15</v>
      </c>
      <c r="U96" s="117" t="s">
        <v>710</v>
      </c>
      <c r="V96" s="117" t="s">
        <v>742</v>
      </c>
      <c r="W96" s="117" t="s">
        <v>753</v>
      </c>
      <c r="X96" s="117" t="s">
        <v>93</v>
      </c>
      <c r="Y96" s="117" t="s">
        <v>725</v>
      </c>
      <c r="Z96" s="150" t="str">
        <f t="shared" si="3"/>
        <v>Industry -:- Wood Product Manufacturing -:- Boiler -:- Natural Gas -:- Process Heat Steam/Hot Water</v>
      </c>
      <c r="AA96" s="117" t="s">
        <v>686</v>
      </c>
      <c r="AB96" s="117" t="s">
        <v>46</v>
      </c>
      <c r="AC96" s="117" t="s">
        <v>290</v>
      </c>
      <c r="AD96" s="117" t="s">
        <v>205</v>
      </c>
    </row>
    <row r="97" spans="5:30">
      <c r="R97" s="117" t="s">
        <v>74</v>
      </c>
      <c r="T97" s="117" t="str">
        <f>+IND!C97</f>
        <v>WOOD-PH-STM_HW-WOD-BLR15</v>
      </c>
      <c r="U97" s="117" t="s">
        <v>710</v>
      </c>
      <c r="V97" s="117" t="s">
        <v>742</v>
      </c>
      <c r="W97" s="117" t="s">
        <v>753</v>
      </c>
      <c r="X97" s="117" t="s">
        <v>112</v>
      </c>
      <c r="Y97" s="117" t="s">
        <v>725</v>
      </c>
      <c r="Z97" s="150" t="str">
        <f t="shared" si="3"/>
        <v>Industry -:- Wood Product Manufacturing -:- Boiler -:- Wood -:- Process Heat Steam/Hot Water</v>
      </c>
      <c r="AA97" s="117" t="s">
        <v>687</v>
      </c>
      <c r="AB97" s="117" t="s">
        <v>46</v>
      </c>
      <c r="AC97" s="117" t="s">
        <v>290</v>
      </c>
      <c r="AD97" s="117" t="s">
        <v>205</v>
      </c>
    </row>
    <row r="98" spans="5:30">
      <c r="R98" s="117" t="s">
        <v>74</v>
      </c>
      <c r="T98" s="117" t="str">
        <f>+IND!C98</f>
        <v>WOOD-Fan-ELC-Fan15</v>
      </c>
      <c r="U98" s="117" t="s">
        <v>710</v>
      </c>
      <c r="V98" s="117" t="s">
        <v>742</v>
      </c>
      <c r="W98" s="117" t="s">
        <v>746</v>
      </c>
      <c r="X98" s="117" t="s">
        <v>95</v>
      </c>
      <c r="Y98" s="117" t="s">
        <v>743</v>
      </c>
      <c r="Z98" s="150" t="str">
        <f t="shared" si="3"/>
        <v>Industry -:- Wood Product Manufacturing -:- Fan -:- Electricity -:- Drying</v>
      </c>
      <c r="AA98" s="117" t="s">
        <v>688</v>
      </c>
      <c r="AB98" s="117" t="s">
        <v>46</v>
      </c>
      <c r="AC98" s="117" t="s">
        <v>290</v>
      </c>
      <c r="AD98" s="117" t="s">
        <v>205</v>
      </c>
    </row>
    <row r="99" spans="5:30">
      <c r="E99"/>
      <c r="F99"/>
      <c r="G99"/>
      <c r="H99"/>
      <c r="I99"/>
      <c r="R99" s="117" t="s">
        <v>74</v>
      </c>
      <c r="T99" s="117" t="str">
        <f>+IND!C99</f>
        <v>WOOD-MoTP-Stat-ELC-Mtr15</v>
      </c>
      <c r="U99" s="117" t="s">
        <v>710</v>
      </c>
      <c r="V99" s="117" t="s">
        <v>742</v>
      </c>
      <c r="W99" s="117" t="s">
        <v>748</v>
      </c>
      <c r="X99" s="117" t="s">
        <v>95</v>
      </c>
      <c r="Y99" s="117" t="s">
        <v>720</v>
      </c>
      <c r="Z99" s="150" t="str">
        <f t="shared" si="3"/>
        <v>Industry -:- Wood Product Manufacturing -:- Stationary Motor -:- Electricity -:- Motive Power, Stationary</v>
      </c>
      <c r="AA99" s="117" t="s">
        <v>689</v>
      </c>
      <c r="AB99" s="117" t="s">
        <v>46</v>
      </c>
      <c r="AC99" s="117" t="s">
        <v>290</v>
      </c>
      <c r="AD99" s="117" t="s">
        <v>205</v>
      </c>
    </row>
    <row r="100" spans="5:30">
      <c r="E100"/>
      <c r="F100"/>
      <c r="G100"/>
      <c r="H100"/>
      <c r="I100"/>
      <c r="R100" s="141" t="s">
        <v>74</v>
      </c>
      <c r="S100" s="141"/>
      <c r="T100" s="141" t="str">
        <f>+IND!C100</f>
        <v>WOOD-Refin-ELC-Refinery15</v>
      </c>
      <c r="U100" s="141" t="s">
        <v>710</v>
      </c>
      <c r="V100" s="141" t="s">
        <v>742</v>
      </c>
      <c r="W100" s="141" t="s">
        <v>759</v>
      </c>
      <c r="X100" s="141" t="s">
        <v>95</v>
      </c>
      <c r="Y100" s="141" t="s">
        <v>744</v>
      </c>
      <c r="Z100" s="150" t="str">
        <f t="shared" si="3"/>
        <v>Industry -:- Wood Product Manufacturing -:- Wood/Pulp and Paper Refiner -:- Electricity -:- Wood/Pulp and Paper Refining</v>
      </c>
      <c r="AA100" s="141" t="s">
        <v>690</v>
      </c>
      <c r="AB100" s="141" t="s">
        <v>46</v>
      </c>
      <c r="AC100" s="141" t="s">
        <v>290</v>
      </c>
      <c r="AD100" s="141" t="s">
        <v>205</v>
      </c>
    </row>
    <row r="101" spans="5:30">
      <c r="E101"/>
      <c r="F101"/>
      <c r="G101"/>
      <c r="H101"/>
      <c r="I101"/>
      <c r="R101" s="117" t="s">
        <v>74</v>
      </c>
      <c r="T101" s="117" t="str">
        <f>+IND!C101</f>
        <v>WOOD-Pump-ELC-Pump15</v>
      </c>
      <c r="U101" s="117" t="s">
        <v>710</v>
      </c>
      <c r="V101" s="117" t="s">
        <v>742</v>
      </c>
      <c r="W101" s="117" t="s">
        <v>749</v>
      </c>
      <c r="X101" s="117" t="s">
        <v>95</v>
      </c>
      <c r="Y101" s="117" t="s">
        <v>726</v>
      </c>
      <c r="Z101" s="150" t="str">
        <f t="shared" si="3"/>
        <v>Industry -:- Wood Product Manufacturing -:- Pump -:- Electricity -:- Pumping</v>
      </c>
      <c r="AA101" s="117" t="s">
        <v>691</v>
      </c>
      <c r="AB101" s="117" t="s">
        <v>46</v>
      </c>
      <c r="AC101" s="117" t="s">
        <v>290</v>
      </c>
      <c r="AD101" s="117" t="s">
        <v>205</v>
      </c>
    </row>
    <row r="102" spans="5:30">
      <c r="E102"/>
      <c r="F102"/>
      <c r="G102"/>
      <c r="H102"/>
      <c r="I102"/>
      <c r="R102" s="117" t="s">
        <v>74</v>
      </c>
      <c r="T102" s="117" t="str">
        <f>+IND!C102</f>
        <v>WOOD-PH-FURN-NGA-Furn15</v>
      </c>
      <c r="U102" s="117" t="s">
        <v>710</v>
      </c>
      <c r="V102" s="117" t="s">
        <v>742</v>
      </c>
      <c r="W102" s="117" t="s">
        <v>747</v>
      </c>
      <c r="X102" s="117" t="s">
        <v>93</v>
      </c>
      <c r="Y102" s="117" t="s">
        <v>717</v>
      </c>
      <c r="Z102" s="150" t="str">
        <f t="shared" si="3"/>
        <v>Industry -:- Wood Product Manufacturing -:- Furnace -:- Natural Gas -:- Process Heat Furnace</v>
      </c>
      <c r="AA102" s="117" t="s">
        <v>692</v>
      </c>
      <c r="AB102" s="117" t="s">
        <v>46</v>
      </c>
      <c r="AC102" s="117" t="s">
        <v>290</v>
      </c>
      <c r="AD102" s="117" t="s">
        <v>205</v>
      </c>
    </row>
    <row r="103" spans="5:30">
      <c r="E103"/>
      <c r="F103"/>
      <c r="G103"/>
      <c r="H103"/>
      <c r="I103"/>
      <c r="R103" s="117" t="s">
        <v>74</v>
      </c>
      <c r="T103" s="117" t="str">
        <f>+IND!C103</f>
        <v>WOOD-AIR-ELC-CMPR15</v>
      </c>
      <c r="U103" s="117" t="s">
        <v>710</v>
      </c>
      <c r="V103" s="117" t="s">
        <v>742</v>
      </c>
      <c r="W103" s="117" t="s">
        <v>755</v>
      </c>
      <c r="X103" s="117" t="s">
        <v>95</v>
      </c>
      <c r="Y103" s="117" t="s">
        <v>722</v>
      </c>
      <c r="Z103" s="150" t="str">
        <f t="shared" si="3"/>
        <v>Industry -:- Wood Product Manufacturing -:- Compressor -:- Electricity -:- Compressed Air</v>
      </c>
      <c r="AA103" s="117" t="s">
        <v>693</v>
      </c>
      <c r="AB103" s="117" t="s">
        <v>46</v>
      </c>
      <c r="AC103" s="117" t="s">
        <v>290</v>
      </c>
      <c r="AD103" s="117" t="s">
        <v>205</v>
      </c>
    </row>
    <row r="104" spans="5:30">
      <c r="E104"/>
      <c r="F104"/>
      <c r="G104"/>
      <c r="H104"/>
      <c r="I104"/>
      <c r="R104" s="117" t="s">
        <v>74</v>
      </c>
      <c r="T104" s="117" t="str">
        <f>+IND!C104</f>
        <v>PLPPPR-PH-STM_HW-COA-BLR15</v>
      </c>
      <c r="U104" s="117" t="s">
        <v>710</v>
      </c>
      <c r="V104" s="117" t="s">
        <v>745</v>
      </c>
      <c r="W104" s="117" t="s">
        <v>753</v>
      </c>
      <c r="X104" s="117" t="s">
        <v>91</v>
      </c>
      <c r="Y104" s="117" t="s">
        <v>725</v>
      </c>
      <c r="Z104" s="150" t="str">
        <f t="shared" si="3"/>
        <v>Industry -:- Pulp and Paper Manufacturing -:- Boiler -:- Coal -:- Process Heat Steam/Hot Water</v>
      </c>
      <c r="AA104" s="117" t="s">
        <v>694</v>
      </c>
      <c r="AB104" s="117" t="s">
        <v>46</v>
      </c>
      <c r="AC104" s="117" t="s">
        <v>290</v>
      </c>
      <c r="AD104" s="117" t="s">
        <v>205</v>
      </c>
    </row>
    <row r="105" spans="5:30">
      <c r="E105"/>
      <c r="F105"/>
      <c r="G105"/>
      <c r="H105"/>
      <c r="I105"/>
      <c r="R105" s="117" t="s">
        <v>74</v>
      </c>
      <c r="T105" s="117" t="str">
        <f>+IND!C105</f>
        <v>PLPPPR-PH-STM_HW-FOL-BLR15</v>
      </c>
      <c r="U105" s="117" t="s">
        <v>710</v>
      </c>
      <c r="V105" s="117" t="s">
        <v>745</v>
      </c>
      <c r="W105" s="117" t="s">
        <v>753</v>
      </c>
      <c r="X105" s="117" t="s">
        <v>104</v>
      </c>
      <c r="Y105" s="117" t="s">
        <v>725</v>
      </c>
      <c r="Z105" s="150" t="str">
        <f t="shared" si="3"/>
        <v>Industry -:- Pulp and Paper Manufacturing -:- Boiler -:- Fuel Oil -:- Process Heat Steam/Hot Water</v>
      </c>
      <c r="AA105" s="117" t="s">
        <v>695</v>
      </c>
      <c r="AB105" s="117" t="s">
        <v>46</v>
      </c>
      <c r="AC105" s="117" t="s">
        <v>290</v>
      </c>
      <c r="AD105" s="117" t="s">
        <v>205</v>
      </c>
    </row>
    <row r="106" spans="5:30">
      <c r="E106"/>
      <c r="F106"/>
      <c r="G106"/>
      <c r="H106"/>
      <c r="I106"/>
      <c r="R106" s="117" t="s">
        <v>74</v>
      </c>
      <c r="T106" s="117" t="str">
        <f>+IND!C106</f>
        <v>PLPPPR-PH-STM_HW-GEO-Heat15</v>
      </c>
      <c r="U106" s="117" t="s">
        <v>710</v>
      </c>
      <c r="V106" s="117" t="s">
        <v>745</v>
      </c>
      <c r="W106" s="117" t="s">
        <v>756</v>
      </c>
      <c r="X106" s="117" t="s">
        <v>107</v>
      </c>
      <c r="Y106" s="117" t="s">
        <v>725</v>
      </c>
      <c r="Z106" s="150" t="str">
        <f t="shared" si="3"/>
        <v>Industry -:- Pulp and Paper Manufacturing -:- Heat Exchanger -:- Geothermal -:- Process Heat Steam/Hot Water</v>
      </c>
      <c r="AA106" s="117" t="s">
        <v>696</v>
      </c>
      <c r="AB106" s="117" t="s">
        <v>46</v>
      </c>
      <c r="AC106" s="117" t="s">
        <v>290</v>
      </c>
      <c r="AD106" s="117" t="s">
        <v>205</v>
      </c>
    </row>
    <row r="107" spans="5:30">
      <c r="E107"/>
      <c r="F107"/>
      <c r="G107"/>
      <c r="H107"/>
      <c r="I107"/>
      <c r="R107" s="117" t="s">
        <v>74</v>
      </c>
      <c r="T107" s="117" t="str">
        <f>+IND!C107</f>
        <v>PLPPPR-PH-STM_HW-NGA-BLR15</v>
      </c>
      <c r="U107" s="117" t="s">
        <v>710</v>
      </c>
      <c r="V107" s="117" t="s">
        <v>745</v>
      </c>
      <c r="W107" s="117" t="s">
        <v>753</v>
      </c>
      <c r="X107" s="117" t="s">
        <v>93</v>
      </c>
      <c r="Y107" s="117" t="s">
        <v>725</v>
      </c>
      <c r="Z107" s="150" t="str">
        <f t="shared" si="3"/>
        <v>Industry -:- Pulp and Paper Manufacturing -:- Boiler -:- Natural Gas -:- Process Heat Steam/Hot Water</v>
      </c>
      <c r="AA107" s="117" t="s">
        <v>697</v>
      </c>
      <c r="AB107" s="117" t="s">
        <v>46</v>
      </c>
      <c r="AC107" s="117" t="s">
        <v>290</v>
      </c>
      <c r="AD107" s="117" t="s">
        <v>205</v>
      </c>
    </row>
    <row r="108" spans="5:30">
      <c r="E108"/>
      <c r="F108"/>
      <c r="G108"/>
      <c r="H108"/>
      <c r="I108"/>
      <c r="R108" s="117" t="s">
        <v>74</v>
      </c>
      <c r="T108" s="117" t="str">
        <f>+IND!C108</f>
        <v>PLPPPR-PH-STM_HW-WOD-BLR15</v>
      </c>
      <c r="U108" s="117" t="s">
        <v>710</v>
      </c>
      <c r="V108" s="117" t="s">
        <v>745</v>
      </c>
      <c r="W108" s="117" t="s">
        <v>753</v>
      </c>
      <c r="X108" s="117" t="s">
        <v>112</v>
      </c>
      <c r="Y108" s="117" t="s">
        <v>725</v>
      </c>
      <c r="Z108" s="150" t="str">
        <f t="shared" si="3"/>
        <v>Industry -:- Pulp and Paper Manufacturing -:- Boiler -:- Wood -:- Process Heat Steam/Hot Water</v>
      </c>
      <c r="AA108" s="117" t="s">
        <v>698</v>
      </c>
      <c r="AB108" s="117" t="s">
        <v>46</v>
      </c>
      <c r="AC108" s="117" t="s">
        <v>290</v>
      </c>
      <c r="AD108" s="117" t="s">
        <v>205</v>
      </c>
    </row>
    <row r="109" spans="5:30">
      <c r="E109"/>
      <c r="F109"/>
      <c r="G109"/>
      <c r="H109"/>
      <c r="I109"/>
      <c r="R109" s="141" t="s">
        <v>74</v>
      </c>
      <c r="S109" s="141"/>
      <c r="T109" s="141" t="str">
        <f>+IND!C109</f>
        <v>PLPPPR-Refin-ELC-REF15</v>
      </c>
      <c r="U109" s="141" t="s">
        <v>710</v>
      </c>
      <c r="V109" s="141" t="s">
        <v>745</v>
      </c>
      <c r="W109" s="141" t="s">
        <v>759</v>
      </c>
      <c r="X109" s="141" t="s">
        <v>95</v>
      </c>
      <c r="Y109" s="141" t="s">
        <v>744</v>
      </c>
      <c r="Z109" s="150" t="str">
        <f t="shared" si="3"/>
        <v>Industry -:- Pulp and Paper Manufacturing -:- Wood/Pulp and Paper Refiner -:- Electricity -:- Wood/Pulp and Paper Refining</v>
      </c>
      <c r="AA109" s="141" t="s">
        <v>699</v>
      </c>
      <c r="AB109" s="141" t="s">
        <v>46</v>
      </c>
      <c r="AC109" s="141" t="s">
        <v>290</v>
      </c>
      <c r="AD109" s="141" t="s">
        <v>205</v>
      </c>
    </row>
    <row r="110" spans="5:30">
      <c r="E110"/>
      <c r="F110"/>
      <c r="G110"/>
      <c r="H110"/>
      <c r="I110"/>
      <c r="R110" s="117" t="s">
        <v>74</v>
      </c>
      <c r="T110" s="117" t="str">
        <f>+IND!C110</f>
        <v>PLPPPR-PH-FURN-NGA-Furn15</v>
      </c>
      <c r="U110" s="117" t="s">
        <v>710</v>
      </c>
      <c r="V110" s="117" t="s">
        <v>745</v>
      </c>
      <c r="W110" s="117" t="s">
        <v>747</v>
      </c>
      <c r="X110" s="117" t="s">
        <v>93</v>
      </c>
      <c r="Y110" s="117" t="s">
        <v>717</v>
      </c>
      <c r="Z110" s="150" t="str">
        <f t="shared" si="3"/>
        <v>Industry -:- Pulp and Paper Manufacturing -:- Furnace -:- Natural Gas -:- Process Heat Furnace</v>
      </c>
      <c r="AA110" s="117" t="s">
        <v>700</v>
      </c>
      <c r="AB110" s="117" t="s">
        <v>46</v>
      </c>
      <c r="AC110" s="117" t="s">
        <v>290</v>
      </c>
      <c r="AD110" s="117" t="s">
        <v>205</v>
      </c>
    </row>
    <row r="111" spans="5:30">
      <c r="E111"/>
      <c r="F111"/>
      <c r="G111"/>
      <c r="H111"/>
      <c r="I111"/>
      <c r="R111" s="117" t="s">
        <v>74</v>
      </c>
      <c r="T111" s="117" t="str">
        <f>+IND!C111</f>
        <v>PLPPPR-Pump-ELC-Pump15</v>
      </c>
      <c r="U111" s="117" t="s">
        <v>710</v>
      </c>
      <c r="V111" s="117" t="s">
        <v>745</v>
      </c>
      <c r="W111" s="117" t="s">
        <v>749</v>
      </c>
      <c r="X111" s="117" t="s">
        <v>95</v>
      </c>
      <c r="Y111" s="117" t="s">
        <v>726</v>
      </c>
      <c r="Z111" s="150" t="str">
        <f t="shared" si="3"/>
        <v>Industry -:- Pulp and Paper Manufacturing -:- Pump -:- Electricity -:- Pumping</v>
      </c>
      <c r="AA111" s="117" t="s">
        <v>701</v>
      </c>
      <c r="AB111" s="117" t="s">
        <v>46</v>
      </c>
      <c r="AC111" s="117" t="s">
        <v>290</v>
      </c>
      <c r="AD111" s="117" t="s">
        <v>205</v>
      </c>
    </row>
    <row r="112" spans="5:30">
      <c r="E112"/>
      <c r="F112"/>
      <c r="G112"/>
      <c r="H112"/>
      <c r="I112"/>
      <c r="R112" s="117" t="s">
        <v>74</v>
      </c>
      <c r="T112" s="117" t="str">
        <f>+IND!C112</f>
        <v>PLPPPR-MoTP-Stat-ELC-Mtr15</v>
      </c>
      <c r="U112" s="117" t="s">
        <v>710</v>
      </c>
      <c r="V112" s="117" t="s">
        <v>745</v>
      </c>
      <c r="W112" s="117" t="s">
        <v>748</v>
      </c>
      <c r="X112" s="117" t="s">
        <v>95</v>
      </c>
      <c r="Y112" s="117" t="s">
        <v>720</v>
      </c>
      <c r="Z112" s="150" t="str">
        <f t="shared" si="3"/>
        <v>Industry -:- Pulp and Paper Manufacturing -:- Stationary Motor -:- Electricity -:- Motive Power, Stationary</v>
      </c>
      <c r="AA112" s="117" t="s">
        <v>702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H113"/>
      <c r="I113"/>
      <c r="R113" s="117" t="s">
        <v>74</v>
      </c>
      <c r="T113" s="117" t="str">
        <f>+IND!C113</f>
        <v>PLPPPR-Fan-ELC-Fan15</v>
      </c>
      <c r="U113" s="117" t="s">
        <v>710</v>
      </c>
      <c r="V113" s="117" t="s">
        <v>745</v>
      </c>
      <c r="W113" s="117" t="s">
        <v>746</v>
      </c>
      <c r="X113" s="117" t="s">
        <v>95</v>
      </c>
      <c r="Y113" s="117" t="s">
        <v>746</v>
      </c>
      <c r="Z113" s="150" t="str">
        <f t="shared" si="3"/>
        <v>Industry -:- Pulp and Paper Manufacturing -:- Fan -:- Electricity -:- Fan</v>
      </c>
      <c r="AA113" s="117" t="s">
        <v>703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H114"/>
      <c r="I114"/>
      <c r="R114" s="117" t="s">
        <v>74</v>
      </c>
      <c r="T114" s="117" t="str">
        <f>+IND!C114</f>
        <v>PLPPPR-PH-DirH-NGA-Burner15</v>
      </c>
      <c r="U114" s="117" t="s">
        <v>710</v>
      </c>
      <c r="V114" s="117" t="s">
        <v>745</v>
      </c>
      <c r="W114" s="117" t="s">
        <v>751</v>
      </c>
      <c r="X114" s="117" t="s">
        <v>93</v>
      </c>
      <c r="Y114" s="117" t="s">
        <v>729</v>
      </c>
      <c r="Z114" s="150" t="str">
        <f t="shared" si="3"/>
        <v>Industry -:- Pulp and Paper Manufacturing -:- Burner -:- Natural Gas -:- Process Heat Direct</v>
      </c>
      <c r="AA114" s="117" t="s">
        <v>704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H115"/>
      <c r="I115"/>
      <c r="R115" s="117" t="s">
        <v>74</v>
      </c>
      <c r="T115" s="117" t="str">
        <f>+IND!C115</f>
        <v>PLPPPR-AIR-ELC-CMPR15</v>
      </c>
      <c r="U115" s="117" t="s">
        <v>710</v>
      </c>
      <c r="V115" s="117" t="s">
        <v>745</v>
      </c>
      <c r="W115" s="117" t="s">
        <v>755</v>
      </c>
      <c r="X115" s="117" t="s">
        <v>95</v>
      </c>
      <c r="Y115" s="117" t="s">
        <v>722</v>
      </c>
      <c r="Z115" s="150" t="str">
        <f t="shared" si="3"/>
        <v>Industry -:- Pulp and Paper Manufacturing -:- Compressor -:- Electricity -:- Compressed Air</v>
      </c>
      <c r="AA115" s="117" t="s">
        <v>705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H116"/>
      <c r="I116"/>
    </row>
    <row r="117" spans="5:30">
      <c r="E117"/>
      <c r="F117"/>
      <c r="G117"/>
      <c r="H117"/>
      <c r="I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</row>
    <row r="122" spans="5:30">
      <c r="E122"/>
      <c r="F122"/>
      <c r="G122"/>
      <c r="H122"/>
      <c r="I122"/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74" activePane="bottomRight" state="frozen"/>
      <selection activeCell="C4" sqref="C4"/>
      <selection pane="topRight" activeCell="G4" sqref="G4"/>
      <selection pane="bottomLeft" activeCell="C8" sqref="C8"/>
      <selection pane="bottomRight" activeCell="C91" sqref="C91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A99" sqref="A99:XFD99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48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J33" sqref="J33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.5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>
      <c r="C78" s="8"/>
      <c r="D78" s="128"/>
      <c r="F78" s="128"/>
    </row>
    <row r="79" spans="3:6">
      <c r="C79" s="8"/>
      <c r="D79" s="128"/>
      <c r="F79" s="128"/>
    </row>
    <row r="80" spans="3:6">
      <c r="C80" s="8"/>
      <c r="D80" s="128"/>
      <c r="F80" s="128"/>
    </row>
    <row r="81" spans="3:6">
      <c r="C81" s="8"/>
      <c r="D81" s="128"/>
      <c r="F81" s="128"/>
    </row>
    <row r="82" spans="3:6">
      <c r="C82" s="8"/>
      <c r="D82" s="128"/>
      <c r="F82" s="128"/>
    </row>
    <row r="83" spans="3:6">
      <c r="C83" s="8"/>
      <c r="D83" s="128"/>
      <c r="F83" s="128"/>
    </row>
    <row r="84" spans="3:6">
      <c r="C84" s="8"/>
      <c r="D84" s="128"/>
      <c r="F84" s="128"/>
    </row>
    <row r="85" spans="3:6">
      <c r="C85" s="8"/>
      <c r="D85" s="128"/>
      <c r="F85" s="128"/>
    </row>
    <row r="86" spans="3:6">
      <c r="C86" s="8"/>
      <c r="D86" s="128"/>
      <c r="F86" s="128"/>
    </row>
    <row r="87" spans="3:6">
      <c r="C87" s="8"/>
      <c r="D87" s="128"/>
      <c r="F87" s="128"/>
    </row>
    <row r="88" spans="3:6">
      <c r="C88" s="8"/>
      <c r="D88" s="128"/>
      <c r="F88" s="128"/>
    </row>
    <row r="89" spans="3:6">
      <c r="C89" s="8"/>
      <c r="D89" s="128"/>
      <c r="F89" s="128"/>
    </row>
    <row r="90" spans="3:6">
      <c r="C90" s="8"/>
      <c r="D90" s="128"/>
      <c r="F90" s="128"/>
    </row>
    <row r="91" spans="3:6">
      <c r="C91" s="8"/>
      <c r="D91" s="128"/>
      <c r="F91" s="128"/>
    </row>
    <row r="92" spans="3:6">
      <c r="C92" s="8"/>
      <c r="D92" s="128"/>
      <c r="F92" s="128"/>
    </row>
    <row r="93" spans="3:6">
      <c r="C93" s="8"/>
      <c r="D93" s="128"/>
      <c r="F93" s="128"/>
    </row>
    <row r="94" spans="3:6">
      <c r="C94" s="8"/>
      <c r="D94" s="128"/>
      <c r="F94" s="128"/>
    </row>
    <row r="95" spans="3:6">
      <c r="C95" s="8"/>
      <c r="D95" s="128"/>
      <c r="F95" s="128"/>
    </row>
    <row r="96" spans="3:6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R8" sqref="R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2023-11-29T20:23:02Z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