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NZ_TIMES_model-v75\"/>
    </mc:Choice>
  </mc:AlternateContent>
  <bookViews>
    <workbookView xWindow="285" yWindow="30" windowWidth="9690" windowHeight="7290" tabRatio="853" firstSheet="1" activeTab="1"/>
  </bookViews>
  <sheets>
    <sheet name="Region-Time Slices" sheetId="16" r:id="rId1"/>
    <sheet name="TimePeriods" sheetId="18" r:id="rId2"/>
    <sheet name="Import Settings" sheetId="17" r:id="rId3"/>
    <sheet name="Interpol_Extrapol_Defaults" sheetId="14" r:id="rId4"/>
    <sheet name="Constants" sheetId="20" r:id="rId5"/>
    <sheet name="Commodity Group" sheetId="15" r:id="rId6"/>
    <sheet name="Defaults" sheetId="21" r:id="rId7"/>
  </sheets>
  <externalReferences>
    <externalReference r:id="rId8"/>
  </externalReferences>
  <definedNames>
    <definedName name="FID_1">[1]AGR_Fuels!$A$2</definedName>
  </definedNames>
  <calcPr calcId="162913"/>
</workbook>
</file>

<file path=xl/calcChain.xml><?xml version="1.0" encoding="utf-8"?>
<calcChain xmlns="http://schemas.openxmlformats.org/spreadsheetml/2006/main">
  <c r="E31" i="20" l="1"/>
  <c r="E10" i="20"/>
  <c r="E13" i="20"/>
  <c r="E16" i="20"/>
  <c r="E19" i="20"/>
  <c r="E22" i="20"/>
  <c r="E25" i="20"/>
  <c r="E28" i="20"/>
  <c r="K40" i="20"/>
  <c r="K43" i="20"/>
  <c r="K46" i="20"/>
  <c r="K49" i="20"/>
  <c r="K52" i="20"/>
  <c r="K55" i="20"/>
  <c r="K58" i="20"/>
  <c r="K61" i="20"/>
  <c r="E4" i="14" l="1"/>
  <c r="B3" i="14"/>
  <c r="I49" i="20" l="1"/>
  <c r="I50" i="20"/>
  <c r="I51" i="20"/>
  <c r="I52" i="20"/>
  <c r="H49" i="20"/>
  <c r="K42" i="20" l="1"/>
  <c r="E12" i="20" s="1"/>
  <c r="K39" i="20"/>
  <c r="E9" i="20" s="1"/>
  <c r="H43" i="20"/>
  <c r="H50" i="20" l="1"/>
  <c r="H51" i="20"/>
  <c r="H52" i="20"/>
  <c r="G50" i="20"/>
  <c r="G51" i="20"/>
  <c r="G52" i="20"/>
  <c r="G49" i="20"/>
  <c r="H41" i="20"/>
  <c r="G46" i="20"/>
  <c r="H46" i="20" s="1"/>
  <c r="H40" i="20"/>
  <c r="H39" i="20"/>
  <c r="H45" i="20"/>
  <c r="H42" i="20"/>
  <c r="K60" i="20" l="1"/>
  <c r="K57" i="20"/>
  <c r="E27" i="20" s="1"/>
  <c r="K51" i="20"/>
  <c r="E21" i="20" s="1"/>
  <c r="K54" i="20"/>
  <c r="E24" i="20" s="1"/>
  <c r="K45" i="20"/>
  <c r="E15" i="20" s="1"/>
  <c r="K48" i="20"/>
  <c r="E18" i="20" s="1"/>
  <c r="K50" i="20"/>
  <c r="E20" i="20" s="1"/>
  <c r="K53" i="20"/>
  <c r="E23" i="20" s="1"/>
  <c r="K59" i="20"/>
  <c r="E29" i="20" s="1"/>
  <c r="K56" i="20"/>
  <c r="E26" i="20" s="1"/>
  <c r="K47" i="20"/>
  <c r="E17" i="20" s="1"/>
  <c r="K44" i="20"/>
  <c r="E14" i="20" s="1"/>
  <c r="K38" i="20"/>
  <c r="E8" i="20" s="1"/>
  <c r="E30" i="20" s="1"/>
  <c r="K41" i="20"/>
  <c r="E11" i="20" s="1"/>
  <c r="K63" i="20" l="1"/>
</calcChain>
</file>

<file path=xl/comments1.xml><?xml version="1.0" encoding="utf-8"?>
<comments xmlns="http://schemas.openxmlformats.org/spreadsheetml/2006/main">
  <authors>
    <author>Maurizio Gargiulo</author>
  </authors>
  <commentList>
    <comment ref="B4" authorId="0" shapeId="0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</authors>
  <commentList>
    <comment ref="G4" authorId="0" shapeId="0">
      <text>
        <r>
          <rPr>
            <sz val="8"/>
            <color indexed="81"/>
            <rFont val="Tahoma"/>
            <family val="2"/>
          </rPr>
          <t xml:space="preserve">Possible definitions
</t>
        </r>
        <r>
          <rPr>
            <b/>
            <sz val="8"/>
            <color indexed="81"/>
            <rFont val="Tahoma"/>
            <family val="2"/>
          </rPr>
          <t xml:space="preserve">Y </t>
        </r>
        <r>
          <rPr>
            <sz val="8"/>
            <color indexed="81"/>
            <rFont val="Tahoma"/>
            <family val="2"/>
          </rPr>
          <t xml:space="preserve">or a </t>
        </r>
        <r>
          <rPr>
            <b/>
            <sz val="8"/>
            <color indexed="81"/>
            <rFont val="Tahoma"/>
            <family val="2"/>
          </rPr>
          <t>positive number</t>
        </r>
        <r>
          <rPr>
            <sz val="8"/>
            <color indexed="81"/>
            <rFont val="Tahoma"/>
            <family val="2"/>
          </rPr>
          <t xml:space="preserve"> (mean apply this User CG in that region)
Empty mean this User CG is not applied in that region</t>
        </r>
      </text>
    </comment>
  </commentList>
</comments>
</file>

<file path=xl/sharedStrings.xml><?xml version="1.0" encoding="utf-8"?>
<sst xmlns="http://schemas.openxmlformats.org/spreadsheetml/2006/main" count="356" uniqueCount="161">
  <si>
    <t>IMP*Z</t>
  </si>
  <si>
    <t>AllRegions</t>
  </si>
  <si>
    <t>Other_Indexes</t>
  </si>
  <si>
    <t>ACTCOST</t>
  </si>
  <si>
    <t>IMPDEMZ</t>
  </si>
  <si>
    <t>~TFM_COMGRP</t>
  </si>
  <si>
    <t>Name</t>
  </si>
  <si>
    <t>Description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</si>
  <si>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</si>
  <si>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</si>
  <si>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</si>
  <si>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</si>
  <si>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</si>
  <si>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</si>
  <si>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</si>
  <si>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</si>
  <si>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</si>
  <si>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</si>
  <si>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</si>
  <si>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</si>
  <si>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</si>
  <si>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</si>
  <si>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</si>
  <si>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</si>
  <si>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Pset_CI</t>
  </si>
  <si>
    <t>Pset_CO</t>
  </si>
  <si>
    <t>Cset_Set</t>
  </si>
  <si>
    <t>Cset_CN</t>
  </si>
  <si>
    <t>Cset_CD</t>
  </si>
  <si>
    <t>Pset_PD</t>
  </si>
  <si>
    <t>~ImpSettings</t>
  </si>
  <si>
    <t>Option</t>
  </si>
  <si>
    <t>Value</t>
  </si>
  <si>
    <t>Check #DIV/0 and #REF errors in Templates</t>
  </si>
  <si>
    <t>Create Dummy Imports for Energy and Material Commodities</t>
  </si>
  <si>
    <t>Create Dummy Imports for Demands</t>
  </si>
  <si>
    <t>Generate Vintage Bounds</t>
  </si>
  <si>
    <t>~StartYear</t>
  </si>
  <si>
    <t>~ActivePDef</t>
  </si>
  <si>
    <t>\I:Commodity Group Name</t>
  </si>
  <si>
    <t>Commodity Group Description</t>
  </si>
  <si>
    <t>Discount</t>
  </si>
  <si>
    <t>~Currencies</t>
  </si>
  <si>
    <t>Currency</t>
  </si>
  <si>
    <t>~DefUnits</t>
  </si>
  <si>
    <t>Process_ActUnit</t>
  </si>
  <si>
    <t>Process_CapUnit</t>
  </si>
  <si>
    <t>Commodity_Unit</t>
  </si>
  <si>
    <t>YRFR</t>
  </si>
  <si>
    <t>G_DYEAR</t>
  </si>
  <si>
    <t>PJ</t>
  </si>
  <si>
    <t>PRI</t>
  </si>
  <si>
    <t>Pja</t>
  </si>
  <si>
    <t>COM_IE</t>
  </si>
  <si>
    <t>ELC</t>
  </si>
  <si>
    <t>Night</t>
  </si>
  <si>
    <t>D</t>
  </si>
  <si>
    <t>N</t>
  </si>
  <si>
    <t>DumVarforUC</t>
  </si>
  <si>
    <t>ACT_BND</t>
  </si>
  <si>
    <t>Share-O</t>
  </si>
  <si>
    <t>Share-I</t>
  </si>
  <si>
    <t>GW</t>
  </si>
  <si>
    <t>IND</t>
  </si>
  <si>
    <t>RCA</t>
  </si>
  <si>
    <t>TRA</t>
  </si>
  <si>
    <t>000_Units</t>
  </si>
  <si>
    <t>NI</t>
  </si>
  <si>
    <t>SI</t>
  </si>
  <si>
    <t>SUM-</t>
  </si>
  <si>
    <t>FAL-</t>
  </si>
  <si>
    <t>WIN-</t>
  </si>
  <si>
    <t>SPR-</t>
  </si>
  <si>
    <t>WK-</t>
  </si>
  <si>
    <t>WE-</t>
  </si>
  <si>
    <t>chkDoTAGSQC</t>
  </si>
  <si>
    <t>UP,LO</t>
  </si>
  <si>
    <t>*</t>
  </si>
  <si>
    <t>SUM-WK-D</t>
  </si>
  <si>
    <t>SUM-WK-N</t>
  </si>
  <si>
    <t>SUM-WE-D</t>
  </si>
  <si>
    <t>SUM-WE-N</t>
  </si>
  <si>
    <t>FAL-WK-D</t>
  </si>
  <si>
    <t>FAL-WK-N</t>
  </si>
  <si>
    <t>FAL-WE-D</t>
  </si>
  <si>
    <t>FAL-WE-N</t>
  </si>
  <si>
    <t>WIN-WK-D</t>
  </si>
  <si>
    <t>WIN-WK-N</t>
  </si>
  <si>
    <t>WIN-WE-D</t>
  </si>
  <si>
    <t>WIN-WE-N</t>
  </si>
  <si>
    <t>SPR-WK-D</t>
  </si>
  <si>
    <t>SPR-WK-N</t>
  </si>
  <si>
    <t>SPR-WE-D</t>
  </si>
  <si>
    <t>SPR-WE-N</t>
  </si>
  <si>
    <t xml:space="preserve">Electricity Transmission Efficiency </t>
  </si>
  <si>
    <t>Calculations of Year Fractions</t>
  </si>
  <si>
    <t>Days in Season</t>
  </si>
  <si>
    <t>Days in Year</t>
  </si>
  <si>
    <t>Seasonal Day/Night Hours</t>
  </si>
  <si>
    <t xml:space="preserve">Day </t>
  </si>
  <si>
    <t xml:space="preserve">Sum </t>
  </si>
  <si>
    <t>MioNZDollar</t>
  </si>
  <si>
    <t>bVk</t>
  </si>
  <si>
    <t xml:space="preserve">bVk </t>
  </si>
  <si>
    <t>Billion Vehicle Kilometers</t>
  </si>
  <si>
    <t>Thousand Vehicles</t>
  </si>
  <si>
    <t>CG_STG</t>
  </si>
  <si>
    <t>NRG</t>
  </si>
  <si>
    <t>ELC_STGin,ELC_STGout</t>
  </si>
  <si>
    <t>CG_BATT</t>
  </si>
  <si>
    <t>All inputs to battery</t>
  </si>
  <si>
    <t>ELC,ELC-BATT</t>
  </si>
  <si>
    <t>CG_CAES</t>
  </si>
  <si>
    <t>All inputs to CAES</t>
  </si>
  <si>
    <t>ELC,ELC-CAES</t>
  </si>
  <si>
    <t>CG_HYD</t>
  </si>
  <si>
    <t>All hydro</t>
  </si>
  <si>
    <t>HYD*</t>
  </si>
  <si>
    <t>CG_NUC</t>
  </si>
  <si>
    <t>All nuclear</t>
  </si>
  <si>
    <t>URN*</t>
  </si>
  <si>
    <t>CG_GAS</t>
  </si>
  <si>
    <t>All natural gas</t>
  </si>
  <si>
    <t>NGA</t>
  </si>
  <si>
    <t>CG_RES</t>
  </si>
  <si>
    <t>All Renewables</t>
  </si>
  <si>
    <t>GEO,SOL,WIND,WST,WOD,BIO</t>
  </si>
  <si>
    <t>CG_IMP-ELC</t>
  </si>
  <si>
    <t>All imported electricity</t>
  </si>
  <si>
    <t>ELC_I-*</t>
  </si>
  <si>
    <t>CG_EXP-ELC</t>
  </si>
  <si>
    <t>All exported electricity</t>
  </si>
  <si>
    <t>ELC_E-*</t>
  </si>
  <si>
    <t>All input ouputs to hydro storage tech</t>
  </si>
  <si>
    <t>Y</t>
  </si>
  <si>
    <t>P</t>
  </si>
  <si>
    <t>SUM-WK-P</t>
  </si>
  <si>
    <t>Peak</t>
  </si>
  <si>
    <t>SUM-WE-P</t>
  </si>
  <si>
    <t>FAL-WK-P</t>
  </si>
  <si>
    <t>FAL-WE-P</t>
  </si>
  <si>
    <t>WIN-WK-P</t>
  </si>
  <si>
    <t>WIN-WE-P</t>
  </si>
  <si>
    <t>SPR-WK-P</t>
  </si>
  <si>
    <t>SPR-WE-P</t>
  </si>
  <si>
    <t>NCAP_AFS</t>
  </si>
  <si>
    <t>DMD</t>
  </si>
  <si>
    <t>R*,C*</t>
  </si>
  <si>
    <t>ELE</t>
  </si>
  <si>
    <t>NCAP_AF</t>
  </si>
  <si>
    <t>\I:</t>
  </si>
  <si>
    <t>UP</t>
  </si>
  <si>
    <t>Phase1</t>
  </si>
  <si>
    <t>Phase2</t>
  </si>
  <si>
    <t>Definition of regions and timeslice structure</t>
  </si>
  <si>
    <t>MIN,PRE,IMP,EXP,-ELE,-DMD</t>
  </si>
  <si>
    <t>~TFM_UPD</t>
  </si>
  <si>
    <t>PRC_TSL</t>
  </si>
  <si>
    <t>DAYNITE</t>
  </si>
  <si>
    <t>PhaseII</t>
  </si>
  <si>
    <t>IMP*GZ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</si>
</sst>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0.000"/>
    <numFmt numFmtId="166" formatCode="0.0000"/>
    <numFmt numFmtId="167" formatCode="_-[$€-2]* #,##0.00_-;\-[$€-2]* #,##0.00_-;_-[$€-2]* &quot;-&quot;??_-"/>
  </numFmts>
  <fonts count="62" x14ac:knownFonts="1">
    <font>
      <sz val="10"/>
      <name val="Arial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b/>
      <sz val="18"/>
      <color indexed="62"/>
      <name val="Cambria"/>
      <family val="2"/>
    </font>
    <font>
      <sz val="11"/>
      <color indexed="54"/>
      <name val="Calibri"/>
      <family val="2"/>
    </font>
    <font>
      <sz val="8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54"/>
      <name val="Calibri"/>
      <family val="2"/>
      <scheme val="minor"/>
    </font>
    <font>
      <sz val="11"/>
      <color rgb="FF3F3F76"/>
      <name val="Calibri"/>
      <family val="2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</font>
    <font>
      <sz val="11"/>
      <color theme="1"/>
      <name val="Calibri"/>
      <family val="2"/>
    </font>
    <font>
      <sz val="8"/>
      <color theme="1"/>
      <name val="Arial"/>
      <family val="2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0000FF"/>
      <name val="Arial"/>
      <family val="2"/>
    </font>
  </fonts>
  <fills count="7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64"/>
      </patternFill>
    </fill>
    <fill>
      <patternFill patternType="solid">
        <fgColor indexed="24"/>
        <bgColor indexed="22"/>
      </patternFill>
    </fill>
    <fill>
      <patternFill patternType="solid">
        <fgColor indexed="62"/>
        <bgColor indexed="64"/>
      </patternFill>
    </fill>
    <fill>
      <patternFill patternType="solid">
        <fgColor indexed="25"/>
        <bgColor indexed="61"/>
      </patternFill>
    </fill>
    <fill>
      <patternFill patternType="solid">
        <fgColor indexed="61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</fills>
  <borders count="28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3"/>
      </left>
      <right style="thin">
        <color indexed="53"/>
      </right>
      <top style="thin">
        <color indexed="53"/>
      </top>
      <bottom style="thin">
        <color indexed="5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53"/>
      </left>
      <right/>
      <top style="thin">
        <color indexed="53"/>
      </top>
      <bottom style="thin">
        <color indexed="53"/>
      </bottom>
      <diagonal/>
    </border>
    <border>
      <left/>
      <right style="thin">
        <color auto="1"/>
      </right>
      <top style="thin">
        <color indexed="53"/>
      </top>
      <bottom style="thin">
        <color indexed="5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853">
    <xf numFmtId="0" fontId="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2" borderId="0" applyNumberFormat="0" applyBorder="0" applyAlignment="0" applyProtection="0"/>
    <xf numFmtId="0" fontId="39" fillId="37" borderId="0" applyNumberFormat="0" applyBorder="0" applyAlignment="0" applyProtection="0"/>
    <xf numFmtId="0" fontId="11" fillId="3" borderId="0" applyNumberFormat="0" applyBorder="0" applyAlignment="0" applyProtection="0"/>
    <xf numFmtId="0" fontId="39" fillId="38" borderId="0" applyNumberFormat="0" applyBorder="0" applyAlignment="0" applyProtection="0"/>
    <xf numFmtId="0" fontId="11" fillId="4" borderId="0" applyNumberFormat="0" applyBorder="0" applyAlignment="0" applyProtection="0"/>
    <xf numFmtId="0" fontId="39" fillId="39" borderId="0" applyNumberFormat="0" applyBorder="0" applyAlignment="0" applyProtection="0"/>
    <xf numFmtId="0" fontId="11" fillId="5" borderId="0" applyNumberFormat="0" applyBorder="0" applyAlignment="0" applyProtection="0"/>
    <xf numFmtId="0" fontId="39" fillId="40" borderId="0" applyNumberFormat="0" applyBorder="0" applyAlignment="0" applyProtection="0"/>
    <xf numFmtId="0" fontId="39" fillId="41" borderId="0" applyNumberFormat="0" applyBorder="0" applyAlignment="0" applyProtection="0"/>
    <xf numFmtId="0" fontId="11" fillId="6" borderId="0" applyNumberFormat="0" applyBorder="0" applyAlignment="0" applyProtection="0"/>
    <xf numFmtId="0" fontId="39" fillId="42" borderId="0" applyNumberFormat="0" applyBorder="0" applyAlignment="0" applyProtection="0"/>
    <xf numFmtId="0" fontId="11" fillId="7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39" fillId="43" borderId="0" applyNumberFormat="0" applyBorder="0" applyAlignment="0" applyProtection="0"/>
    <xf numFmtId="0" fontId="11" fillId="8" borderId="0" applyNumberFormat="0" applyBorder="0" applyAlignment="0" applyProtection="0"/>
    <xf numFmtId="0" fontId="39" fillId="44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39" fillId="45" borderId="0" applyNumberFormat="0" applyBorder="0" applyAlignment="0" applyProtection="0"/>
    <xf numFmtId="0" fontId="39" fillId="46" borderId="0" applyNumberFormat="0" applyBorder="0" applyAlignment="0" applyProtection="0"/>
    <xf numFmtId="0" fontId="11" fillId="5" borderId="0" applyNumberFormat="0" applyBorder="0" applyAlignment="0" applyProtection="0"/>
    <xf numFmtId="0" fontId="39" fillId="47" borderId="0" applyNumberFormat="0" applyBorder="0" applyAlignment="0" applyProtection="0"/>
    <xf numFmtId="0" fontId="11" fillId="8" borderId="0" applyNumberFormat="0" applyBorder="0" applyAlignment="0" applyProtection="0"/>
    <xf numFmtId="0" fontId="39" fillId="48" borderId="0" applyNumberFormat="0" applyBorder="0" applyAlignment="0" applyProtection="0"/>
    <xf numFmtId="0" fontId="11" fillId="11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40" fillId="49" borderId="0" applyNumberFormat="0" applyBorder="0" applyAlignment="0" applyProtection="0"/>
    <xf numFmtId="0" fontId="12" fillId="12" borderId="0" applyNumberFormat="0" applyBorder="0" applyAlignment="0" applyProtection="0"/>
    <xf numFmtId="0" fontId="40" fillId="50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40" fillId="51" borderId="0" applyNumberFormat="0" applyBorder="0" applyAlignment="0" applyProtection="0"/>
    <xf numFmtId="0" fontId="12" fillId="13" borderId="0" applyNumberFormat="0" applyBorder="0" applyAlignment="0" applyProtection="0"/>
    <xf numFmtId="0" fontId="40" fillId="52" borderId="0" applyNumberFormat="0" applyBorder="0" applyAlignment="0" applyProtection="0"/>
    <xf numFmtId="0" fontId="40" fillId="5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40" fillId="54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40" fillId="55" borderId="0" applyNumberFormat="0" applyBorder="0" applyAlignment="0" applyProtection="0"/>
    <xf numFmtId="0" fontId="12" fillId="16" borderId="0" applyNumberFormat="0" applyBorder="0" applyAlignment="0" applyProtection="0"/>
    <xf numFmtId="0" fontId="40" fillId="56" borderId="0" applyNumberFormat="0" applyBorder="0" applyAlignment="0" applyProtection="0"/>
    <xf numFmtId="0" fontId="12" fillId="17" borderId="0" applyNumberFormat="0" applyBorder="0" applyAlignment="0" applyProtection="0"/>
    <xf numFmtId="0" fontId="40" fillId="57" borderId="0" applyNumberFormat="0" applyBorder="0" applyAlignment="0" applyProtection="0"/>
    <xf numFmtId="0" fontId="12" fillId="18" borderId="0" applyNumberFormat="0" applyBorder="0" applyAlignment="0" applyProtection="0"/>
    <xf numFmtId="0" fontId="40" fillId="58" borderId="0" applyNumberFormat="0" applyBorder="0" applyAlignment="0" applyProtection="0"/>
    <xf numFmtId="0" fontId="12" fillId="13" borderId="0" applyNumberFormat="0" applyBorder="0" applyAlignment="0" applyProtection="0"/>
    <xf numFmtId="0" fontId="40" fillId="59" borderId="0" applyNumberFormat="0" applyBorder="0" applyAlignment="0" applyProtection="0"/>
    <xf numFmtId="0" fontId="12" fillId="14" borderId="0" applyNumberFormat="0" applyBorder="0" applyAlignment="0" applyProtection="0"/>
    <xf numFmtId="0" fontId="40" fillId="60" borderId="0" applyNumberFormat="0" applyBorder="0" applyAlignment="0" applyProtection="0"/>
    <xf numFmtId="0" fontId="12" fillId="19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24" fillId="20" borderId="1" applyNumberFormat="0" applyAlignment="0" applyProtection="0"/>
    <xf numFmtId="0" fontId="27" fillId="0" borderId="0" applyNumberFormat="0" applyFill="0" applyBorder="0" applyAlignment="0" applyProtection="0"/>
    <xf numFmtId="0" fontId="41" fillId="61" borderId="0" applyNumberFormat="0" applyBorder="0" applyAlignment="0" applyProtection="0"/>
    <xf numFmtId="0" fontId="13" fillId="3" borderId="0" applyNumberFormat="0" applyBorder="0" applyAlignment="0" applyProtection="0"/>
    <xf numFmtId="0" fontId="14" fillId="20" borderId="2" applyNumberFormat="0" applyAlignment="0" applyProtection="0"/>
    <xf numFmtId="0" fontId="14" fillId="20" borderId="2" applyNumberFormat="0" applyAlignment="0" applyProtection="0"/>
    <xf numFmtId="0" fontId="42" fillId="62" borderId="15" applyNumberFormat="0" applyAlignment="0" applyProtection="0"/>
    <xf numFmtId="0" fontId="14" fillId="20" borderId="2" applyNumberFormat="0" applyAlignment="0" applyProtection="0"/>
    <xf numFmtId="0" fontId="42" fillId="21" borderId="15" applyNumberFormat="0" applyAlignment="0" applyProtection="0"/>
    <xf numFmtId="0" fontId="42" fillId="62" borderId="15" applyNumberFormat="0" applyAlignment="0" applyProtection="0"/>
    <xf numFmtId="0" fontId="22" fillId="0" borderId="3" applyNumberFormat="0" applyFill="0" applyAlignment="0" applyProtection="0"/>
    <xf numFmtId="0" fontId="43" fillId="63" borderId="16" applyNumberFormat="0" applyAlignment="0" applyProtection="0"/>
    <xf numFmtId="0" fontId="15" fillId="22" borderId="4" applyNumberFormat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1" fillId="23" borderId="5" applyNumberFormat="0" applyFont="0" applyAlignment="0" applyProtection="0"/>
    <xf numFmtId="0" fontId="31" fillId="0" borderId="6">
      <alignment horizontal="left" vertical="center" wrapText="1" indent="2"/>
    </xf>
    <xf numFmtId="0" fontId="21" fillId="7" borderId="2" applyNumberFormat="0" applyAlignment="0" applyProtection="0"/>
    <xf numFmtId="0" fontId="21" fillId="7" borderId="2" applyNumberFormat="0" applyAlignment="0" applyProtection="0"/>
    <xf numFmtId="0" fontId="26" fillId="0" borderId="7" applyNumberFormat="0" applyFill="0" applyAlignment="0" applyProtection="0"/>
    <xf numFmtId="0" fontId="16" fillId="0" borderId="0" applyNumberForma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1" fontId="10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ill="0" applyBorder="0" applyAlignment="0" applyProtection="0"/>
    <xf numFmtId="0" fontId="45" fillId="6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46" fillId="0" borderId="17" applyNumberFormat="0" applyFill="0" applyAlignment="0" applyProtection="0"/>
    <xf numFmtId="0" fontId="18" fillId="0" borderId="8" applyNumberFormat="0" applyFill="0" applyAlignment="0" applyProtection="0"/>
    <xf numFmtId="0" fontId="47" fillId="0" borderId="18" applyNumberFormat="0" applyFill="0" applyAlignment="0" applyProtection="0"/>
    <xf numFmtId="0" fontId="19" fillId="0" borderId="9" applyNumberFormat="0" applyFill="0" applyAlignment="0" applyProtection="0"/>
    <xf numFmtId="0" fontId="48" fillId="0" borderId="19" applyNumberFormat="0" applyFill="0" applyAlignment="0" applyProtection="0"/>
    <xf numFmtId="0" fontId="20" fillId="0" borderId="10" applyNumberFormat="0" applyFill="0" applyAlignment="0" applyProtection="0"/>
    <xf numFmtId="0" fontId="48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49" fillId="65" borderId="15" applyNumberFormat="0" applyAlignment="0" applyProtection="0"/>
    <xf numFmtId="0" fontId="21" fillId="7" borderId="2" applyNumberFormat="0" applyAlignment="0" applyProtection="0"/>
    <xf numFmtId="0" fontId="50" fillId="65" borderId="15" applyNumberFormat="0" applyAlignment="0" applyProtection="0"/>
    <xf numFmtId="0" fontId="34" fillId="65" borderId="15" applyNumberFormat="0" applyAlignment="0" applyProtection="0"/>
    <xf numFmtId="0" fontId="51" fillId="65" borderId="15" applyNumberFormat="0" applyAlignment="0" applyProtection="0"/>
    <xf numFmtId="0" fontId="49" fillId="65" borderId="15" applyNumberFormat="0" applyAlignment="0" applyProtection="0"/>
    <xf numFmtId="0" fontId="51" fillId="65" borderId="15" applyNumberFormat="0" applyAlignment="0" applyProtection="0"/>
    <xf numFmtId="0" fontId="13" fillId="3" borderId="0" applyNumberFormat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52" fillId="0" borderId="20" applyNumberFormat="0" applyFill="0" applyAlignment="0" applyProtection="0"/>
    <xf numFmtId="0" fontId="22" fillId="0" borderId="3" applyNumberFormat="0" applyFill="0" applyAlignment="0" applyProtection="0"/>
    <xf numFmtId="164" fontId="10" fillId="0" borderId="0" applyFont="0" applyFill="0" applyBorder="0" applyAlignment="0" applyProtection="0"/>
    <xf numFmtId="0" fontId="53" fillId="66" borderId="0" applyNumberFormat="0" applyBorder="0" applyAlignment="0" applyProtection="0"/>
    <xf numFmtId="0" fontId="23" fillId="24" borderId="0" applyNumberFormat="0" applyBorder="0" applyAlignment="0" applyProtection="0"/>
    <xf numFmtId="0" fontId="54" fillId="66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39" fillId="0" borderId="0"/>
    <xf numFmtId="0" fontId="39" fillId="0" borderId="0"/>
    <xf numFmtId="0" fontId="55" fillId="0" borderId="0"/>
    <xf numFmtId="0" fontId="5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39" fillId="0" borderId="0"/>
    <xf numFmtId="0" fontId="39" fillId="0" borderId="0"/>
    <xf numFmtId="0" fontId="6" fillId="0" borderId="0"/>
    <xf numFmtId="0" fontId="39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 applyNumberFormat="0" applyFill="0" applyBorder="0" applyProtection="0">
      <alignment horizontal="left" vertical="center"/>
    </xf>
    <xf numFmtId="4" fontId="6" fillId="25" borderId="0" applyNumberFormat="0" applyFont="0" applyBorder="0" applyAlignment="0" applyProtection="0"/>
    <xf numFmtId="4" fontId="6" fillId="25" borderId="0" applyNumberFormat="0" applyFont="0" applyBorder="0" applyAlignment="0" applyProtection="0"/>
    <xf numFmtId="0" fontId="8" fillId="0" borderId="0"/>
    <xf numFmtId="0" fontId="11" fillId="23" borderId="5" applyNumberFormat="0" applyFont="0" applyAlignment="0" applyProtection="0"/>
    <xf numFmtId="0" fontId="36" fillId="67" borderId="21" applyNumberFormat="0" applyFont="0" applyAlignment="0" applyProtection="0"/>
    <xf numFmtId="0" fontId="10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6" borderId="5" applyNumberFormat="0" applyAlignment="0" applyProtection="0"/>
    <xf numFmtId="0" fontId="57" fillId="62" borderId="22" applyNumberFormat="0" applyAlignment="0" applyProtection="0"/>
    <xf numFmtId="0" fontId="24" fillId="20" borderId="1" applyNumberFormat="0" applyAlignment="0" applyProtection="0"/>
    <xf numFmtId="9" fontId="3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7" fillId="4" borderId="0" applyNumberFormat="0" applyBorder="0" applyAlignment="0" applyProtection="0"/>
    <xf numFmtId="0" fontId="13" fillId="3" borderId="0" applyNumberFormat="0" applyBorder="0" applyAlignment="0" applyProtection="0"/>
    <xf numFmtId="0" fontId="24" fillId="20" borderId="1" applyNumberFormat="0" applyAlignment="0" applyProtection="0"/>
    <xf numFmtId="0" fontId="6" fillId="0" borderId="0"/>
    <xf numFmtId="0" fontId="6" fillId="0" borderId="0"/>
    <xf numFmtId="0" fontId="6" fillId="0" borderId="0"/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0" fontId="16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19" fillId="0" borderId="9" applyNumberFormat="0" applyFill="0" applyAlignment="0" applyProtection="0"/>
    <xf numFmtId="0" fontId="20" fillId="0" borderId="10" applyNumberFormat="0" applyFill="0" applyAlignment="0" applyProtection="0"/>
    <xf numFmtId="0" fontId="20" fillId="0" borderId="0" applyNumberFormat="0" applyFill="0" applyBorder="0" applyAlignment="0" applyProtection="0"/>
    <xf numFmtId="0" fontId="59" fillId="0" borderId="23" applyNumberFormat="0" applyFill="0" applyAlignment="0" applyProtection="0"/>
    <xf numFmtId="0" fontId="26" fillId="0" borderId="7" applyNumberFormat="0" applyFill="0" applyAlignment="0" applyProtection="0"/>
    <xf numFmtId="0" fontId="25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19" fillId="0" borderId="9" applyNumberFormat="0" applyFill="0" applyAlignment="0" applyProtection="0"/>
    <xf numFmtId="0" fontId="20" fillId="0" borderId="10" applyNumberFormat="0" applyFill="0" applyAlignment="0" applyProtection="0"/>
    <xf numFmtId="0" fontId="20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5" fillId="22" borderId="4" applyNumberFormat="0" applyAlignment="0" applyProtection="0"/>
    <xf numFmtId="0" fontId="22" fillId="0" borderId="3" applyNumberFormat="0" applyFill="0" applyAlignment="0" applyProtection="0"/>
    <xf numFmtId="0" fontId="27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5" fillId="22" borderId="4" applyNumberFormat="0" applyAlignment="0" applyProtection="0"/>
    <xf numFmtId="4" fontId="31" fillId="0" borderId="0"/>
  </cellStyleXfs>
  <cellXfs count="49">
    <xf numFmtId="0" fontId="0" fillId="0" borderId="0" xfId="0"/>
    <xf numFmtId="0" fontId="3" fillId="0" borderId="0" xfId="0" applyFont="1"/>
    <xf numFmtId="0" fontId="0" fillId="0" borderId="0" xfId="0" applyFill="1"/>
    <xf numFmtId="0" fontId="3" fillId="0" borderId="0" xfId="419" applyFont="1"/>
    <xf numFmtId="0" fontId="6" fillId="0" borderId="0" xfId="419"/>
    <xf numFmtId="0" fontId="0" fillId="0" borderId="0" xfId="0" applyBorder="1"/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33" borderId="13" xfId="0" applyFont="1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6" fillId="33" borderId="13" xfId="419" applyFill="1" applyBorder="1" applyAlignment="1">
      <alignment horizontal="center"/>
    </xf>
    <xf numFmtId="166" fontId="6" fillId="34" borderId="13" xfId="419" applyNumberFormat="1" applyFill="1" applyBorder="1" applyAlignment="1">
      <alignment horizontal="center"/>
    </xf>
    <xf numFmtId="166" fontId="6" fillId="34" borderId="13" xfId="419" applyNumberFormat="1" applyFont="1" applyFill="1" applyBorder="1" applyAlignment="1">
      <alignment horizontal="center"/>
    </xf>
    <xf numFmtId="165" fontId="6" fillId="34" borderId="13" xfId="419" applyNumberFormat="1" applyFill="1" applyBorder="1" applyAlignment="1">
      <alignment horizontal="center"/>
    </xf>
    <xf numFmtId="0" fontId="6" fillId="35" borderId="13" xfId="419" applyFill="1" applyBorder="1"/>
    <xf numFmtId="2" fontId="6" fillId="34" borderId="13" xfId="419" applyNumberFormat="1" applyFill="1" applyBorder="1" applyAlignment="1">
      <alignment horizontal="center"/>
    </xf>
    <xf numFmtId="2" fontId="6" fillId="34" borderId="13" xfId="419" applyNumberFormat="1" applyFont="1" applyFill="1" applyBorder="1" applyAlignment="1">
      <alignment horizontal="center"/>
    </xf>
    <xf numFmtId="0" fontId="6" fillId="34" borderId="13" xfId="419" applyFont="1" applyFill="1" applyBorder="1" applyAlignment="1">
      <alignment horizontal="center"/>
    </xf>
    <xf numFmtId="0" fontId="6" fillId="35" borderId="13" xfId="419" applyFill="1" applyBorder="1" applyAlignment="1">
      <alignment horizontal="center"/>
    </xf>
    <xf numFmtId="0" fontId="1" fillId="3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6" fillId="34" borderId="13" xfId="419" applyFill="1" applyBorder="1" applyAlignment="1">
      <alignment horizontal="center"/>
    </xf>
    <xf numFmtId="0" fontId="6" fillId="34" borderId="1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6" fillId="35" borderId="13" xfId="419" applyFont="1" applyFill="1" applyBorder="1" applyAlignment="1">
      <alignment horizontal="center"/>
    </xf>
    <xf numFmtId="0" fontId="6" fillId="35" borderId="13" xfId="0" applyFont="1" applyFill="1" applyBorder="1" applyAlignment="1">
      <alignment horizontal="center"/>
    </xf>
    <xf numFmtId="0" fontId="1" fillId="35" borderId="13" xfId="0" applyFont="1" applyFill="1" applyBorder="1" applyAlignment="1">
      <alignment horizontal="center"/>
    </xf>
    <xf numFmtId="0" fontId="6" fillId="34" borderId="13" xfId="419" applyFill="1" applyBorder="1"/>
    <xf numFmtId="0" fontId="0" fillId="34" borderId="1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36" borderId="13" xfId="419" applyFont="1" applyFill="1" applyBorder="1" applyAlignment="1">
      <alignment horizontal="center" wrapText="1"/>
    </xf>
    <xf numFmtId="0" fontId="61" fillId="0" borderId="0" xfId="0" applyFont="1"/>
    <xf numFmtId="0" fontId="0" fillId="69" borderId="0" xfId="0" applyFill="1"/>
    <xf numFmtId="0" fontId="6" fillId="35" borderId="13" xfId="419" applyFill="1" applyBorder="1" applyAlignment="1">
      <alignment horizontal="center"/>
    </xf>
    <xf numFmtId="0" fontId="1" fillId="68" borderId="24" xfId="0" applyFont="1" applyFill="1" applyBorder="1" applyAlignment="1">
      <alignment horizontal="left"/>
    </xf>
    <xf numFmtId="0" fontId="38" fillId="69" borderId="13" xfId="419" applyFont="1" applyFill="1" applyBorder="1"/>
    <xf numFmtId="0" fontId="38" fillId="69" borderId="13" xfId="419" applyFont="1" applyFill="1" applyBorder="1" applyAlignment="1">
      <alignment horizontal="center"/>
    </xf>
    <xf numFmtId="0" fontId="1" fillId="68" borderId="25" xfId="0" applyFont="1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34" borderId="0" xfId="0" applyFill="1" applyBorder="1" applyAlignment="1">
      <alignment horizontal="center"/>
    </xf>
    <xf numFmtId="0" fontId="0" fillId="68" borderId="14" xfId="0" applyFill="1" applyBorder="1"/>
    <xf numFmtId="0" fontId="0" fillId="68" borderId="27" xfId="0" applyFill="1" applyBorder="1"/>
    <xf numFmtId="0" fontId="0" fillId="68" borderId="26" xfId="0" applyFill="1" applyBorder="1"/>
    <xf numFmtId="0" fontId="6" fillId="35" borderId="13" xfId="419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6" fillId="33" borderId="13" xfId="419" applyFill="1" applyBorder="1" applyAlignment="1">
      <alignment horizontal="center"/>
    </xf>
    <xf numFmtId="0" fontId="0" fillId="33" borderId="13" xfId="0" applyFill="1" applyBorder="1" applyAlignment="1">
      <alignment horizontal="center"/>
    </xf>
  </cellXfs>
  <cellStyles count="3853">
    <cellStyle name="20 % - Accent1" xfId="1"/>
    <cellStyle name="20 % - Accent2" xfId="2"/>
    <cellStyle name="20 % - Accent3" xfId="3"/>
    <cellStyle name="20 % - Accent4" xfId="4"/>
    <cellStyle name="20 % - Accent5" xfId="5"/>
    <cellStyle name="20 % - Accent6" xfId="6"/>
    <cellStyle name="20% - Accent1 2" xfId="7"/>
    <cellStyle name="20% - Accent1 3" xfId="8"/>
    <cellStyle name="20% - Accent2 2" xfId="9"/>
    <cellStyle name="20% - Accent2 3" xfId="10"/>
    <cellStyle name="20% - Accent3 2" xfId="11"/>
    <cellStyle name="20% - Accent3 3" xfId="12"/>
    <cellStyle name="20% - Accent4 2" xfId="13"/>
    <cellStyle name="20% - Accent4 3" xfId="14"/>
    <cellStyle name="20% - Accent5" xfId="15" builtinId="46" customBuiltin="1"/>
    <cellStyle name="20% - Accent5 2" xfId="16"/>
    <cellStyle name="20% - Accent6" xfId="17" builtinId="50" customBuiltin="1"/>
    <cellStyle name="20% - Accent6 2" xfId="18"/>
    <cellStyle name="20% - Akzent1" xfId="19"/>
    <cellStyle name="20% - Akzent2" xfId="20"/>
    <cellStyle name="20% - Akzent3" xfId="21"/>
    <cellStyle name="20% - Akzent4" xfId="22"/>
    <cellStyle name="20% - Akzent5" xfId="23"/>
    <cellStyle name="20% - Akzent6" xfId="24"/>
    <cellStyle name="40 % - Accent1" xfId="25"/>
    <cellStyle name="40 % - Accent2" xfId="26"/>
    <cellStyle name="40 % - Accent3" xfId="27"/>
    <cellStyle name="40 % - Accent4" xfId="28"/>
    <cellStyle name="40 % - Accent5" xfId="29"/>
    <cellStyle name="40 % - Accent6" xfId="30"/>
    <cellStyle name="40% - Accent1" xfId="31" builtinId="31" customBuiltin="1"/>
    <cellStyle name="40% - Accent1 2" xfId="32"/>
    <cellStyle name="40% - Accent2" xfId="33" builtinId="35" customBuiltin="1"/>
    <cellStyle name="40% - Accent2 2" xfId="34"/>
    <cellStyle name="40% - Accent3 2" xfId="35"/>
    <cellStyle name="40% - Accent3 3" xfId="36"/>
    <cellStyle name="40% - Accent4" xfId="37" builtinId="43" customBuiltin="1"/>
    <cellStyle name="40% - Accent4 2" xfId="38"/>
    <cellStyle name="40% - Accent5" xfId="39" builtinId="47" customBuiltin="1"/>
    <cellStyle name="40% - Accent5 2" xfId="40"/>
    <cellStyle name="40% - Accent6" xfId="41" builtinId="51" customBuiltin="1"/>
    <cellStyle name="40% - Accent6 2" xfId="42"/>
    <cellStyle name="40% - Akzent1" xfId="43"/>
    <cellStyle name="40% - Akzent2" xfId="44"/>
    <cellStyle name="40% - Akzent3" xfId="45"/>
    <cellStyle name="40% - Akzent4" xfId="46"/>
    <cellStyle name="40% - Akzent5" xfId="47"/>
    <cellStyle name="40% - Akzent6" xfId="48"/>
    <cellStyle name="5x indented GHG Textfiels" xfId="49"/>
    <cellStyle name="5x indented GHG Textfiels 2" xfId="50"/>
    <cellStyle name="60 % - Accent1" xfId="51"/>
    <cellStyle name="60 % - Accent2" xfId="52"/>
    <cellStyle name="60 % - Accent3" xfId="53"/>
    <cellStyle name="60 % - Accent4" xfId="54"/>
    <cellStyle name="60 % - Accent5" xfId="55"/>
    <cellStyle name="60 % - Accent6" xfId="56"/>
    <cellStyle name="60% - Accent1" xfId="57" builtinId="32" customBuiltin="1"/>
    <cellStyle name="60% - Accent1 2" xfId="58"/>
    <cellStyle name="60% - Accent2" xfId="59" builtinId="36" customBuiltin="1"/>
    <cellStyle name="60% - Accent2 2" xfId="60"/>
    <cellStyle name="60% - Accent3 2" xfId="61"/>
    <cellStyle name="60% - Accent3 3" xfId="62"/>
    <cellStyle name="60% - Accent4 2" xfId="63"/>
    <cellStyle name="60% - Accent4 3" xfId="64"/>
    <cellStyle name="60% - Accent5" xfId="65" builtinId="48" customBuiltin="1"/>
    <cellStyle name="60% - Accent5 2" xfId="66"/>
    <cellStyle name="60% - Accent6 2" xfId="67"/>
    <cellStyle name="60% - Accent6 3" xfId="68"/>
    <cellStyle name="60% - Akzent1" xfId="69"/>
    <cellStyle name="60% - Akzent2" xfId="70"/>
    <cellStyle name="60% - Akzent3" xfId="71"/>
    <cellStyle name="60% - Akzent4" xfId="72"/>
    <cellStyle name="60% - Akzent5" xfId="73"/>
    <cellStyle name="60% - Akzent6" xfId="74"/>
    <cellStyle name="Accent1" xfId="75" builtinId="29" customBuiltin="1"/>
    <cellStyle name="Accent1 2" xfId="76"/>
    <cellStyle name="Accent2" xfId="77" builtinId="33" customBuiltin="1"/>
    <cellStyle name="Accent2 2" xfId="78"/>
    <cellStyle name="Accent3" xfId="79" builtinId="37" customBuiltin="1"/>
    <cellStyle name="Accent3 2" xfId="80"/>
    <cellStyle name="Accent4" xfId="81" builtinId="41" customBuiltin="1"/>
    <cellStyle name="Accent4 2" xfId="82"/>
    <cellStyle name="Accent5" xfId="83" builtinId="45" customBuiltin="1"/>
    <cellStyle name="Accent5 2" xfId="84"/>
    <cellStyle name="Accent6" xfId="85" builtinId="49" customBuiltin="1"/>
    <cellStyle name="Accent6 2" xfId="86"/>
    <cellStyle name="Akzent1" xfId="87"/>
    <cellStyle name="Akzent2" xfId="88"/>
    <cellStyle name="Akzent3" xfId="89"/>
    <cellStyle name="Akzent4" xfId="90"/>
    <cellStyle name="Akzent5" xfId="91"/>
    <cellStyle name="Akzent6" xfId="92"/>
    <cellStyle name="Ausgabe" xfId="93"/>
    <cellStyle name="Avertissement" xfId="94"/>
    <cellStyle name="Bad" xfId="95" builtinId="27" customBuiltin="1"/>
    <cellStyle name="Bad 2" xfId="96"/>
    <cellStyle name="Berechnung" xfId="97"/>
    <cellStyle name="Calcul" xfId="98"/>
    <cellStyle name="Calculation" xfId="99" builtinId="22" customBuiltin="1"/>
    <cellStyle name="Calculation 2" xfId="100"/>
    <cellStyle name="Calculation 3" xfId="101"/>
    <cellStyle name="Calculation 3 2" xfId="102"/>
    <cellStyle name="Cellule liée" xfId="103"/>
    <cellStyle name="Check Cell" xfId="104" builtinId="23" customBuiltin="1"/>
    <cellStyle name="Check Cell 2" xfId="105"/>
    <cellStyle name="Comma 10" xfId="106"/>
    <cellStyle name="Comma 11" xfId="107"/>
    <cellStyle name="Comma 12" xfId="108"/>
    <cellStyle name="Comma 13" xfId="109"/>
    <cellStyle name="Comma 14" xfId="110"/>
    <cellStyle name="Comma 14 2" xfId="111"/>
    <cellStyle name="Comma 2" xfId="112"/>
    <cellStyle name="Comma 2 2" xfId="113"/>
    <cellStyle name="Comma 2 2 2" xfId="114"/>
    <cellStyle name="Comma 2 3" xfId="115"/>
    <cellStyle name="Comma 2 3 2" xfId="116"/>
    <cellStyle name="Comma 2 4" xfId="117"/>
    <cellStyle name="Comma 3" xfId="118"/>
    <cellStyle name="Comma 3 10" xfId="119"/>
    <cellStyle name="Comma 3 2" xfId="120"/>
    <cellStyle name="Comma 3 2 2" xfId="121"/>
    <cellStyle name="Comma 3 2 2 2" xfId="122"/>
    <cellStyle name="Comma 3 2 2 3" xfId="123"/>
    <cellStyle name="Comma 3 2 3" xfId="124"/>
    <cellStyle name="Comma 3 2 3 2" xfId="125"/>
    <cellStyle name="Comma 3 2 3 2 2" xfId="126"/>
    <cellStyle name="Comma 3 2 3 3" xfId="127"/>
    <cellStyle name="Comma 3 2 3 3 2" xfId="128"/>
    <cellStyle name="Comma 3 2 3 3 3" xfId="129"/>
    <cellStyle name="Comma 3 2 3 4" xfId="130"/>
    <cellStyle name="Comma 3 2 3 4 2" xfId="131"/>
    <cellStyle name="Comma 3 2 3 5" xfId="132"/>
    <cellStyle name="Comma 3 2 4" xfId="133"/>
    <cellStyle name="Comma 3 2 5" xfId="134"/>
    <cellStyle name="Comma 3 3" xfId="135"/>
    <cellStyle name="Comma 3 3 2" xfId="136"/>
    <cellStyle name="Comma 3 3 2 2" xfId="137"/>
    <cellStyle name="Comma 3 3 2 3" xfId="138"/>
    <cellStyle name="Comma 3 3 3" xfId="139"/>
    <cellStyle name="Comma 3 3 3 2" xfId="140"/>
    <cellStyle name="Comma 3 3 3 2 2" xfId="141"/>
    <cellStyle name="Comma 3 3 3 3" xfId="142"/>
    <cellStyle name="Comma 3 3 3 3 2" xfId="143"/>
    <cellStyle name="Comma 3 3 3 3 3" xfId="144"/>
    <cellStyle name="Comma 3 3 3 4" xfId="145"/>
    <cellStyle name="Comma 3 3 3 4 2" xfId="146"/>
    <cellStyle name="Comma 3 3 3 5" xfId="147"/>
    <cellStyle name="Comma 3 3 4" xfId="148"/>
    <cellStyle name="Comma 3 4" xfId="149"/>
    <cellStyle name="Comma 3 4 2" xfId="150"/>
    <cellStyle name="Comma 3 4 2 2" xfId="151"/>
    <cellStyle name="Comma 3 4 2 2 2" xfId="152"/>
    <cellStyle name="Comma 3 4 2 3" xfId="153"/>
    <cellStyle name="Comma 3 4 2 3 2" xfId="154"/>
    <cellStyle name="Comma 3 4 2 3 3" xfId="155"/>
    <cellStyle name="Comma 3 4 2 4" xfId="156"/>
    <cellStyle name="Comma 3 4 2 5" xfId="157"/>
    <cellStyle name="Comma 3 4 3" xfId="158"/>
    <cellStyle name="Comma 3 4 3 2" xfId="159"/>
    <cellStyle name="Comma 3 4 4" xfId="160"/>
    <cellStyle name="Comma 3 4 5" xfId="161"/>
    <cellStyle name="Comma 3 5" xfId="162"/>
    <cellStyle name="Comma 3 5 2" xfId="163"/>
    <cellStyle name="Comma 3 5 2 2" xfId="164"/>
    <cellStyle name="Comma 3 5 3" xfId="165"/>
    <cellStyle name="Comma 3 5 3 2" xfId="166"/>
    <cellStyle name="Comma 3 5 3 3" xfId="167"/>
    <cellStyle name="Comma 3 5 4" xfId="168"/>
    <cellStyle name="Comma 3 5 4 2" xfId="169"/>
    <cellStyle name="Comma 3 5 5" xfId="170"/>
    <cellStyle name="Comma 3 6" xfId="171"/>
    <cellStyle name="Comma 3 6 2" xfId="172"/>
    <cellStyle name="Comma 3 6 3" xfId="173"/>
    <cellStyle name="Comma 3 7" xfId="174"/>
    <cellStyle name="Comma 3 8" xfId="175"/>
    <cellStyle name="Comma 3 9" xfId="176"/>
    <cellStyle name="Comma 4" xfId="177"/>
    <cellStyle name="Comma 4 2" xfId="178"/>
    <cellStyle name="Comma 4 2 2" xfId="179"/>
    <cellStyle name="Comma 4 2 2 2" xfId="180"/>
    <cellStyle name="Comma 4 2 3" xfId="181"/>
    <cellStyle name="Comma 4 2 3 2" xfId="182"/>
    <cellStyle name="Comma 4 2 4" xfId="183"/>
    <cellStyle name="Comma 4 3" xfId="184"/>
    <cellStyle name="Comma 4 3 2" xfId="185"/>
    <cellStyle name="Comma 4 3 3" xfId="186"/>
    <cellStyle name="Comma 4 3 4" xfId="187"/>
    <cellStyle name="Comma 4 4" xfId="188"/>
    <cellStyle name="Comma 4 4 2" xfId="189"/>
    <cellStyle name="Comma 4 4 2 2" xfId="190"/>
    <cellStyle name="Comma 4 4 3" xfId="191"/>
    <cellStyle name="Comma 4 4 3 2" xfId="192"/>
    <cellStyle name="Comma 4 4 3 3" xfId="193"/>
    <cellStyle name="Comma 4 4 4" xfId="194"/>
    <cellStyle name="Comma 4 4 4 2" xfId="195"/>
    <cellStyle name="Comma 4 4 5" xfId="196"/>
    <cellStyle name="Comma 4 5" xfId="197"/>
    <cellStyle name="Comma 4 6" xfId="198"/>
    <cellStyle name="Comma 5" xfId="199"/>
    <cellStyle name="Comma 5 2" xfId="200"/>
    <cellStyle name="Comma 5 2 2" xfId="201"/>
    <cellStyle name="Comma 5 2 2 2" xfId="202"/>
    <cellStyle name="Comma 5 2 2 2 2" xfId="203"/>
    <cellStyle name="Comma 5 2 2 3" xfId="204"/>
    <cellStyle name="Comma 5 2 3" xfId="205"/>
    <cellStyle name="Comma 5 2 3 2" xfId="206"/>
    <cellStyle name="Comma 5 2 4" xfId="207"/>
    <cellStyle name="Comma 5 2 4 2" xfId="208"/>
    <cellStyle name="Comma 5 2 5" xfId="209"/>
    <cellStyle name="Comma 5 3" xfId="210"/>
    <cellStyle name="Comma 5 3 2" xfId="211"/>
    <cellStyle name="Comma 5 3 2 2" xfId="212"/>
    <cellStyle name="Comma 5 3 3" xfId="213"/>
    <cellStyle name="Comma 5 3 3 2" xfId="214"/>
    <cellStyle name="Comma 5 3 3 3" xfId="215"/>
    <cellStyle name="Comma 5 3 4" xfId="216"/>
    <cellStyle name="Comma 5 3 4 2" xfId="217"/>
    <cellStyle name="Comma 5 3 5" xfId="218"/>
    <cellStyle name="Comma 5 4" xfId="219"/>
    <cellStyle name="Comma 5 4 2" xfId="220"/>
    <cellStyle name="Comma 5 5" xfId="221"/>
    <cellStyle name="Comma 5 5 2" xfId="222"/>
    <cellStyle name="Comma 5 5 3" xfId="223"/>
    <cellStyle name="Comma 5 5 4" xfId="224"/>
    <cellStyle name="Comma 5 5 5" xfId="225"/>
    <cellStyle name="Comma 5 6" xfId="226"/>
    <cellStyle name="Comma 5 6 2" xfId="227"/>
    <cellStyle name="Comma 5 6 3" xfId="228"/>
    <cellStyle name="Comma 5 7" xfId="229"/>
    <cellStyle name="Comma 5 8" xfId="230"/>
    <cellStyle name="Comma 6" xfId="231"/>
    <cellStyle name="Comma 6 2" xfId="232"/>
    <cellStyle name="Comma 6 2 2" xfId="233"/>
    <cellStyle name="Comma 6 3" xfId="234"/>
    <cellStyle name="Comma 6 3 2" xfId="235"/>
    <cellStyle name="Comma 6 3 2 2" xfId="236"/>
    <cellStyle name="Comma 6 3 3" xfId="237"/>
    <cellStyle name="Comma 6 4" xfId="238"/>
    <cellStyle name="Comma 6 5" xfId="239"/>
    <cellStyle name="Comma 7" xfId="240"/>
    <cellStyle name="Comma 7 2" xfId="241"/>
    <cellStyle name="Comma 7 2 2" xfId="242"/>
    <cellStyle name="Comma 7 3" xfId="243"/>
    <cellStyle name="Comma 7 3 2" xfId="244"/>
    <cellStyle name="Comma 7 3 3" xfId="245"/>
    <cellStyle name="Comma 7 4" xfId="246"/>
    <cellStyle name="Comma 7 4 2" xfId="247"/>
    <cellStyle name="Comma 7 5" xfId="248"/>
    <cellStyle name="Comma 8" xfId="249"/>
    <cellStyle name="Comma 8 2" xfId="250"/>
    <cellStyle name="Comma 8 2 2" xfId="251"/>
    <cellStyle name="Comma 8 2 3" xfId="252"/>
    <cellStyle name="Comma 8 3" xfId="253"/>
    <cellStyle name="Comma 8 4" xfId="254"/>
    <cellStyle name="Comma 8 5" xfId="255"/>
    <cellStyle name="Comma 8 6" xfId="256"/>
    <cellStyle name="Comma 9" xfId="257"/>
    <cellStyle name="Comma 9 2" xfId="258"/>
    <cellStyle name="Commentaire" xfId="259"/>
    <cellStyle name="CustomizationCells" xfId="260"/>
    <cellStyle name="Eingabe" xfId="261"/>
    <cellStyle name="Entrée" xfId="262"/>
    <cellStyle name="Ergebnis" xfId="263"/>
    <cellStyle name="Erklärender Text" xfId="264"/>
    <cellStyle name="Euro" xfId="265"/>
    <cellStyle name="Euro 10" xfId="266"/>
    <cellStyle name="Euro 2" xfId="267"/>
    <cellStyle name="Euro 2 2" xfId="268"/>
    <cellStyle name="Euro 2 2 2" xfId="269"/>
    <cellStyle name="Euro 2 2 3" xfId="270"/>
    <cellStyle name="Euro 2 3" xfId="271"/>
    <cellStyle name="Euro 2 3 2" xfId="272"/>
    <cellStyle name="Euro 2 3 2 2" xfId="273"/>
    <cellStyle name="Euro 2 3 3" xfId="274"/>
    <cellStyle name="Euro 2 3 3 2" xfId="275"/>
    <cellStyle name="Euro 2 3 3 3" xfId="276"/>
    <cellStyle name="Euro 2 3 4" xfId="277"/>
    <cellStyle name="Euro 2 3 4 2" xfId="278"/>
    <cellStyle name="Euro 2 3 5" xfId="279"/>
    <cellStyle name="Euro 2 4" xfId="280"/>
    <cellStyle name="Euro 2 5" xfId="281"/>
    <cellStyle name="Euro 3" xfId="282"/>
    <cellStyle name="Euro 3 2" xfId="283"/>
    <cellStyle name="Euro 3 2 2" xfId="284"/>
    <cellStyle name="Euro 3 2 3" xfId="285"/>
    <cellStyle name="Euro 3 3" xfId="286"/>
    <cellStyle name="Euro 3 3 2" xfId="287"/>
    <cellStyle name="Euro 3 3 2 2" xfId="288"/>
    <cellStyle name="Euro 3 3 3" xfId="289"/>
    <cellStyle name="Euro 3 3 3 2" xfId="290"/>
    <cellStyle name="Euro 3 3 3 3" xfId="291"/>
    <cellStyle name="Euro 3 3 4" xfId="292"/>
    <cellStyle name="Euro 3 3 4 2" xfId="293"/>
    <cellStyle name="Euro 3 3 5" xfId="294"/>
    <cellStyle name="Euro 3 4" xfId="295"/>
    <cellStyle name="Euro 4" xfId="296"/>
    <cellStyle name="Euro 4 2" xfId="297"/>
    <cellStyle name="Euro 4 2 2" xfId="298"/>
    <cellStyle name="Euro 4 2 2 2" xfId="299"/>
    <cellStyle name="Euro 4 2 3" xfId="300"/>
    <cellStyle name="Euro 4 2 3 2" xfId="301"/>
    <cellStyle name="Euro 4 2 3 3" xfId="302"/>
    <cellStyle name="Euro 4 2 4" xfId="303"/>
    <cellStyle name="Euro 4 2 5" xfId="304"/>
    <cellStyle name="Euro 4 3" xfId="305"/>
    <cellStyle name="Euro 4 3 2" xfId="306"/>
    <cellStyle name="Euro 4 4" xfId="307"/>
    <cellStyle name="Euro 4 5" xfId="308"/>
    <cellStyle name="Euro 5" xfId="309"/>
    <cellStyle name="Euro 5 2" xfId="310"/>
    <cellStyle name="Euro 5 2 2" xfId="311"/>
    <cellStyle name="Euro 5 3" xfId="312"/>
    <cellStyle name="Euro 5 3 2" xfId="313"/>
    <cellStyle name="Euro 5 3 3" xfId="314"/>
    <cellStyle name="Euro 5 4" xfId="315"/>
    <cellStyle name="Euro 5 4 2" xfId="316"/>
    <cellStyle name="Euro 5 5" xfId="317"/>
    <cellStyle name="Euro 6" xfId="318"/>
    <cellStyle name="Euro 6 2" xfId="319"/>
    <cellStyle name="Euro 6 3" xfId="320"/>
    <cellStyle name="Euro 7" xfId="321"/>
    <cellStyle name="Euro 8" xfId="322"/>
    <cellStyle name="Euro 9" xfId="323"/>
    <cellStyle name="Explanatory Text" xfId="324" builtinId="53" customBuiltin="1"/>
    <cellStyle name="Explanatory Text 2" xfId="325"/>
    <cellStyle name="Float" xfId="326"/>
    <cellStyle name="Float 10" xfId="327"/>
    <cellStyle name="Float 11" xfId="328"/>
    <cellStyle name="Float 12" xfId="329"/>
    <cellStyle name="Float 2" xfId="330"/>
    <cellStyle name="Float 2 2" xfId="331"/>
    <cellStyle name="Float 3" xfId="332"/>
    <cellStyle name="Float 3 2" xfId="333"/>
    <cellStyle name="Float 3 2 2" xfId="334"/>
    <cellStyle name="Float 3 2 3" xfId="335"/>
    <cellStyle name="Float 3 3" xfId="336"/>
    <cellStyle name="Float 3 3 2" xfId="337"/>
    <cellStyle name="Float 3 3 2 2" xfId="338"/>
    <cellStyle name="Float 3 3 3" xfId="339"/>
    <cellStyle name="Float 3 3 3 2" xfId="340"/>
    <cellStyle name="Float 3 3 3 3" xfId="341"/>
    <cellStyle name="Float 3 3 4" xfId="342"/>
    <cellStyle name="Float 3 3 4 2" xfId="343"/>
    <cellStyle name="Float 3 3 5" xfId="344"/>
    <cellStyle name="Float 3 4" xfId="345"/>
    <cellStyle name="Float 3 5" xfId="346"/>
    <cellStyle name="Float 4" xfId="347"/>
    <cellStyle name="Float 4 2" xfId="348"/>
    <cellStyle name="Float 4 2 2" xfId="349"/>
    <cellStyle name="Float 4 2 2 2" xfId="350"/>
    <cellStyle name="Float 4 2 3" xfId="351"/>
    <cellStyle name="Float 4 2 3 2" xfId="352"/>
    <cellStyle name="Float 4 2 3 3" xfId="353"/>
    <cellStyle name="Float 4 2 4" xfId="354"/>
    <cellStyle name="Float 4 2 4 2" xfId="355"/>
    <cellStyle name="Float 4 2 5" xfId="356"/>
    <cellStyle name="Float 4 3" xfId="357"/>
    <cellStyle name="Float 4 3 2" xfId="358"/>
    <cellStyle name="Float 4 4" xfId="359"/>
    <cellStyle name="Float 4 5" xfId="360"/>
    <cellStyle name="Float 5" xfId="361"/>
    <cellStyle name="Float 5 2" xfId="362"/>
    <cellStyle name="Float 5 2 2" xfId="363"/>
    <cellStyle name="Float 5 2 2 2" xfId="364"/>
    <cellStyle name="Float 5 2 3" xfId="365"/>
    <cellStyle name="Float 5 2 3 2" xfId="366"/>
    <cellStyle name="Float 5 2 3 3" xfId="367"/>
    <cellStyle name="Float 5 2 4" xfId="368"/>
    <cellStyle name="Float 5 2 5" xfId="369"/>
    <cellStyle name="Float 5 3" xfId="370"/>
    <cellStyle name="Float 5 3 2" xfId="371"/>
    <cellStyle name="Float 5 4" xfId="372"/>
    <cellStyle name="Float 5 5" xfId="373"/>
    <cellStyle name="Float 6" xfId="374"/>
    <cellStyle name="Float 6 2" xfId="375"/>
    <cellStyle name="Float 6 2 2" xfId="376"/>
    <cellStyle name="Float 6 3" xfId="377"/>
    <cellStyle name="Float 6 3 2" xfId="378"/>
    <cellStyle name="Float 6 3 3" xfId="379"/>
    <cellStyle name="Float 6 4" xfId="380"/>
    <cellStyle name="Float 6 4 2" xfId="381"/>
    <cellStyle name="Float 6 5" xfId="382"/>
    <cellStyle name="Float 7" xfId="383"/>
    <cellStyle name="Float 7 2" xfId="384"/>
    <cellStyle name="Float 7 3" xfId="385"/>
    <cellStyle name="Float 8" xfId="386"/>
    <cellStyle name="Float 9" xfId="387"/>
    <cellStyle name="Float_ADDON" xfId="388"/>
    <cellStyle name="Good" xfId="389" builtinId="26" customBuiltin="1"/>
    <cellStyle name="Good 2" xfId="390"/>
    <cellStyle name="Gut" xfId="391"/>
    <cellStyle name="Heading 1" xfId="392" builtinId="16" customBuiltin="1"/>
    <cellStyle name="Heading 1 2" xfId="393"/>
    <cellStyle name="Heading 2" xfId="394" builtinId="17" customBuiltin="1"/>
    <cellStyle name="Heading 2 2" xfId="395"/>
    <cellStyle name="Heading 3" xfId="396" builtinId="18" customBuiltin="1"/>
    <cellStyle name="Heading 3 2" xfId="397"/>
    <cellStyle name="Heading 4" xfId="398" builtinId="19" customBuiltin="1"/>
    <cellStyle name="Heading 4 2" xfId="399"/>
    <cellStyle name="Hyperlink 2" xfId="400"/>
    <cellStyle name="Input" xfId="401" builtinId="20" customBuiltin="1"/>
    <cellStyle name="Input 2" xfId="402"/>
    <cellStyle name="Input 3" xfId="403"/>
    <cellStyle name="Input 3 2" xfId="404"/>
    <cellStyle name="Input 3 2 2" xfId="405"/>
    <cellStyle name="Input 3 3" xfId="406"/>
    <cellStyle name="Input 3 4" xfId="407"/>
    <cellStyle name="Insatisfaisant" xfId="408"/>
    <cellStyle name="Komma 5" xfId="409"/>
    <cellStyle name="Komma 5 2" xfId="410"/>
    <cellStyle name="Lien hypertexte 2" xfId="411"/>
    <cellStyle name="Linked Cell" xfId="412" builtinId="24" customBuiltin="1"/>
    <cellStyle name="Linked Cell 2" xfId="413"/>
    <cellStyle name="Migliaia_tab emissioni" xfId="414"/>
    <cellStyle name="Neutral" xfId="415" builtinId="28" customBuiltin="1"/>
    <cellStyle name="Neutral 2" xfId="416"/>
    <cellStyle name="Neutral 3" xfId="417"/>
    <cellStyle name="Neutre" xfId="418"/>
    <cellStyle name="Normal" xfId="0" builtinId="0"/>
    <cellStyle name="Normal 10" xfId="419"/>
    <cellStyle name="Normal 10 2" xfId="420"/>
    <cellStyle name="Normal 11" xfId="421"/>
    <cellStyle name="Normal 11 2" xfId="422"/>
    <cellStyle name="Normal 11 2 2" xfId="423"/>
    <cellStyle name="Normal 11 2 2 2" xfId="424"/>
    <cellStyle name="Normal 11 2 3" xfId="425"/>
    <cellStyle name="Normal 11 2 3 2" xfId="426"/>
    <cellStyle name="Normal 11 2 4" xfId="427"/>
    <cellStyle name="Normal 11 3" xfId="428"/>
    <cellStyle name="Normal 11 3 2" xfId="429"/>
    <cellStyle name="Normal 11 3 2 2" xfId="430"/>
    <cellStyle name="Normal 11 3 3" xfId="431"/>
    <cellStyle name="Normal 11 3 4" xfId="432"/>
    <cellStyle name="Normal 11 4" xfId="433"/>
    <cellStyle name="Normal 11 4 2" xfId="434"/>
    <cellStyle name="Normal 11 4 3" xfId="435"/>
    <cellStyle name="Normal 11 5" xfId="436"/>
    <cellStyle name="Normal 11 5 2" xfId="437"/>
    <cellStyle name="Normal 11 6" xfId="438"/>
    <cellStyle name="Normal 12" xfId="439"/>
    <cellStyle name="Normal 12 2" xfId="440"/>
    <cellStyle name="Normal 13" xfId="441"/>
    <cellStyle name="Normal 14" xfId="442"/>
    <cellStyle name="Normal 15" xfId="443"/>
    <cellStyle name="Normal 2" xfId="444"/>
    <cellStyle name="Normal 2 2" xfId="445"/>
    <cellStyle name="Normal 2 2 2" xfId="446"/>
    <cellStyle name="Normal 2 3" xfId="447"/>
    <cellStyle name="Normal 3" xfId="448"/>
    <cellStyle name="Normal 3 2" xfId="449"/>
    <cellStyle name="Normal 3 2 2" xfId="450"/>
    <cellStyle name="Normal 3 3" xfId="451"/>
    <cellStyle name="Normal 3 3 2" xfId="452"/>
    <cellStyle name="Normal 3 4" xfId="453"/>
    <cellStyle name="Normal 3 4 2" xfId="454"/>
    <cellStyle name="Normal 3 5" xfId="455"/>
    <cellStyle name="Normal 3_Car cost for GMM" xfId="456"/>
    <cellStyle name="Normal 4" xfId="457"/>
    <cellStyle name="Normal 4 2" xfId="458"/>
    <cellStyle name="Normal 4 2 2" xfId="459"/>
    <cellStyle name="Normal 4 3" xfId="460"/>
    <cellStyle name="Normal 4 3 2" xfId="461"/>
    <cellStyle name="Normal 4 4" xfId="462"/>
    <cellStyle name="Normal 4 4 2" xfId="463"/>
    <cellStyle name="Normal 4_AFs" xfId="464"/>
    <cellStyle name="Normal 5" xfId="465"/>
    <cellStyle name="Normal 5 2" xfId="466"/>
    <cellStyle name="Normal 5 2 2" xfId="467"/>
    <cellStyle name="Normal 5_ELC" xfId="468"/>
    <cellStyle name="Normal 6" xfId="469"/>
    <cellStyle name="Normal 6 2" xfId="470"/>
    <cellStyle name="Normal 6 2 2" xfId="471"/>
    <cellStyle name="Normal 6 3" xfId="472"/>
    <cellStyle name="Normal 6 3 2" xfId="473"/>
    <cellStyle name="Normal 7" xfId="474"/>
    <cellStyle name="Normal 7 2" xfId="475"/>
    <cellStyle name="Normal 7 2 2" xfId="476"/>
    <cellStyle name="Normal 7 3" xfId="477"/>
    <cellStyle name="Normal 7 3 2" xfId="478"/>
    <cellStyle name="Normal 8" xfId="479"/>
    <cellStyle name="Normal 8 2" xfId="480"/>
    <cellStyle name="Normal 8 2 2" xfId="481"/>
    <cellStyle name="Normal 8 3" xfId="482"/>
    <cellStyle name="Normal 8 3 2" xfId="483"/>
    <cellStyle name="Normal 9" xfId="484"/>
    <cellStyle name="Normal 9 2" xfId="485"/>
    <cellStyle name="Normal 9 2 2" xfId="486"/>
    <cellStyle name="Normal 9 2 2 2" xfId="487"/>
    <cellStyle name="Normal 9 2 2 2 2" xfId="488"/>
    <cellStyle name="Normal 9 2 2 3" xfId="489"/>
    <cellStyle name="Normal 9 2 3" xfId="490"/>
    <cellStyle name="Normal 9 2 3 2" xfId="491"/>
    <cellStyle name="Normal 9 2 4" xfId="492"/>
    <cellStyle name="Normal 9 2 4 2" xfId="493"/>
    <cellStyle name="Normal 9 2 5" xfId="494"/>
    <cellStyle name="Normal 9 3" xfId="495"/>
    <cellStyle name="Normal 9 3 2" xfId="496"/>
    <cellStyle name="Normal 9 4" xfId="497"/>
    <cellStyle name="Normal 9 4 2" xfId="498"/>
    <cellStyle name="Normal 9 4 2 2" xfId="499"/>
    <cellStyle name="Normal 9 4 3" xfId="500"/>
    <cellStyle name="Normal 9 4 3 2" xfId="501"/>
    <cellStyle name="Normal 9 4 4" xfId="502"/>
    <cellStyle name="Normal 9 5" xfId="503"/>
    <cellStyle name="Normal 9 5 2" xfId="504"/>
    <cellStyle name="Normal 9 5 3" xfId="505"/>
    <cellStyle name="Normal 9 6" xfId="506"/>
    <cellStyle name="Normal 9 7" xfId="507"/>
    <cellStyle name="Normal GHG Textfiels Bold" xfId="508"/>
    <cellStyle name="Normal GHG-Shade 2" xfId="509"/>
    <cellStyle name="Normal GHG-Shade 2 2" xfId="510"/>
    <cellStyle name="Normale_B2020" xfId="511"/>
    <cellStyle name="Note 2" xfId="512"/>
    <cellStyle name="Note 3" xfId="513"/>
    <cellStyle name="Notiz" xfId="514"/>
    <cellStyle name="Notiz 10" xfId="515"/>
    <cellStyle name="Notiz 11" xfId="516"/>
    <cellStyle name="Notiz 12" xfId="517"/>
    <cellStyle name="Notiz 2" xfId="518"/>
    <cellStyle name="Notiz 2 2" xfId="519"/>
    <cellStyle name="Notiz 3" xfId="520"/>
    <cellStyle name="Notiz 3 2" xfId="521"/>
    <cellStyle name="Notiz 3 2 2" xfId="522"/>
    <cellStyle name="Notiz 3 2 3" xfId="523"/>
    <cellStyle name="Notiz 3 3" xfId="524"/>
    <cellStyle name="Notiz 3 3 2" xfId="525"/>
    <cellStyle name="Notiz 3 3 2 2" xfId="526"/>
    <cellStyle name="Notiz 3 3 3" xfId="527"/>
    <cellStyle name="Notiz 3 3 3 2" xfId="528"/>
    <cellStyle name="Notiz 3 3 3 3" xfId="529"/>
    <cellStyle name="Notiz 3 3 4" xfId="530"/>
    <cellStyle name="Notiz 3 3 4 2" xfId="531"/>
    <cellStyle name="Notiz 3 3 5" xfId="532"/>
    <cellStyle name="Notiz 3 4" xfId="533"/>
    <cellStyle name="Notiz 3 5" xfId="534"/>
    <cellStyle name="Notiz 4" xfId="535"/>
    <cellStyle name="Notiz 4 2" xfId="536"/>
    <cellStyle name="Notiz 4 2 2" xfId="537"/>
    <cellStyle name="Notiz 4 2 2 2" xfId="538"/>
    <cellStyle name="Notiz 4 2 3" xfId="539"/>
    <cellStyle name="Notiz 4 2 3 2" xfId="540"/>
    <cellStyle name="Notiz 4 2 3 3" xfId="541"/>
    <cellStyle name="Notiz 4 2 4" xfId="542"/>
    <cellStyle name="Notiz 4 2 4 2" xfId="543"/>
    <cellStyle name="Notiz 4 2 5" xfId="544"/>
    <cellStyle name="Notiz 4 3" xfId="545"/>
    <cellStyle name="Notiz 4 3 2" xfId="546"/>
    <cellStyle name="Notiz 4 4" xfId="547"/>
    <cellStyle name="Notiz 4 5" xfId="548"/>
    <cellStyle name="Notiz 5" xfId="549"/>
    <cellStyle name="Notiz 5 2" xfId="550"/>
    <cellStyle name="Notiz 5 2 2" xfId="551"/>
    <cellStyle name="Notiz 5 2 2 2" xfId="552"/>
    <cellStyle name="Notiz 5 2 3" xfId="553"/>
    <cellStyle name="Notiz 5 2 3 2" xfId="554"/>
    <cellStyle name="Notiz 5 2 3 3" xfId="555"/>
    <cellStyle name="Notiz 5 2 4" xfId="556"/>
    <cellStyle name="Notiz 5 2 5" xfId="557"/>
    <cellStyle name="Notiz 5 3" xfId="558"/>
    <cellStyle name="Notiz 5 3 2" xfId="559"/>
    <cellStyle name="Notiz 5 4" xfId="560"/>
    <cellStyle name="Notiz 5 5" xfId="561"/>
    <cellStyle name="Notiz 6" xfId="562"/>
    <cellStyle name="Notiz 6 2" xfId="563"/>
    <cellStyle name="Notiz 6 2 2" xfId="564"/>
    <cellStyle name="Notiz 6 3" xfId="565"/>
    <cellStyle name="Notiz 6 3 2" xfId="566"/>
    <cellStyle name="Notiz 6 3 3" xfId="567"/>
    <cellStyle name="Notiz 6 4" xfId="568"/>
    <cellStyle name="Notiz 6 4 2" xfId="569"/>
    <cellStyle name="Notiz 6 5" xfId="570"/>
    <cellStyle name="Notiz 7" xfId="571"/>
    <cellStyle name="Notiz 7 2" xfId="572"/>
    <cellStyle name="Notiz 7 3" xfId="573"/>
    <cellStyle name="Notiz 8" xfId="574"/>
    <cellStyle name="Notiz 9" xfId="575"/>
    <cellStyle name="Notiz_ADDON" xfId="576"/>
    <cellStyle name="Output" xfId="577" builtinId="21" customBuiltin="1"/>
    <cellStyle name="Output 2" xfId="578"/>
    <cellStyle name="Percent 10" xfId="579"/>
    <cellStyle name="Percent 11" xfId="580"/>
    <cellStyle name="Percent 12" xfId="581"/>
    <cellStyle name="Percent 13" xfId="582"/>
    <cellStyle name="Percent 14" xfId="583"/>
    <cellStyle name="Percent 14 2" xfId="584"/>
    <cellStyle name="Percent 2" xfId="585"/>
    <cellStyle name="Percent 2 2" xfId="586"/>
    <cellStyle name="Percent 2 2 2" xfId="587"/>
    <cellStyle name="Percent 2 3" xfId="588"/>
    <cellStyle name="Percent 2 3 2" xfId="589"/>
    <cellStyle name="Percent 3" xfId="590"/>
    <cellStyle name="Percent 3 10" xfId="591"/>
    <cellStyle name="Percent 3 2" xfId="592"/>
    <cellStyle name="Percent 3 2 2" xfId="593"/>
    <cellStyle name="Percent 3 2 2 2" xfId="594"/>
    <cellStyle name="Percent 3 2 2 3" xfId="595"/>
    <cellStyle name="Percent 3 2 3" xfId="596"/>
    <cellStyle name="Percent 3 2 3 2" xfId="597"/>
    <cellStyle name="Percent 3 2 3 2 2" xfId="598"/>
    <cellStyle name="Percent 3 2 3 3" xfId="599"/>
    <cellStyle name="Percent 3 2 3 3 2" xfId="600"/>
    <cellStyle name="Percent 3 2 3 3 3" xfId="601"/>
    <cellStyle name="Percent 3 2 3 4" xfId="602"/>
    <cellStyle name="Percent 3 2 3 4 2" xfId="603"/>
    <cellStyle name="Percent 3 2 3 5" xfId="604"/>
    <cellStyle name="Percent 3 2 4" xfId="605"/>
    <cellStyle name="Percent 3 2 5" xfId="606"/>
    <cellStyle name="Percent 3 3" xfId="607"/>
    <cellStyle name="Percent 3 3 2" xfId="608"/>
    <cellStyle name="Percent 3 3 2 2" xfId="609"/>
    <cellStyle name="Percent 3 3 2 3" xfId="610"/>
    <cellStyle name="Percent 3 3 3" xfId="611"/>
    <cellStyle name="Percent 3 3 3 2" xfId="612"/>
    <cellStyle name="Percent 3 3 3 2 2" xfId="613"/>
    <cellStyle name="Percent 3 3 3 3" xfId="614"/>
    <cellStyle name="Percent 3 3 3 3 2" xfId="615"/>
    <cellStyle name="Percent 3 3 3 3 3" xfId="616"/>
    <cellStyle name="Percent 3 3 3 4" xfId="617"/>
    <cellStyle name="Percent 3 3 3 4 2" xfId="618"/>
    <cellStyle name="Percent 3 3 3 5" xfId="619"/>
    <cellStyle name="Percent 3 3 4" xfId="620"/>
    <cellStyle name="Percent 3 4" xfId="621"/>
    <cellStyle name="Percent 3 4 2" xfId="622"/>
    <cellStyle name="Percent 3 4 2 2" xfId="623"/>
    <cellStyle name="Percent 3 4 2 2 2" xfId="624"/>
    <cellStyle name="Percent 3 4 2 3" xfId="625"/>
    <cellStyle name="Percent 3 4 2 3 2" xfId="626"/>
    <cellStyle name="Percent 3 4 2 3 3" xfId="627"/>
    <cellStyle name="Percent 3 4 2 4" xfId="628"/>
    <cellStyle name="Percent 3 4 2 5" xfId="629"/>
    <cellStyle name="Percent 3 4 3" xfId="630"/>
    <cellStyle name="Percent 3 4 3 2" xfId="631"/>
    <cellStyle name="Percent 3 4 4" xfId="632"/>
    <cellStyle name="Percent 3 4 5" xfId="633"/>
    <cellStyle name="Percent 3 5" xfId="634"/>
    <cellStyle name="Percent 3 5 2" xfId="635"/>
    <cellStyle name="Percent 3 5 2 2" xfId="636"/>
    <cellStyle name="Percent 3 5 3" xfId="637"/>
    <cellStyle name="Percent 3 5 3 2" xfId="638"/>
    <cellStyle name="Percent 3 5 3 3" xfId="639"/>
    <cellStyle name="Percent 3 5 4" xfId="640"/>
    <cellStyle name="Percent 3 5 4 2" xfId="641"/>
    <cellStyle name="Percent 3 5 5" xfId="642"/>
    <cellStyle name="Percent 3 6" xfId="643"/>
    <cellStyle name="Percent 3 6 2" xfId="644"/>
    <cellStyle name="Percent 3 6 3" xfId="645"/>
    <cellStyle name="Percent 3 7" xfId="646"/>
    <cellStyle name="Percent 3 8" xfId="647"/>
    <cellStyle name="Percent 3 9" xfId="648"/>
    <cellStyle name="Percent 4" xfId="649"/>
    <cellStyle name="Percent 4 2" xfId="650"/>
    <cellStyle name="Percent 4 2 2" xfId="651"/>
    <cellStyle name="Percent 4 2 2 2" xfId="652"/>
    <cellStyle name="Percent 4 2 3" xfId="653"/>
    <cellStyle name="Percent 4 2 4" xfId="654"/>
    <cellStyle name="Percent 4 3" xfId="655"/>
    <cellStyle name="Percent 4 3 2" xfId="656"/>
    <cellStyle name="Percent 4 3 3" xfId="657"/>
    <cellStyle name="Percent 4 4" xfId="658"/>
    <cellStyle name="Percent 4 4 2" xfId="659"/>
    <cellStyle name="Percent 4 4 2 2" xfId="660"/>
    <cellStyle name="Percent 4 4 3" xfId="661"/>
    <cellStyle name="Percent 4 4 3 2" xfId="662"/>
    <cellStyle name="Percent 4 4 3 3" xfId="663"/>
    <cellStyle name="Percent 4 4 4" xfId="664"/>
    <cellStyle name="Percent 4 4 4 2" xfId="665"/>
    <cellStyle name="Percent 4 4 5" xfId="666"/>
    <cellStyle name="Percent 4 5" xfId="667"/>
    <cellStyle name="Percent 4 6" xfId="668"/>
    <cellStyle name="Percent 5" xfId="669"/>
    <cellStyle name="Percent 5 2" xfId="670"/>
    <cellStyle name="Percent 5 2 2" xfId="671"/>
    <cellStyle name="Percent 5 2 2 2" xfId="672"/>
    <cellStyle name="Percent 5 2 3" xfId="673"/>
    <cellStyle name="Percent 5 2 4" xfId="674"/>
    <cellStyle name="Percent 5 3" xfId="675"/>
    <cellStyle name="Percent 5 4" xfId="676"/>
    <cellStyle name="Percent 5 4 2" xfId="677"/>
    <cellStyle name="Percent 5 4 3" xfId="678"/>
    <cellStyle name="Percent 5 5" xfId="679"/>
    <cellStyle name="Percent 5 6" xfId="680"/>
    <cellStyle name="Percent 6" xfId="681"/>
    <cellStyle name="Percent 6 2" xfId="682"/>
    <cellStyle name="Percent 6 2 2" xfId="683"/>
    <cellStyle name="Percent 6 2 3" xfId="684"/>
    <cellStyle name="Percent 6 3" xfId="685"/>
    <cellStyle name="Percent 6 3 2" xfId="686"/>
    <cellStyle name="Percent 6 3 2 2" xfId="687"/>
    <cellStyle name="Percent 6 3 3" xfId="688"/>
    <cellStyle name="Percent 6 3 3 2" xfId="689"/>
    <cellStyle name="Percent 6 3 3 3" xfId="690"/>
    <cellStyle name="Percent 6 3 4" xfId="691"/>
    <cellStyle name="Percent 6 3 4 2" xfId="692"/>
    <cellStyle name="Percent 6 3 5" xfId="693"/>
    <cellStyle name="Percent 6 4" xfId="694"/>
    <cellStyle name="Percent 6 4 2" xfId="695"/>
    <cellStyle name="Percent 6 5" xfId="696"/>
    <cellStyle name="Percent 7" xfId="697"/>
    <cellStyle name="Percent 7 2" xfId="698"/>
    <cellStyle name="Percent 7 2 2" xfId="699"/>
    <cellStyle name="Percent 7 2 2 2" xfId="700"/>
    <cellStyle name="Percent 7 2 3" xfId="701"/>
    <cellStyle name="Percent 7 2 3 2" xfId="702"/>
    <cellStyle name="Percent 7 2 3 3" xfId="703"/>
    <cellStyle name="Percent 7 2 4" xfId="704"/>
    <cellStyle name="Percent 7 2 5" xfId="705"/>
    <cellStyle name="Percent 7 3" xfId="706"/>
    <cellStyle name="Percent 7 3 2" xfId="707"/>
    <cellStyle name="Percent 7 4" xfId="708"/>
    <cellStyle name="Percent 7 4 2" xfId="709"/>
    <cellStyle name="Percent 7 5" xfId="710"/>
    <cellStyle name="Percent 7 6" xfId="711"/>
    <cellStyle name="Percent 8" xfId="712"/>
    <cellStyle name="Percent 8 2" xfId="713"/>
    <cellStyle name="Percent 8 3" xfId="714"/>
    <cellStyle name="Percent 9" xfId="715"/>
    <cellStyle name="Percent 9 2" xfId="716"/>
    <cellStyle name="Percent 9 2 2" xfId="717"/>
    <cellStyle name="Percent 9 3" xfId="718"/>
    <cellStyle name="Percent 9 3 2" xfId="719"/>
    <cellStyle name="Percent 9 3 3" xfId="720"/>
    <cellStyle name="Percent 9 4" xfId="721"/>
    <cellStyle name="Percent 9 5" xfId="722"/>
    <cellStyle name="Satisfaisant" xfId="723"/>
    <cellStyle name="Schlecht" xfId="724"/>
    <cellStyle name="Sortie" xfId="725"/>
    <cellStyle name="Standard 2" xfId="726"/>
    <cellStyle name="Standard 2 2" xfId="727"/>
    <cellStyle name="Standard_Sce_D_Extraction" xfId="728"/>
    <cellStyle name="Style 103" xfId="729"/>
    <cellStyle name="Style 103 10" xfId="730"/>
    <cellStyle name="Style 103 11" xfId="731"/>
    <cellStyle name="Style 103 12" xfId="732"/>
    <cellStyle name="Style 103 2" xfId="733"/>
    <cellStyle name="Style 103 2 2" xfId="734"/>
    <cellStyle name="Style 103 3" xfId="735"/>
    <cellStyle name="Style 103 3 2" xfId="736"/>
    <cellStyle name="Style 103 3 2 2" xfId="737"/>
    <cellStyle name="Style 103 3 2 3" xfId="738"/>
    <cellStyle name="Style 103 3 3" xfId="739"/>
    <cellStyle name="Style 103 3 3 2" xfId="740"/>
    <cellStyle name="Style 103 3 3 2 2" xfId="741"/>
    <cellStyle name="Style 103 3 3 3" xfId="742"/>
    <cellStyle name="Style 103 3 3 3 2" xfId="743"/>
    <cellStyle name="Style 103 3 3 3 3" xfId="744"/>
    <cellStyle name="Style 103 3 3 4" xfId="745"/>
    <cellStyle name="Style 103 3 3 4 2" xfId="746"/>
    <cellStyle name="Style 103 3 3 5" xfId="747"/>
    <cellStyle name="Style 103 3 4" xfId="748"/>
    <cellStyle name="Style 103 3 5" xfId="749"/>
    <cellStyle name="Style 103 4" xfId="750"/>
    <cellStyle name="Style 103 4 2" xfId="751"/>
    <cellStyle name="Style 103 4 2 2" xfId="752"/>
    <cellStyle name="Style 103 4 2 2 2" xfId="753"/>
    <cellStyle name="Style 103 4 2 3" xfId="754"/>
    <cellStyle name="Style 103 4 2 3 2" xfId="755"/>
    <cellStyle name="Style 103 4 2 3 3" xfId="756"/>
    <cellStyle name="Style 103 4 2 4" xfId="757"/>
    <cellStyle name="Style 103 4 2 4 2" xfId="758"/>
    <cellStyle name="Style 103 4 2 5" xfId="759"/>
    <cellStyle name="Style 103 4 3" xfId="760"/>
    <cellStyle name="Style 103 4 3 2" xfId="761"/>
    <cellStyle name="Style 103 4 4" xfId="762"/>
    <cellStyle name="Style 103 4 5" xfId="763"/>
    <cellStyle name="Style 103 5" xfId="764"/>
    <cellStyle name="Style 103 5 2" xfId="765"/>
    <cellStyle name="Style 103 5 2 2" xfId="766"/>
    <cellStyle name="Style 103 5 2 2 2" xfId="767"/>
    <cellStyle name="Style 103 5 2 3" xfId="768"/>
    <cellStyle name="Style 103 5 2 3 2" xfId="769"/>
    <cellStyle name="Style 103 5 2 3 3" xfId="770"/>
    <cellStyle name="Style 103 5 2 4" xfId="771"/>
    <cellStyle name="Style 103 5 2 5" xfId="772"/>
    <cellStyle name="Style 103 5 3" xfId="773"/>
    <cellStyle name="Style 103 5 3 2" xfId="774"/>
    <cellStyle name="Style 103 5 4" xfId="775"/>
    <cellStyle name="Style 103 5 5" xfId="776"/>
    <cellStyle name="Style 103 6" xfId="777"/>
    <cellStyle name="Style 103 6 2" xfId="778"/>
    <cellStyle name="Style 103 6 2 2" xfId="779"/>
    <cellStyle name="Style 103 6 3" xfId="780"/>
    <cellStyle name="Style 103 6 3 2" xfId="781"/>
    <cellStyle name="Style 103 6 3 3" xfId="782"/>
    <cellStyle name="Style 103 6 4" xfId="783"/>
    <cellStyle name="Style 103 6 4 2" xfId="784"/>
    <cellStyle name="Style 103 6 5" xfId="785"/>
    <cellStyle name="Style 103 7" xfId="786"/>
    <cellStyle name="Style 103 7 2" xfId="787"/>
    <cellStyle name="Style 103 7 3" xfId="788"/>
    <cellStyle name="Style 103 8" xfId="789"/>
    <cellStyle name="Style 103 9" xfId="790"/>
    <cellStyle name="Style 103_ADDON" xfId="791"/>
    <cellStyle name="Style 104" xfId="792"/>
    <cellStyle name="Style 104 10" xfId="793"/>
    <cellStyle name="Style 104 11" xfId="794"/>
    <cellStyle name="Style 104 12" xfId="795"/>
    <cellStyle name="Style 104 2" xfId="796"/>
    <cellStyle name="Style 104 2 2" xfId="797"/>
    <cellStyle name="Style 104 3" xfId="798"/>
    <cellStyle name="Style 104 3 2" xfId="799"/>
    <cellStyle name="Style 104 3 2 2" xfId="800"/>
    <cellStyle name="Style 104 3 2 3" xfId="801"/>
    <cellStyle name="Style 104 3 3" xfId="802"/>
    <cellStyle name="Style 104 3 3 2" xfId="803"/>
    <cellStyle name="Style 104 3 3 2 2" xfId="804"/>
    <cellStyle name="Style 104 3 3 3" xfId="805"/>
    <cellStyle name="Style 104 3 3 3 2" xfId="806"/>
    <cellStyle name="Style 104 3 3 3 3" xfId="807"/>
    <cellStyle name="Style 104 3 3 4" xfId="808"/>
    <cellStyle name="Style 104 3 3 4 2" xfId="809"/>
    <cellStyle name="Style 104 3 3 5" xfId="810"/>
    <cellStyle name="Style 104 3 4" xfId="811"/>
    <cellStyle name="Style 104 3 5" xfId="812"/>
    <cellStyle name="Style 104 4" xfId="813"/>
    <cellStyle name="Style 104 4 2" xfId="814"/>
    <cellStyle name="Style 104 4 2 2" xfId="815"/>
    <cellStyle name="Style 104 4 2 2 2" xfId="816"/>
    <cellStyle name="Style 104 4 2 3" xfId="817"/>
    <cellStyle name="Style 104 4 2 3 2" xfId="818"/>
    <cellStyle name="Style 104 4 2 3 3" xfId="819"/>
    <cellStyle name="Style 104 4 2 4" xfId="820"/>
    <cellStyle name="Style 104 4 2 4 2" xfId="821"/>
    <cellStyle name="Style 104 4 2 5" xfId="822"/>
    <cellStyle name="Style 104 4 3" xfId="823"/>
    <cellStyle name="Style 104 4 3 2" xfId="824"/>
    <cellStyle name="Style 104 4 4" xfId="825"/>
    <cellStyle name="Style 104 4 5" xfId="826"/>
    <cellStyle name="Style 104 5" xfId="827"/>
    <cellStyle name="Style 104 5 2" xfId="828"/>
    <cellStyle name="Style 104 5 2 2" xfId="829"/>
    <cellStyle name="Style 104 5 2 2 2" xfId="830"/>
    <cellStyle name="Style 104 5 2 3" xfId="831"/>
    <cellStyle name="Style 104 5 2 3 2" xfId="832"/>
    <cellStyle name="Style 104 5 2 3 3" xfId="833"/>
    <cellStyle name="Style 104 5 2 4" xfId="834"/>
    <cellStyle name="Style 104 5 2 5" xfId="835"/>
    <cellStyle name="Style 104 5 3" xfId="836"/>
    <cellStyle name="Style 104 5 3 2" xfId="837"/>
    <cellStyle name="Style 104 5 4" xfId="838"/>
    <cellStyle name="Style 104 5 5" xfId="839"/>
    <cellStyle name="Style 104 6" xfId="840"/>
    <cellStyle name="Style 104 6 2" xfId="841"/>
    <cellStyle name="Style 104 6 2 2" xfId="842"/>
    <cellStyle name="Style 104 6 3" xfId="843"/>
    <cellStyle name="Style 104 6 3 2" xfId="844"/>
    <cellStyle name="Style 104 6 3 3" xfId="845"/>
    <cellStyle name="Style 104 6 4" xfId="846"/>
    <cellStyle name="Style 104 6 4 2" xfId="847"/>
    <cellStyle name="Style 104 6 5" xfId="848"/>
    <cellStyle name="Style 104 7" xfId="849"/>
    <cellStyle name="Style 104 7 2" xfId="850"/>
    <cellStyle name="Style 104 7 3" xfId="851"/>
    <cellStyle name="Style 104 8" xfId="852"/>
    <cellStyle name="Style 104 9" xfId="853"/>
    <cellStyle name="Style 104_ADDON" xfId="854"/>
    <cellStyle name="Style 105" xfId="855"/>
    <cellStyle name="Style 105 2" xfId="856"/>
    <cellStyle name="Style 105 3" xfId="857"/>
    <cellStyle name="Style 105 3 2" xfId="858"/>
    <cellStyle name="Style 105 3 3" xfId="859"/>
    <cellStyle name="Style 105 3 3 2" xfId="860"/>
    <cellStyle name="Style 105 3 4" xfId="861"/>
    <cellStyle name="Style 105 4" xfId="862"/>
    <cellStyle name="Style 105 4 2" xfId="863"/>
    <cellStyle name="Style 105 5" xfId="864"/>
    <cellStyle name="Style 105 6" xfId="865"/>
    <cellStyle name="Style 105 7" xfId="866"/>
    <cellStyle name="Style 105_ADDON" xfId="867"/>
    <cellStyle name="Style 106" xfId="868"/>
    <cellStyle name="Style 106 2" xfId="869"/>
    <cellStyle name="Style 106 2 2" xfId="870"/>
    <cellStyle name="Style 106 2 2 2" xfId="871"/>
    <cellStyle name="Style 106 2 2 3" xfId="872"/>
    <cellStyle name="Style 106 2 3" xfId="873"/>
    <cellStyle name="Style 106 2 4" xfId="874"/>
    <cellStyle name="Style 106 2 5" xfId="875"/>
    <cellStyle name="Style 106 3" xfId="876"/>
    <cellStyle name="Style 106 3 2" xfId="877"/>
    <cellStyle name="Style 106 3 2 2" xfId="878"/>
    <cellStyle name="Style 106 3 2 3" xfId="879"/>
    <cellStyle name="Style 106 3 3" xfId="880"/>
    <cellStyle name="Style 106 3 3 2" xfId="881"/>
    <cellStyle name="Style 106 3 3 3" xfId="882"/>
    <cellStyle name="Style 106 3 4" xfId="883"/>
    <cellStyle name="Style 106 3 4 2" xfId="884"/>
    <cellStyle name="Style 106 3 5" xfId="885"/>
    <cellStyle name="Style 106 4" xfId="886"/>
    <cellStyle name="Style 106 4 2" xfId="887"/>
    <cellStyle name="Style 106 4 3" xfId="888"/>
    <cellStyle name="Style 106 5" xfId="889"/>
    <cellStyle name="Style 106 6" xfId="890"/>
    <cellStyle name="Style 106_ADDON" xfId="891"/>
    <cellStyle name="Style 107" xfId="892"/>
    <cellStyle name="Style 107 2" xfId="893"/>
    <cellStyle name="Style 107 3" xfId="894"/>
    <cellStyle name="Style 107 3 2" xfId="895"/>
    <cellStyle name="Style 107 3 3" xfId="896"/>
    <cellStyle name="Style 107 3 3 2" xfId="897"/>
    <cellStyle name="Style 107 3 4" xfId="898"/>
    <cellStyle name="Style 107 4" xfId="899"/>
    <cellStyle name="Style 107 4 2" xfId="900"/>
    <cellStyle name="Style 107 5" xfId="901"/>
    <cellStyle name="Style 107 6" xfId="902"/>
    <cellStyle name="Style 107 7" xfId="903"/>
    <cellStyle name="Style 107_ADDON" xfId="904"/>
    <cellStyle name="Style 108" xfId="905"/>
    <cellStyle name="Style 108 10" xfId="906"/>
    <cellStyle name="Style 108 11" xfId="907"/>
    <cellStyle name="Style 108 12" xfId="908"/>
    <cellStyle name="Style 108 2" xfId="909"/>
    <cellStyle name="Style 108 2 2" xfId="910"/>
    <cellStyle name="Style 108 3" xfId="911"/>
    <cellStyle name="Style 108 3 2" xfId="912"/>
    <cellStyle name="Style 108 3 2 2" xfId="913"/>
    <cellStyle name="Style 108 3 2 3" xfId="914"/>
    <cellStyle name="Style 108 3 3" xfId="915"/>
    <cellStyle name="Style 108 3 3 2" xfId="916"/>
    <cellStyle name="Style 108 3 3 2 2" xfId="917"/>
    <cellStyle name="Style 108 3 3 3" xfId="918"/>
    <cellStyle name="Style 108 3 3 3 2" xfId="919"/>
    <cellStyle name="Style 108 3 3 3 3" xfId="920"/>
    <cellStyle name="Style 108 3 3 4" xfId="921"/>
    <cellStyle name="Style 108 3 3 4 2" xfId="922"/>
    <cellStyle name="Style 108 3 3 5" xfId="923"/>
    <cellStyle name="Style 108 3 4" xfId="924"/>
    <cellStyle name="Style 108 3 5" xfId="925"/>
    <cellStyle name="Style 108 4" xfId="926"/>
    <cellStyle name="Style 108 4 2" xfId="927"/>
    <cellStyle name="Style 108 4 2 2" xfId="928"/>
    <cellStyle name="Style 108 4 2 2 2" xfId="929"/>
    <cellStyle name="Style 108 4 2 3" xfId="930"/>
    <cellStyle name="Style 108 4 2 3 2" xfId="931"/>
    <cellStyle name="Style 108 4 2 3 3" xfId="932"/>
    <cellStyle name="Style 108 4 2 4" xfId="933"/>
    <cellStyle name="Style 108 4 2 4 2" xfId="934"/>
    <cellStyle name="Style 108 4 2 5" xfId="935"/>
    <cellStyle name="Style 108 4 3" xfId="936"/>
    <cellStyle name="Style 108 4 3 2" xfId="937"/>
    <cellStyle name="Style 108 4 4" xfId="938"/>
    <cellStyle name="Style 108 4 5" xfId="939"/>
    <cellStyle name="Style 108 5" xfId="940"/>
    <cellStyle name="Style 108 5 2" xfId="941"/>
    <cellStyle name="Style 108 5 2 2" xfId="942"/>
    <cellStyle name="Style 108 5 2 2 2" xfId="943"/>
    <cellStyle name="Style 108 5 2 3" xfId="944"/>
    <cellStyle name="Style 108 5 2 3 2" xfId="945"/>
    <cellStyle name="Style 108 5 2 3 3" xfId="946"/>
    <cellStyle name="Style 108 5 2 4" xfId="947"/>
    <cellStyle name="Style 108 5 2 5" xfId="948"/>
    <cellStyle name="Style 108 5 3" xfId="949"/>
    <cellStyle name="Style 108 5 3 2" xfId="950"/>
    <cellStyle name="Style 108 5 4" xfId="951"/>
    <cellStyle name="Style 108 5 5" xfId="952"/>
    <cellStyle name="Style 108 6" xfId="953"/>
    <cellStyle name="Style 108 6 2" xfId="954"/>
    <cellStyle name="Style 108 6 2 2" xfId="955"/>
    <cellStyle name="Style 108 6 3" xfId="956"/>
    <cellStyle name="Style 108 6 3 2" xfId="957"/>
    <cellStyle name="Style 108 6 3 3" xfId="958"/>
    <cellStyle name="Style 108 6 4" xfId="959"/>
    <cellStyle name="Style 108 6 4 2" xfId="960"/>
    <cellStyle name="Style 108 6 5" xfId="961"/>
    <cellStyle name="Style 108 7" xfId="962"/>
    <cellStyle name="Style 108 7 2" xfId="963"/>
    <cellStyle name="Style 108 7 3" xfId="964"/>
    <cellStyle name="Style 108 8" xfId="965"/>
    <cellStyle name="Style 108 9" xfId="966"/>
    <cellStyle name="Style 108_ADDON" xfId="967"/>
    <cellStyle name="Style 109" xfId="968"/>
    <cellStyle name="Style 109 2" xfId="969"/>
    <cellStyle name="Style 109 2 2" xfId="970"/>
    <cellStyle name="Style 109 2 2 2" xfId="971"/>
    <cellStyle name="Style 109 2 2 3" xfId="972"/>
    <cellStyle name="Style 109 2 3" xfId="973"/>
    <cellStyle name="Style 109 2 4" xfId="974"/>
    <cellStyle name="Style 109 2 5" xfId="975"/>
    <cellStyle name="Style 109 3" xfId="976"/>
    <cellStyle name="Style 109 3 2" xfId="977"/>
    <cellStyle name="Style 109 3 2 2" xfId="978"/>
    <cellStyle name="Style 109 3 2 3" xfId="979"/>
    <cellStyle name="Style 109 3 3" xfId="980"/>
    <cellStyle name="Style 109 3 3 2" xfId="981"/>
    <cellStyle name="Style 109 3 3 3" xfId="982"/>
    <cellStyle name="Style 109 3 4" xfId="983"/>
    <cellStyle name="Style 109 3 4 2" xfId="984"/>
    <cellStyle name="Style 109 3 5" xfId="985"/>
    <cellStyle name="Style 109 4" xfId="986"/>
    <cellStyle name="Style 109 4 2" xfId="987"/>
    <cellStyle name="Style 109 4 3" xfId="988"/>
    <cellStyle name="Style 109 5" xfId="989"/>
    <cellStyle name="Style 109 6" xfId="990"/>
    <cellStyle name="Style 109_ADDON" xfId="991"/>
    <cellStyle name="Style 110" xfId="992"/>
    <cellStyle name="Style 110 2" xfId="993"/>
    <cellStyle name="Style 110 2 2" xfId="994"/>
    <cellStyle name="Style 110 2 2 2" xfId="995"/>
    <cellStyle name="Style 110 2 2 3" xfId="996"/>
    <cellStyle name="Style 110 2 3" xfId="997"/>
    <cellStyle name="Style 110 2 4" xfId="998"/>
    <cellStyle name="Style 110 2 5" xfId="999"/>
    <cellStyle name="Style 110 3" xfId="1000"/>
    <cellStyle name="Style 110 3 2" xfId="1001"/>
    <cellStyle name="Style 110 3 2 2" xfId="1002"/>
    <cellStyle name="Style 110 3 2 3" xfId="1003"/>
    <cellStyle name="Style 110 3 3" xfId="1004"/>
    <cellStyle name="Style 110 3 3 2" xfId="1005"/>
    <cellStyle name="Style 110 3 3 3" xfId="1006"/>
    <cellStyle name="Style 110 3 4" xfId="1007"/>
    <cellStyle name="Style 110 3 4 2" xfId="1008"/>
    <cellStyle name="Style 110 3 5" xfId="1009"/>
    <cellStyle name="Style 110 4" xfId="1010"/>
    <cellStyle name="Style 110 4 2" xfId="1011"/>
    <cellStyle name="Style 110 4 3" xfId="1012"/>
    <cellStyle name="Style 110 5" xfId="1013"/>
    <cellStyle name="Style 110 6" xfId="1014"/>
    <cellStyle name="Style 110_ADDON" xfId="1015"/>
    <cellStyle name="Style 114" xfId="1016"/>
    <cellStyle name="Style 114 10" xfId="1017"/>
    <cellStyle name="Style 114 11" xfId="1018"/>
    <cellStyle name="Style 114 12" xfId="1019"/>
    <cellStyle name="Style 114 2" xfId="1020"/>
    <cellStyle name="Style 114 2 2" xfId="1021"/>
    <cellStyle name="Style 114 3" xfId="1022"/>
    <cellStyle name="Style 114 3 2" xfId="1023"/>
    <cellStyle name="Style 114 3 2 2" xfId="1024"/>
    <cellStyle name="Style 114 3 2 3" xfId="1025"/>
    <cellStyle name="Style 114 3 3" xfId="1026"/>
    <cellStyle name="Style 114 3 3 2" xfId="1027"/>
    <cellStyle name="Style 114 3 3 2 2" xfId="1028"/>
    <cellStyle name="Style 114 3 3 3" xfId="1029"/>
    <cellStyle name="Style 114 3 3 3 2" xfId="1030"/>
    <cellStyle name="Style 114 3 3 3 3" xfId="1031"/>
    <cellStyle name="Style 114 3 3 4" xfId="1032"/>
    <cellStyle name="Style 114 3 3 4 2" xfId="1033"/>
    <cellStyle name="Style 114 3 3 5" xfId="1034"/>
    <cellStyle name="Style 114 3 4" xfId="1035"/>
    <cellStyle name="Style 114 3 5" xfId="1036"/>
    <cellStyle name="Style 114 4" xfId="1037"/>
    <cellStyle name="Style 114 4 2" xfId="1038"/>
    <cellStyle name="Style 114 4 2 2" xfId="1039"/>
    <cellStyle name="Style 114 4 2 2 2" xfId="1040"/>
    <cellStyle name="Style 114 4 2 3" xfId="1041"/>
    <cellStyle name="Style 114 4 2 3 2" xfId="1042"/>
    <cellStyle name="Style 114 4 2 3 3" xfId="1043"/>
    <cellStyle name="Style 114 4 2 4" xfId="1044"/>
    <cellStyle name="Style 114 4 2 4 2" xfId="1045"/>
    <cellStyle name="Style 114 4 2 5" xfId="1046"/>
    <cellStyle name="Style 114 4 3" xfId="1047"/>
    <cellStyle name="Style 114 4 3 2" xfId="1048"/>
    <cellStyle name="Style 114 4 4" xfId="1049"/>
    <cellStyle name="Style 114 4 5" xfId="1050"/>
    <cellStyle name="Style 114 5" xfId="1051"/>
    <cellStyle name="Style 114 5 2" xfId="1052"/>
    <cellStyle name="Style 114 5 2 2" xfId="1053"/>
    <cellStyle name="Style 114 5 2 2 2" xfId="1054"/>
    <cellStyle name="Style 114 5 2 3" xfId="1055"/>
    <cellStyle name="Style 114 5 2 3 2" xfId="1056"/>
    <cellStyle name="Style 114 5 2 3 3" xfId="1057"/>
    <cellStyle name="Style 114 5 2 4" xfId="1058"/>
    <cellStyle name="Style 114 5 2 5" xfId="1059"/>
    <cellStyle name="Style 114 5 3" xfId="1060"/>
    <cellStyle name="Style 114 5 3 2" xfId="1061"/>
    <cellStyle name="Style 114 5 4" xfId="1062"/>
    <cellStyle name="Style 114 5 5" xfId="1063"/>
    <cellStyle name="Style 114 6" xfId="1064"/>
    <cellStyle name="Style 114 6 2" xfId="1065"/>
    <cellStyle name="Style 114 6 2 2" xfId="1066"/>
    <cellStyle name="Style 114 6 3" xfId="1067"/>
    <cellStyle name="Style 114 6 3 2" xfId="1068"/>
    <cellStyle name="Style 114 6 3 3" xfId="1069"/>
    <cellStyle name="Style 114 6 4" xfId="1070"/>
    <cellStyle name="Style 114 6 4 2" xfId="1071"/>
    <cellStyle name="Style 114 6 5" xfId="1072"/>
    <cellStyle name="Style 114 7" xfId="1073"/>
    <cellStyle name="Style 114 7 2" xfId="1074"/>
    <cellStyle name="Style 114 7 3" xfId="1075"/>
    <cellStyle name="Style 114 8" xfId="1076"/>
    <cellStyle name="Style 114 9" xfId="1077"/>
    <cellStyle name="Style 114_ADDON" xfId="1078"/>
    <cellStyle name="Style 115" xfId="1079"/>
    <cellStyle name="Style 115 10" xfId="1080"/>
    <cellStyle name="Style 115 11" xfId="1081"/>
    <cellStyle name="Style 115 12" xfId="1082"/>
    <cellStyle name="Style 115 2" xfId="1083"/>
    <cellStyle name="Style 115 2 2" xfId="1084"/>
    <cellStyle name="Style 115 3" xfId="1085"/>
    <cellStyle name="Style 115 3 2" xfId="1086"/>
    <cellStyle name="Style 115 3 2 2" xfId="1087"/>
    <cellStyle name="Style 115 3 2 3" xfId="1088"/>
    <cellStyle name="Style 115 3 3" xfId="1089"/>
    <cellStyle name="Style 115 3 3 2" xfId="1090"/>
    <cellStyle name="Style 115 3 3 2 2" xfId="1091"/>
    <cellStyle name="Style 115 3 3 3" xfId="1092"/>
    <cellStyle name="Style 115 3 3 3 2" xfId="1093"/>
    <cellStyle name="Style 115 3 3 3 3" xfId="1094"/>
    <cellStyle name="Style 115 3 3 4" xfId="1095"/>
    <cellStyle name="Style 115 3 3 4 2" xfId="1096"/>
    <cellStyle name="Style 115 3 3 5" xfId="1097"/>
    <cellStyle name="Style 115 3 4" xfId="1098"/>
    <cellStyle name="Style 115 3 5" xfId="1099"/>
    <cellStyle name="Style 115 4" xfId="1100"/>
    <cellStyle name="Style 115 4 2" xfId="1101"/>
    <cellStyle name="Style 115 4 2 2" xfId="1102"/>
    <cellStyle name="Style 115 4 2 2 2" xfId="1103"/>
    <cellStyle name="Style 115 4 2 3" xfId="1104"/>
    <cellStyle name="Style 115 4 2 3 2" xfId="1105"/>
    <cellStyle name="Style 115 4 2 3 3" xfId="1106"/>
    <cellStyle name="Style 115 4 2 4" xfId="1107"/>
    <cellStyle name="Style 115 4 2 4 2" xfId="1108"/>
    <cellStyle name="Style 115 4 2 5" xfId="1109"/>
    <cellStyle name="Style 115 4 3" xfId="1110"/>
    <cellStyle name="Style 115 4 3 2" xfId="1111"/>
    <cellStyle name="Style 115 4 4" xfId="1112"/>
    <cellStyle name="Style 115 4 5" xfId="1113"/>
    <cellStyle name="Style 115 5" xfId="1114"/>
    <cellStyle name="Style 115 5 2" xfId="1115"/>
    <cellStyle name="Style 115 5 2 2" xfId="1116"/>
    <cellStyle name="Style 115 5 2 2 2" xfId="1117"/>
    <cellStyle name="Style 115 5 2 3" xfId="1118"/>
    <cellStyle name="Style 115 5 2 3 2" xfId="1119"/>
    <cellStyle name="Style 115 5 2 3 3" xfId="1120"/>
    <cellStyle name="Style 115 5 2 4" xfId="1121"/>
    <cellStyle name="Style 115 5 2 5" xfId="1122"/>
    <cellStyle name="Style 115 5 3" xfId="1123"/>
    <cellStyle name="Style 115 5 3 2" xfId="1124"/>
    <cellStyle name="Style 115 5 4" xfId="1125"/>
    <cellStyle name="Style 115 5 5" xfId="1126"/>
    <cellStyle name="Style 115 6" xfId="1127"/>
    <cellStyle name="Style 115 6 2" xfId="1128"/>
    <cellStyle name="Style 115 6 2 2" xfId="1129"/>
    <cellStyle name="Style 115 6 3" xfId="1130"/>
    <cellStyle name="Style 115 6 3 2" xfId="1131"/>
    <cellStyle name="Style 115 6 3 3" xfId="1132"/>
    <cellStyle name="Style 115 6 4" xfId="1133"/>
    <cellStyle name="Style 115 6 4 2" xfId="1134"/>
    <cellStyle name="Style 115 6 5" xfId="1135"/>
    <cellStyle name="Style 115 7" xfId="1136"/>
    <cellStyle name="Style 115 7 2" xfId="1137"/>
    <cellStyle name="Style 115 7 3" xfId="1138"/>
    <cellStyle name="Style 115 8" xfId="1139"/>
    <cellStyle name="Style 115 9" xfId="1140"/>
    <cellStyle name="Style 115_ADDON" xfId="1141"/>
    <cellStyle name="Style 116" xfId="1142"/>
    <cellStyle name="Style 116 2" xfId="1143"/>
    <cellStyle name="Style 116 3" xfId="1144"/>
    <cellStyle name="Style 116 3 2" xfId="1145"/>
    <cellStyle name="Style 116 3 3" xfId="1146"/>
    <cellStyle name="Style 116 3 3 2" xfId="1147"/>
    <cellStyle name="Style 116 3 4" xfId="1148"/>
    <cellStyle name="Style 116 4" xfId="1149"/>
    <cellStyle name="Style 116 4 2" xfId="1150"/>
    <cellStyle name="Style 116 5" xfId="1151"/>
    <cellStyle name="Style 116 6" xfId="1152"/>
    <cellStyle name="Style 116 7" xfId="1153"/>
    <cellStyle name="Style 116_ADDON" xfId="1154"/>
    <cellStyle name="Style 117" xfId="1155"/>
    <cellStyle name="Style 117 2" xfId="1156"/>
    <cellStyle name="Style 117 2 2" xfId="1157"/>
    <cellStyle name="Style 117 2 2 2" xfId="1158"/>
    <cellStyle name="Style 117 2 2 3" xfId="1159"/>
    <cellStyle name="Style 117 2 3" xfId="1160"/>
    <cellStyle name="Style 117 2 4" xfId="1161"/>
    <cellStyle name="Style 117 2 5" xfId="1162"/>
    <cellStyle name="Style 117 3" xfId="1163"/>
    <cellStyle name="Style 117 3 2" xfId="1164"/>
    <cellStyle name="Style 117 3 2 2" xfId="1165"/>
    <cellStyle name="Style 117 3 2 3" xfId="1166"/>
    <cellStyle name="Style 117 3 3" xfId="1167"/>
    <cellStyle name="Style 117 3 3 2" xfId="1168"/>
    <cellStyle name="Style 117 3 3 3" xfId="1169"/>
    <cellStyle name="Style 117 3 4" xfId="1170"/>
    <cellStyle name="Style 117 3 4 2" xfId="1171"/>
    <cellStyle name="Style 117 3 5" xfId="1172"/>
    <cellStyle name="Style 117 4" xfId="1173"/>
    <cellStyle name="Style 117 4 2" xfId="1174"/>
    <cellStyle name="Style 117 4 3" xfId="1175"/>
    <cellStyle name="Style 117 5" xfId="1176"/>
    <cellStyle name="Style 117 6" xfId="1177"/>
    <cellStyle name="Style 117_ADDON" xfId="1178"/>
    <cellStyle name="Style 118" xfId="1179"/>
    <cellStyle name="Style 118 2" xfId="1180"/>
    <cellStyle name="Style 118 3" xfId="1181"/>
    <cellStyle name="Style 118 3 2" xfId="1182"/>
    <cellStyle name="Style 118 3 3" xfId="1183"/>
    <cellStyle name="Style 118 3 3 2" xfId="1184"/>
    <cellStyle name="Style 118 3 4" xfId="1185"/>
    <cellStyle name="Style 118 4" xfId="1186"/>
    <cellStyle name="Style 118 4 2" xfId="1187"/>
    <cellStyle name="Style 118 5" xfId="1188"/>
    <cellStyle name="Style 118 6" xfId="1189"/>
    <cellStyle name="Style 118 7" xfId="1190"/>
    <cellStyle name="Style 118_ADDON" xfId="1191"/>
    <cellStyle name="Style 119" xfId="1192"/>
    <cellStyle name="Style 119 10" xfId="1193"/>
    <cellStyle name="Style 119 11" xfId="1194"/>
    <cellStyle name="Style 119 12" xfId="1195"/>
    <cellStyle name="Style 119 2" xfId="1196"/>
    <cellStyle name="Style 119 2 2" xfId="1197"/>
    <cellStyle name="Style 119 3" xfId="1198"/>
    <cellStyle name="Style 119 3 2" xfId="1199"/>
    <cellStyle name="Style 119 3 2 2" xfId="1200"/>
    <cellStyle name="Style 119 3 2 3" xfId="1201"/>
    <cellStyle name="Style 119 3 3" xfId="1202"/>
    <cellStyle name="Style 119 3 3 2" xfId="1203"/>
    <cellStyle name="Style 119 3 3 2 2" xfId="1204"/>
    <cellStyle name="Style 119 3 3 3" xfId="1205"/>
    <cellStyle name="Style 119 3 3 3 2" xfId="1206"/>
    <cellStyle name="Style 119 3 3 3 3" xfId="1207"/>
    <cellStyle name="Style 119 3 3 4" xfId="1208"/>
    <cellStyle name="Style 119 3 3 4 2" xfId="1209"/>
    <cellStyle name="Style 119 3 3 5" xfId="1210"/>
    <cellStyle name="Style 119 3 4" xfId="1211"/>
    <cellStyle name="Style 119 3 5" xfId="1212"/>
    <cellStyle name="Style 119 4" xfId="1213"/>
    <cellStyle name="Style 119 4 2" xfId="1214"/>
    <cellStyle name="Style 119 4 2 2" xfId="1215"/>
    <cellStyle name="Style 119 4 2 2 2" xfId="1216"/>
    <cellStyle name="Style 119 4 2 3" xfId="1217"/>
    <cellStyle name="Style 119 4 2 3 2" xfId="1218"/>
    <cellStyle name="Style 119 4 2 3 3" xfId="1219"/>
    <cellStyle name="Style 119 4 2 4" xfId="1220"/>
    <cellStyle name="Style 119 4 2 4 2" xfId="1221"/>
    <cellStyle name="Style 119 4 2 5" xfId="1222"/>
    <cellStyle name="Style 119 4 3" xfId="1223"/>
    <cellStyle name="Style 119 4 3 2" xfId="1224"/>
    <cellStyle name="Style 119 4 4" xfId="1225"/>
    <cellStyle name="Style 119 4 5" xfId="1226"/>
    <cellStyle name="Style 119 5" xfId="1227"/>
    <cellStyle name="Style 119 5 2" xfId="1228"/>
    <cellStyle name="Style 119 5 2 2" xfId="1229"/>
    <cellStyle name="Style 119 5 2 2 2" xfId="1230"/>
    <cellStyle name="Style 119 5 2 3" xfId="1231"/>
    <cellStyle name="Style 119 5 2 3 2" xfId="1232"/>
    <cellStyle name="Style 119 5 2 3 3" xfId="1233"/>
    <cellStyle name="Style 119 5 2 4" xfId="1234"/>
    <cellStyle name="Style 119 5 2 5" xfId="1235"/>
    <cellStyle name="Style 119 5 3" xfId="1236"/>
    <cellStyle name="Style 119 5 3 2" xfId="1237"/>
    <cellStyle name="Style 119 5 4" xfId="1238"/>
    <cellStyle name="Style 119 5 5" xfId="1239"/>
    <cellStyle name="Style 119 6" xfId="1240"/>
    <cellStyle name="Style 119 6 2" xfId="1241"/>
    <cellStyle name="Style 119 6 2 2" xfId="1242"/>
    <cellStyle name="Style 119 6 3" xfId="1243"/>
    <cellStyle name="Style 119 6 3 2" xfId="1244"/>
    <cellStyle name="Style 119 6 3 3" xfId="1245"/>
    <cellStyle name="Style 119 6 4" xfId="1246"/>
    <cellStyle name="Style 119 6 4 2" xfId="1247"/>
    <cellStyle name="Style 119 6 5" xfId="1248"/>
    <cellStyle name="Style 119 7" xfId="1249"/>
    <cellStyle name="Style 119 7 2" xfId="1250"/>
    <cellStyle name="Style 119 7 3" xfId="1251"/>
    <cellStyle name="Style 119 8" xfId="1252"/>
    <cellStyle name="Style 119 9" xfId="1253"/>
    <cellStyle name="Style 119_ADDON" xfId="1254"/>
    <cellStyle name="Style 120" xfId="1255"/>
    <cellStyle name="Style 120 2" xfId="1256"/>
    <cellStyle name="Style 120 2 2" xfId="1257"/>
    <cellStyle name="Style 120 2 2 2" xfId="1258"/>
    <cellStyle name="Style 120 2 2 3" xfId="1259"/>
    <cellStyle name="Style 120 2 3" xfId="1260"/>
    <cellStyle name="Style 120 2 4" xfId="1261"/>
    <cellStyle name="Style 120 2 5" xfId="1262"/>
    <cellStyle name="Style 120 3" xfId="1263"/>
    <cellStyle name="Style 120 3 2" xfId="1264"/>
    <cellStyle name="Style 120 3 2 2" xfId="1265"/>
    <cellStyle name="Style 120 3 2 3" xfId="1266"/>
    <cellStyle name="Style 120 3 3" xfId="1267"/>
    <cellStyle name="Style 120 3 3 2" xfId="1268"/>
    <cellStyle name="Style 120 3 3 3" xfId="1269"/>
    <cellStyle name="Style 120 3 4" xfId="1270"/>
    <cellStyle name="Style 120 3 4 2" xfId="1271"/>
    <cellStyle name="Style 120 3 5" xfId="1272"/>
    <cellStyle name="Style 120 4" xfId="1273"/>
    <cellStyle name="Style 120 4 2" xfId="1274"/>
    <cellStyle name="Style 120 4 3" xfId="1275"/>
    <cellStyle name="Style 120 5" xfId="1276"/>
    <cellStyle name="Style 120 6" xfId="1277"/>
    <cellStyle name="Style 120_ADDON" xfId="1278"/>
    <cellStyle name="Style 121" xfId="1279"/>
    <cellStyle name="Style 121 2" xfId="1280"/>
    <cellStyle name="Style 121 2 2" xfId="1281"/>
    <cellStyle name="Style 121 2 2 2" xfId="1282"/>
    <cellStyle name="Style 121 2 2 3" xfId="1283"/>
    <cellStyle name="Style 121 2 3" xfId="1284"/>
    <cellStyle name="Style 121 2 4" xfId="1285"/>
    <cellStyle name="Style 121 2 5" xfId="1286"/>
    <cellStyle name="Style 121 3" xfId="1287"/>
    <cellStyle name="Style 121 3 2" xfId="1288"/>
    <cellStyle name="Style 121 3 2 2" xfId="1289"/>
    <cellStyle name="Style 121 3 2 3" xfId="1290"/>
    <cellStyle name="Style 121 3 3" xfId="1291"/>
    <cellStyle name="Style 121 3 3 2" xfId="1292"/>
    <cellStyle name="Style 121 3 3 3" xfId="1293"/>
    <cellStyle name="Style 121 3 4" xfId="1294"/>
    <cellStyle name="Style 121 3 4 2" xfId="1295"/>
    <cellStyle name="Style 121 3 5" xfId="1296"/>
    <cellStyle name="Style 121 4" xfId="1297"/>
    <cellStyle name="Style 121 4 2" xfId="1298"/>
    <cellStyle name="Style 121 4 3" xfId="1299"/>
    <cellStyle name="Style 121 5" xfId="1300"/>
    <cellStyle name="Style 121 6" xfId="1301"/>
    <cellStyle name="Style 121_ADDON" xfId="1302"/>
    <cellStyle name="Style 126" xfId="1303"/>
    <cellStyle name="Style 126 10" xfId="1304"/>
    <cellStyle name="Style 126 11" xfId="1305"/>
    <cellStyle name="Style 126 12" xfId="1306"/>
    <cellStyle name="Style 126 2" xfId="1307"/>
    <cellStyle name="Style 126 2 2" xfId="1308"/>
    <cellStyle name="Style 126 3" xfId="1309"/>
    <cellStyle name="Style 126 3 2" xfId="1310"/>
    <cellStyle name="Style 126 3 2 2" xfId="1311"/>
    <cellStyle name="Style 126 3 2 3" xfId="1312"/>
    <cellStyle name="Style 126 3 3" xfId="1313"/>
    <cellStyle name="Style 126 3 3 2" xfId="1314"/>
    <cellStyle name="Style 126 3 3 2 2" xfId="1315"/>
    <cellStyle name="Style 126 3 3 3" xfId="1316"/>
    <cellStyle name="Style 126 3 3 3 2" xfId="1317"/>
    <cellStyle name="Style 126 3 3 3 3" xfId="1318"/>
    <cellStyle name="Style 126 3 3 4" xfId="1319"/>
    <cellStyle name="Style 126 3 3 4 2" xfId="1320"/>
    <cellStyle name="Style 126 3 3 5" xfId="1321"/>
    <cellStyle name="Style 126 3 4" xfId="1322"/>
    <cellStyle name="Style 126 3 5" xfId="1323"/>
    <cellStyle name="Style 126 4" xfId="1324"/>
    <cellStyle name="Style 126 4 2" xfId="1325"/>
    <cellStyle name="Style 126 4 2 2" xfId="1326"/>
    <cellStyle name="Style 126 4 2 2 2" xfId="1327"/>
    <cellStyle name="Style 126 4 2 3" xfId="1328"/>
    <cellStyle name="Style 126 4 2 3 2" xfId="1329"/>
    <cellStyle name="Style 126 4 2 3 3" xfId="1330"/>
    <cellStyle name="Style 126 4 2 4" xfId="1331"/>
    <cellStyle name="Style 126 4 2 4 2" xfId="1332"/>
    <cellStyle name="Style 126 4 2 5" xfId="1333"/>
    <cellStyle name="Style 126 4 3" xfId="1334"/>
    <cellStyle name="Style 126 4 3 2" xfId="1335"/>
    <cellStyle name="Style 126 4 4" xfId="1336"/>
    <cellStyle name="Style 126 4 5" xfId="1337"/>
    <cellStyle name="Style 126 5" xfId="1338"/>
    <cellStyle name="Style 126 5 2" xfId="1339"/>
    <cellStyle name="Style 126 5 2 2" xfId="1340"/>
    <cellStyle name="Style 126 5 2 2 2" xfId="1341"/>
    <cellStyle name="Style 126 5 2 3" xfId="1342"/>
    <cellStyle name="Style 126 5 2 3 2" xfId="1343"/>
    <cellStyle name="Style 126 5 2 3 3" xfId="1344"/>
    <cellStyle name="Style 126 5 2 4" xfId="1345"/>
    <cellStyle name="Style 126 5 2 5" xfId="1346"/>
    <cellStyle name="Style 126 5 3" xfId="1347"/>
    <cellStyle name="Style 126 5 3 2" xfId="1348"/>
    <cellStyle name="Style 126 5 4" xfId="1349"/>
    <cellStyle name="Style 126 5 5" xfId="1350"/>
    <cellStyle name="Style 126 6" xfId="1351"/>
    <cellStyle name="Style 126 6 2" xfId="1352"/>
    <cellStyle name="Style 126 6 2 2" xfId="1353"/>
    <cellStyle name="Style 126 6 3" xfId="1354"/>
    <cellStyle name="Style 126 6 3 2" xfId="1355"/>
    <cellStyle name="Style 126 6 3 3" xfId="1356"/>
    <cellStyle name="Style 126 6 4" xfId="1357"/>
    <cellStyle name="Style 126 6 4 2" xfId="1358"/>
    <cellStyle name="Style 126 6 5" xfId="1359"/>
    <cellStyle name="Style 126 7" xfId="1360"/>
    <cellStyle name="Style 126 7 2" xfId="1361"/>
    <cellStyle name="Style 126 7 3" xfId="1362"/>
    <cellStyle name="Style 126 8" xfId="1363"/>
    <cellStyle name="Style 126 9" xfId="1364"/>
    <cellStyle name="Style 126_ADDON" xfId="1365"/>
    <cellStyle name="Style 127" xfId="1366"/>
    <cellStyle name="Style 127 2" xfId="1367"/>
    <cellStyle name="Style 127 3" xfId="1368"/>
    <cellStyle name="Style 127 3 2" xfId="1369"/>
    <cellStyle name="Style 127 3 3" xfId="1370"/>
    <cellStyle name="Style 127 3 3 2" xfId="1371"/>
    <cellStyle name="Style 127 3 4" xfId="1372"/>
    <cellStyle name="Style 127 4" xfId="1373"/>
    <cellStyle name="Style 127 4 2" xfId="1374"/>
    <cellStyle name="Style 127 5" xfId="1375"/>
    <cellStyle name="Style 127 6" xfId="1376"/>
    <cellStyle name="Style 127 7" xfId="1377"/>
    <cellStyle name="Style 127_ADDON" xfId="1378"/>
    <cellStyle name="Style 128" xfId="1379"/>
    <cellStyle name="Style 128 2" xfId="1380"/>
    <cellStyle name="Style 128 2 2" xfId="1381"/>
    <cellStyle name="Style 128 2 2 2" xfId="1382"/>
    <cellStyle name="Style 128 2 2 3" xfId="1383"/>
    <cellStyle name="Style 128 2 3" xfId="1384"/>
    <cellStyle name="Style 128 2 4" xfId="1385"/>
    <cellStyle name="Style 128 2 5" xfId="1386"/>
    <cellStyle name="Style 128 3" xfId="1387"/>
    <cellStyle name="Style 128 3 2" xfId="1388"/>
    <cellStyle name="Style 128 3 2 2" xfId="1389"/>
    <cellStyle name="Style 128 3 2 3" xfId="1390"/>
    <cellStyle name="Style 128 3 3" xfId="1391"/>
    <cellStyle name="Style 128 3 3 2" xfId="1392"/>
    <cellStyle name="Style 128 3 3 3" xfId="1393"/>
    <cellStyle name="Style 128 3 4" xfId="1394"/>
    <cellStyle name="Style 128 3 4 2" xfId="1395"/>
    <cellStyle name="Style 128 3 5" xfId="1396"/>
    <cellStyle name="Style 128 4" xfId="1397"/>
    <cellStyle name="Style 128 4 2" xfId="1398"/>
    <cellStyle name="Style 128 4 3" xfId="1399"/>
    <cellStyle name="Style 128 5" xfId="1400"/>
    <cellStyle name="Style 128 6" xfId="1401"/>
    <cellStyle name="Style 128_ADDON" xfId="1402"/>
    <cellStyle name="Style 129" xfId="1403"/>
    <cellStyle name="Style 129 2" xfId="1404"/>
    <cellStyle name="Style 129 3" xfId="1405"/>
    <cellStyle name="Style 129 3 2" xfId="1406"/>
    <cellStyle name="Style 129 3 3" xfId="1407"/>
    <cellStyle name="Style 129 3 3 2" xfId="1408"/>
    <cellStyle name="Style 129 3 4" xfId="1409"/>
    <cellStyle name="Style 129 4" xfId="1410"/>
    <cellStyle name="Style 129 4 2" xfId="1411"/>
    <cellStyle name="Style 129 5" xfId="1412"/>
    <cellStyle name="Style 129 6" xfId="1413"/>
    <cellStyle name="Style 129 7" xfId="1414"/>
    <cellStyle name="Style 129_ADDON" xfId="1415"/>
    <cellStyle name="Style 130" xfId="1416"/>
    <cellStyle name="Style 130 10" xfId="1417"/>
    <cellStyle name="Style 130 11" xfId="1418"/>
    <cellStyle name="Style 130 12" xfId="1419"/>
    <cellStyle name="Style 130 2" xfId="1420"/>
    <cellStyle name="Style 130 2 2" xfId="1421"/>
    <cellStyle name="Style 130 3" xfId="1422"/>
    <cellStyle name="Style 130 3 2" xfId="1423"/>
    <cellStyle name="Style 130 3 2 2" xfId="1424"/>
    <cellStyle name="Style 130 3 2 3" xfId="1425"/>
    <cellStyle name="Style 130 3 3" xfId="1426"/>
    <cellStyle name="Style 130 3 3 2" xfId="1427"/>
    <cellStyle name="Style 130 3 3 2 2" xfId="1428"/>
    <cellStyle name="Style 130 3 3 3" xfId="1429"/>
    <cellStyle name="Style 130 3 3 3 2" xfId="1430"/>
    <cellStyle name="Style 130 3 3 3 3" xfId="1431"/>
    <cellStyle name="Style 130 3 3 4" xfId="1432"/>
    <cellStyle name="Style 130 3 3 4 2" xfId="1433"/>
    <cellStyle name="Style 130 3 3 5" xfId="1434"/>
    <cellStyle name="Style 130 3 4" xfId="1435"/>
    <cellStyle name="Style 130 3 5" xfId="1436"/>
    <cellStyle name="Style 130 4" xfId="1437"/>
    <cellStyle name="Style 130 4 2" xfId="1438"/>
    <cellStyle name="Style 130 4 2 2" xfId="1439"/>
    <cellStyle name="Style 130 4 2 2 2" xfId="1440"/>
    <cellStyle name="Style 130 4 2 3" xfId="1441"/>
    <cellStyle name="Style 130 4 2 3 2" xfId="1442"/>
    <cellStyle name="Style 130 4 2 3 3" xfId="1443"/>
    <cellStyle name="Style 130 4 2 4" xfId="1444"/>
    <cellStyle name="Style 130 4 2 4 2" xfId="1445"/>
    <cellStyle name="Style 130 4 2 5" xfId="1446"/>
    <cellStyle name="Style 130 4 3" xfId="1447"/>
    <cellStyle name="Style 130 4 3 2" xfId="1448"/>
    <cellStyle name="Style 130 4 4" xfId="1449"/>
    <cellStyle name="Style 130 4 5" xfId="1450"/>
    <cellStyle name="Style 130 5" xfId="1451"/>
    <cellStyle name="Style 130 5 2" xfId="1452"/>
    <cellStyle name="Style 130 5 2 2" xfId="1453"/>
    <cellStyle name="Style 130 5 2 2 2" xfId="1454"/>
    <cellStyle name="Style 130 5 2 3" xfId="1455"/>
    <cellStyle name="Style 130 5 2 3 2" xfId="1456"/>
    <cellStyle name="Style 130 5 2 3 3" xfId="1457"/>
    <cellStyle name="Style 130 5 2 4" xfId="1458"/>
    <cellStyle name="Style 130 5 2 5" xfId="1459"/>
    <cellStyle name="Style 130 5 3" xfId="1460"/>
    <cellStyle name="Style 130 5 3 2" xfId="1461"/>
    <cellStyle name="Style 130 5 4" xfId="1462"/>
    <cellStyle name="Style 130 5 5" xfId="1463"/>
    <cellStyle name="Style 130 6" xfId="1464"/>
    <cellStyle name="Style 130 6 2" xfId="1465"/>
    <cellStyle name="Style 130 6 2 2" xfId="1466"/>
    <cellStyle name="Style 130 6 3" xfId="1467"/>
    <cellStyle name="Style 130 6 3 2" xfId="1468"/>
    <cellStyle name="Style 130 6 3 3" xfId="1469"/>
    <cellStyle name="Style 130 6 4" xfId="1470"/>
    <cellStyle name="Style 130 6 4 2" xfId="1471"/>
    <cellStyle name="Style 130 6 5" xfId="1472"/>
    <cellStyle name="Style 130 7" xfId="1473"/>
    <cellStyle name="Style 130 7 2" xfId="1474"/>
    <cellStyle name="Style 130 7 3" xfId="1475"/>
    <cellStyle name="Style 130 8" xfId="1476"/>
    <cellStyle name="Style 130 9" xfId="1477"/>
    <cellStyle name="Style 130_ADDON" xfId="1478"/>
    <cellStyle name="Style 131" xfId="1479"/>
    <cellStyle name="Style 131 2" xfId="1480"/>
    <cellStyle name="Style 131 2 2" xfId="1481"/>
    <cellStyle name="Style 131 2 2 2" xfId="1482"/>
    <cellStyle name="Style 131 2 2 3" xfId="1483"/>
    <cellStyle name="Style 131 2 3" xfId="1484"/>
    <cellStyle name="Style 131 2 4" xfId="1485"/>
    <cellStyle name="Style 131 2 5" xfId="1486"/>
    <cellStyle name="Style 131 3" xfId="1487"/>
    <cellStyle name="Style 131 3 2" xfId="1488"/>
    <cellStyle name="Style 131 3 2 2" xfId="1489"/>
    <cellStyle name="Style 131 3 2 3" xfId="1490"/>
    <cellStyle name="Style 131 3 3" xfId="1491"/>
    <cellStyle name="Style 131 3 3 2" xfId="1492"/>
    <cellStyle name="Style 131 3 3 3" xfId="1493"/>
    <cellStyle name="Style 131 3 4" xfId="1494"/>
    <cellStyle name="Style 131 3 4 2" xfId="1495"/>
    <cellStyle name="Style 131 3 5" xfId="1496"/>
    <cellStyle name="Style 131 4" xfId="1497"/>
    <cellStyle name="Style 131 4 2" xfId="1498"/>
    <cellStyle name="Style 131 4 3" xfId="1499"/>
    <cellStyle name="Style 131 5" xfId="1500"/>
    <cellStyle name="Style 131 6" xfId="1501"/>
    <cellStyle name="Style 131_ADDON" xfId="1502"/>
    <cellStyle name="Style 132" xfId="1503"/>
    <cellStyle name="Style 132 2" xfId="1504"/>
    <cellStyle name="Style 132 2 2" xfId="1505"/>
    <cellStyle name="Style 132 2 2 2" xfId="1506"/>
    <cellStyle name="Style 132 2 2 3" xfId="1507"/>
    <cellStyle name="Style 132 2 3" xfId="1508"/>
    <cellStyle name="Style 132 2 4" xfId="1509"/>
    <cellStyle name="Style 132 2 5" xfId="1510"/>
    <cellStyle name="Style 132 3" xfId="1511"/>
    <cellStyle name="Style 132 3 2" xfId="1512"/>
    <cellStyle name="Style 132 3 2 2" xfId="1513"/>
    <cellStyle name="Style 132 3 2 3" xfId="1514"/>
    <cellStyle name="Style 132 3 3" xfId="1515"/>
    <cellStyle name="Style 132 3 3 2" xfId="1516"/>
    <cellStyle name="Style 132 3 3 3" xfId="1517"/>
    <cellStyle name="Style 132 3 4" xfId="1518"/>
    <cellStyle name="Style 132 3 4 2" xfId="1519"/>
    <cellStyle name="Style 132 3 5" xfId="1520"/>
    <cellStyle name="Style 132 4" xfId="1521"/>
    <cellStyle name="Style 132 4 2" xfId="1522"/>
    <cellStyle name="Style 132 4 3" xfId="1523"/>
    <cellStyle name="Style 132 5" xfId="1524"/>
    <cellStyle name="Style 132 6" xfId="1525"/>
    <cellStyle name="Style 132_ADDON" xfId="1526"/>
    <cellStyle name="Style 137" xfId="1527"/>
    <cellStyle name="Style 137 10" xfId="1528"/>
    <cellStyle name="Style 137 11" xfId="1529"/>
    <cellStyle name="Style 137 12" xfId="1530"/>
    <cellStyle name="Style 137 2" xfId="1531"/>
    <cellStyle name="Style 137 2 2" xfId="1532"/>
    <cellStyle name="Style 137 3" xfId="1533"/>
    <cellStyle name="Style 137 3 2" xfId="1534"/>
    <cellStyle name="Style 137 3 2 2" xfId="1535"/>
    <cellStyle name="Style 137 3 2 3" xfId="1536"/>
    <cellStyle name="Style 137 3 3" xfId="1537"/>
    <cellStyle name="Style 137 3 3 2" xfId="1538"/>
    <cellStyle name="Style 137 3 3 2 2" xfId="1539"/>
    <cellStyle name="Style 137 3 3 3" xfId="1540"/>
    <cellStyle name="Style 137 3 3 3 2" xfId="1541"/>
    <cellStyle name="Style 137 3 3 3 3" xfId="1542"/>
    <cellStyle name="Style 137 3 3 4" xfId="1543"/>
    <cellStyle name="Style 137 3 3 4 2" xfId="1544"/>
    <cellStyle name="Style 137 3 3 5" xfId="1545"/>
    <cellStyle name="Style 137 3 4" xfId="1546"/>
    <cellStyle name="Style 137 3 5" xfId="1547"/>
    <cellStyle name="Style 137 4" xfId="1548"/>
    <cellStyle name="Style 137 4 2" xfId="1549"/>
    <cellStyle name="Style 137 4 2 2" xfId="1550"/>
    <cellStyle name="Style 137 4 2 2 2" xfId="1551"/>
    <cellStyle name="Style 137 4 2 3" xfId="1552"/>
    <cellStyle name="Style 137 4 2 3 2" xfId="1553"/>
    <cellStyle name="Style 137 4 2 3 3" xfId="1554"/>
    <cellStyle name="Style 137 4 2 4" xfId="1555"/>
    <cellStyle name="Style 137 4 2 4 2" xfId="1556"/>
    <cellStyle name="Style 137 4 2 5" xfId="1557"/>
    <cellStyle name="Style 137 4 3" xfId="1558"/>
    <cellStyle name="Style 137 4 3 2" xfId="1559"/>
    <cellStyle name="Style 137 4 4" xfId="1560"/>
    <cellStyle name="Style 137 4 5" xfId="1561"/>
    <cellStyle name="Style 137 5" xfId="1562"/>
    <cellStyle name="Style 137 5 2" xfId="1563"/>
    <cellStyle name="Style 137 5 2 2" xfId="1564"/>
    <cellStyle name="Style 137 5 2 2 2" xfId="1565"/>
    <cellStyle name="Style 137 5 2 3" xfId="1566"/>
    <cellStyle name="Style 137 5 2 3 2" xfId="1567"/>
    <cellStyle name="Style 137 5 2 3 3" xfId="1568"/>
    <cellStyle name="Style 137 5 2 4" xfId="1569"/>
    <cellStyle name="Style 137 5 2 5" xfId="1570"/>
    <cellStyle name="Style 137 5 3" xfId="1571"/>
    <cellStyle name="Style 137 5 3 2" xfId="1572"/>
    <cellStyle name="Style 137 5 4" xfId="1573"/>
    <cellStyle name="Style 137 5 5" xfId="1574"/>
    <cellStyle name="Style 137 6" xfId="1575"/>
    <cellStyle name="Style 137 6 2" xfId="1576"/>
    <cellStyle name="Style 137 6 2 2" xfId="1577"/>
    <cellStyle name="Style 137 6 3" xfId="1578"/>
    <cellStyle name="Style 137 6 3 2" xfId="1579"/>
    <cellStyle name="Style 137 6 3 3" xfId="1580"/>
    <cellStyle name="Style 137 6 4" xfId="1581"/>
    <cellStyle name="Style 137 6 4 2" xfId="1582"/>
    <cellStyle name="Style 137 6 5" xfId="1583"/>
    <cellStyle name="Style 137 7" xfId="1584"/>
    <cellStyle name="Style 137 7 2" xfId="1585"/>
    <cellStyle name="Style 137 7 3" xfId="1586"/>
    <cellStyle name="Style 137 8" xfId="1587"/>
    <cellStyle name="Style 137 9" xfId="1588"/>
    <cellStyle name="Style 137_ADDON" xfId="1589"/>
    <cellStyle name="Style 138" xfId="1590"/>
    <cellStyle name="Style 138 2" xfId="1591"/>
    <cellStyle name="Style 138 3" xfId="1592"/>
    <cellStyle name="Style 138 3 2" xfId="1593"/>
    <cellStyle name="Style 138 3 3" xfId="1594"/>
    <cellStyle name="Style 138 3 3 2" xfId="1595"/>
    <cellStyle name="Style 138 3 4" xfId="1596"/>
    <cellStyle name="Style 138 4" xfId="1597"/>
    <cellStyle name="Style 138 4 2" xfId="1598"/>
    <cellStyle name="Style 138 5" xfId="1599"/>
    <cellStyle name="Style 138 6" xfId="1600"/>
    <cellStyle name="Style 138 7" xfId="1601"/>
    <cellStyle name="Style 138_ADDON" xfId="1602"/>
    <cellStyle name="Style 139" xfId="1603"/>
    <cellStyle name="Style 139 2" xfId="1604"/>
    <cellStyle name="Style 139 2 2" xfId="1605"/>
    <cellStyle name="Style 139 2 2 2" xfId="1606"/>
    <cellStyle name="Style 139 2 2 3" xfId="1607"/>
    <cellStyle name="Style 139 2 3" xfId="1608"/>
    <cellStyle name="Style 139 2 4" xfId="1609"/>
    <cellStyle name="Style 139 2 5" xfId="1610"/>
    <cellStyle name="Style 139 3" xfId="1611"/>
    <cellStyle name="Style 139 3 2" xfId="1612"/>
    <cellStyle name="Style 139 3 2 2" xfId="1613"/>
    <cellStyle name="Style 139 3 2 3" xfId="1614"/>
    <cellStyle name="Style 139 3 3" xfId="1615"/>
    <cellStyle name="Style 139 3 3 2" xfId="1616"/>
    <cellStyle name="Style 139 3 3 3" xfId="1617"/>
    <cellStyle name="Style 139 3 4" xfId="1618"/>
    <cellStyle name="Style 139 3 4 2" xfId="1619"/>
    <cellStyle name="Style 139 3 5" xfId="1620"/>
    <cellStyle name="Style 139 4" xfId="1621"/>
    <cellStyle name="Style 139 4 2" xfId="1622"/>
    <cellStyle name="Style 139 4 3" xfId="1623"/>
    <cellStyle name="Style 139 5" xfId="1624"/>
    <cellStyle name="Style 139 6" xfId="1625"/>
    <cellStyle name="Style 139_ADDON" xfId="1626"/>
    <cellStyle name="Style 140" xfId="1627"/>
    <cellStyle name="Style 140 2" xfId="1628"/>
    <cellStyle name="Style 140 3" xfId="1629"/>
    <cellStyle name="Style 140 3 2" xfId="1630"/>
    <cellStyle name="Style 140 3 3" xfId="1631"/>
    <cellStyle name="Style 140 3 3 2" xfId="1632"/>
    <cellStyle name="Style 140 3 4" xfId="1633"/>
    <cellStyle name="Style 140 4" xfId="1634"/>
    <cellStyle name="Style 140 4 2" xfId="1635"/>
    <cellStyle name="Style 140 5" xfId="1636"/>
    <cellStyle name="Style 140 6" xfId="1637"/>
    <cellStyle name="Style 140 7" xfId="1638"/>
    <cellStyle name="Style 140_ADDON" xfId="1639"/>
    <cellStyle name="Style 141" xfId="1640"/>
    <cellStyle name="Style 141 10" xfId="1641"/>
    <cellStyle name="Style 141 11" xfId="1642"/>
    <cellStyle name="Style 141 12" xfId="1643"/>
    <cellStyle name="Style 141 2" xfId="1644"/>
    <cellStyle name="Style 141 2 2" xfId="1645"/>
    <cellStyle name="Style 141 3" xfId="1646"/>
    <cellStyle name="Style 141 3 2" xfId="1647"/>
    <cellStyle name="Style 141 3 2 2" xfId="1648"/>
    <cellStyle name="Style 141 3 2 3" xfId="1649"/>
    <cellStyle name="Style 141 3 3" xfId="1650"/>
    <cellStyle name="Style 141 3 3 2" xfId="1651"/>
    <cellStyle name="Style 141 3 3 2 2" xfId="1652"/>
    <cellStyle name="Style 141 3 3 3" xfId="1653"/>
    <cellStyle name="Style 141 3 3 3 2" xfId="1654"/>
    <cellStyle name="Style 141 3 3 3 3" xfId="1655"/>
    <cellStyle name="Style 141 3 3 4" xfId="1656"/>
    <cellStyle name="Style 141 3 3 4 2" xfId="1657"/>
    <cellStyle name="Style 141 3 3 5" xfId="1658"/>
    <cellStyle name="Style 141 3 4" xfId="1659"/>
    <cellStyle name="Style 141 3 5" xfId="1660"/>
    <cellStyle name="Style 141 4" xfId="1661"/>
    <cellStyle name="Style 141 4 2" xfId="1662"/>
    <cellStyle name="Style 141 4 2 2" xfId="1663"/>
    <cellStyle name="Style 141 4 2 2 2" xfId="1664"/>
    <cellStyle name="Style 141 4 2 3" xfId="1665"/>
    <cellStyle name="Style 141 4 2 3 2" xfId="1666"/>
    <cellStyle name="Style 141 4 2 3 3" xfId="1667"/>
    <cellStyle name="Style 141 4 2 4" xfId="1668"/>
    <cellStyle name="Style 141 4 2 4 2" xfId="1669"/>
    <cellStyle name="Style 141 4 2 5" xfId="1670"/>
    <cellStyle name="Style 141 4 3" xfId="1671"/>
    <cellStyle name="Style 141 4 3 2" xfId="1672"/>
    <cellStyle name="Style 141 4 4" xfId="1673"/>
    <cellStyle name="Style 141 4 5" xfId="1674"/>
    <cellStyle name="Style 141 5" xfId="1675"/>
    <cellStyle name="Style 141 5 2" xfId="1676"/>
    <cellStyle name="Style 141 5 2 2" xfId="1677"/>
    <cellStyle name="Style 141 5 2 2 2" xfId="1678"/>
    <cellStyle name="Style 141 5 2 3" xfId="1679"/>
    <cellStyle name="Style 141 5 2 3 2" xfId="1680"/>
    <cellStyle name="Style 141 5 2 3 3" xfId="1681"/>
    <cellStyle name="Style 141 5 2 4" xfId="1682"/>
    <cellStyle name="Style 141 5 2 5" xfId="1683"/>
    <cellStyle name="Style 141 5 3" xfId="1684"/>
    <cellStyle name="Style 141 5 3 2" xfId="1685"/>
    <cellStyle name="Style 141 5 4" xfId="1686"/>
    <cellStyle name="Style 141 5 5" xfId="1687"/>
    <cellStyle name="Style 141 6" xfId="1688"/>
    <cellStyle name="Style 141 6 2" xfId="1689"/>
    <cellStyle name="Style 141 6 2 2" xfId="1690"/>
    <cellStyle name="Style 141 6 3" xfId="1691"/>
    <cellStyle name="Style 141 6 3 2" xfId="1692"/>
    <cellStyle name="Style 141 6 3 3" xfId="1693"/>
    <cellStyle name="Style 141 6 4" xfId="1694"/>
    <cellStyle name="Style 141 6 4 2" xfId="1695"/>
    <cellStyle name="Style 141 6 5" xfId="1696"/>
    <cellStyle name="Style 141 7" xfId="1697"/>
    <cellStyle name="Style 141 7 2" xfId="1698"/>
    <cellStyle name="Style 141 7 3" xfId="1699"/>
    <cellStyle name="Style 141 8" xfId="1700"/>
    <cellStyle name="Style 141 9" xfId="1701"/>
    <cellStyle name="Style 141_ADDON" xfId="1702"/>
    <cellStyle name="Style 142" xfId="1703"/>
    <cellStyle name="Style 142 2" xfId="1704"/>
    <cellStyle name="Style 142 2 2" xfId="1705"/>
    <cellStyle name="Style 142 2 2 2" xfId="1706"/>
    <cellStyle name="Style 142 2 2 3" xfId="1707"/>
    <cellStyle name="Style 142 2 3" xfId="1708"/>
    <cellStyle name="Style 142 2 4" xfId="1709"/>
    <cellStyle name="Style 142 2 5" xfId="1710"/>
    <cellStyle name="Style 142 3" xfId="1711"/>
    <cellStyle name="Style 142 3 2" xfId="1712"/>
    <cellStyle name="Style 142 3 2 2" xfId="1713"/>
    <cellStyle name="Style 142 3 2 3" xfId="1714"/>
    <cellStyle name="Style 142 3 3" xfId="1715"/>
    <cellStyle name="Style 142 3 3 2" xfId="1716"/>
    <cellStyle name="Style 142 3 3 3" xfId="1717"/>
    <cellStyle name="Style 142 3 4" xfId="1718"/>
    <cellStyle name="Style 142 3 4 2" xfId="1719"/>
    <cellStyle name="Style 142 3 5" xfId="1720"/>
    <cellStyle name="Style 142 4" xfId="1721"/>
    <cellStyle name="Style 142 4 2" xfId="1722"/>
    <cellStyle name="Style 142 4 3" xfId="1723"/>
    <cellStyle name="Style 142 5" xfId="1724"/>
    <cellStyle name="Style 142 6" xfId="1725"/>
    <cellStyle name="Style 142_ADDON" xfId="1726"/>
    <cellStyle name="Style 143" xfId="1727"/>
    <cellStyle name="Style 143 2" xfId="1728"/>
    <cellStyle name="Style 143 2 2" xfId="1729"/>
    <cellStyle name="Style 143 2 2 2" xfId="1730"/>
    <cellStyle name="Style 143 2 2 3" xfId="1731"/>
    <cellStyle name="Style 143 2 3" xfId="1732"/>
    <cellStyle name="Style 143 2 4" xfId="1733"/>
    <cellStyle name="Style 143 2 5" xfId="1734"/>
    <cellStyle name="Style 143 3" xfId="1735"/>
    <cellStyle name="Style 143 3 2" xfId="1736"/>
    <cellStyle name="Style 143 3 2 2" xfId="1737"/>
    <cellStyle name="Style 143 3 2 3" xfId="1738"/>
    <cellStyle name="Style 143 3 3" xfId="1739"/>
    <cellStyle name="Style 143 3 3 2" xfId="1740"/>
    <cellStyle name="Style 143 3 3 3" xfId="1741"/>
    <cellStyle name="Style 143 3 4" xfId="1742"/>
    <cellStyle name="Style 143 3 4 2" xfId="1743"/>
    <cellStyle name="Style 143 3 5" xfId="1744"/>
    <cellStyle name="Style 143 4" xfId="1745"/>
    <cellStyle name="Style 143 4 2" xfId="1746"/>
    <cellStyle name="Style 143 4 3" xfId="1747"/>
    <cellStyle name="Style 143 5" xfId="1748"/>
    <cellStyle name="Style 143 6" xfId="1749"/>
    <cellStyle name="Style 143_ADDON" xfId="1750"/>
    <cellStyle name="Style 148" xfId="1751"/>
    <cellStyle name="Style 148 10" xfId="1752"/>
    <cellStyle name="Style 148 11" xfId="1753"/>
    <cellStyle name="Style 148 12" xfId="1754"/>
    <cellStyle name="Style 148 2" xfId="1755"/>
    <cellStyle name="Style 148 2 2" xfId="1756"/>
    <cellStyle name="Style 148 3" xfId="1757"/>
    <cellStyle name="Style 148 3 2" xfId="1758"/>
    <cellStyle name="Style 148 3 2 2" xfId="1759"/>
    <cellStyle name="Style 148 3 2 3" xfId="1760"/>
    <cellStyle name="Style 148 3 3" xfId="1761"/>
    <cellStyle name="Style 148 3 3 2" xfId="1762"/>
    <cellStyle name="Style 148 3 3 2 2" xfId="1763"/>
    <cellStyle name="Style 148 3 3 3" xfId="1764"/>
    <cellStyle name="Style 148 3 3 3 2" xfId="1765"/>
    <cellStyle name="Style 148 3 3 3 3" xfId="1766"/>
    <cellStyle name="Style 148 3 3 4" xfId="1767"/>
    <cellStyle name="Style 148 3 3 4 2" xfId="1768"/>
    <cellStyle name="Style 148 3 3 5" xfId="1769"/>
    <cellStyle name="Style 148 3 4" xfId="1770"/>
    <cellStyle name="Style 148 3 5" xfId="1771"/>
    <cellStyle name="Style 148 4" xfId="1772"/>
    <cellStyle name="Style 148 4 2" xfId="1773"/>
    <cellStyle name="Style 148 4 2 2" xfId="1774"/>
    <cellStyle name="Style 148 4 2 2 2" xfId="1775"/>
    <cellStyle name="Style 148 4 2 3" xfId="1776"/>
    <cellStyle name="Style 148 4 2 3 2" xfId="1777"/>
    <cellStyle name="Style 148 4 2 3 3" xfId="1778"/>
    <cellStyle name="Style 148 4 2 4" xfId="1779"/>
    <cellStyle name="Style 148 4 2 4 2" xfId="1780"/>
    <cellStyle name="Style 148 4 2 5" xfId="1781"/>
    <cellStyle name="Style 148 4 3" xfId="1782"/>
    <cellStyle name="Style 148 4 3 2" xfId="1783"/>
    <cellStyle name="Style 148 4 4" xfId="1784"/>
    <cellStyle name="Style 148 4 5" xfId="1785"/>
    <cellStyle name="Style 148 5" xfId="1786"/>
    <cellStyle name="Style 148 5 2" xfId="1787"/>
    <cellStyle name="Style 148 5 2 2" xfId="1788"/>
    <cellStyle name="Style 148 5 2 2 2" xfId="1789"/>
    <cellStyle name="Style 148 5 2 3" xfId="1790"/>
    <cellStyle name="Style 148 5 2 3 2" xfId="1791"/>
    <cellStyle name="Style 148 5 2 3 3" xfId="1792"/>
    <cellStyle name="Style 148 5 2 4" xfId="1793"/>
    <cellStyle name="Style 148 5 2 5" xfId="1794"/>
    <cellStyle name="Style 148 5 3" xfId="1795"/>
    <cellStyle name="Style 148 5 3 2" xfId="1796"/>
    <cellStyle name="Style 148 5 4" xfId="1797"/>
    <cellStyle name="Style 148 5 5" xfId="1798"/>
    <cellStyle name="Style 148 6" xfId="1799"/>
    <cellStyle name="Style 148 6 2" xfId="1800"/>
    <cellStyle name="Style 148 6 2 2" xfId="1801"/>
    <cellStyle name="Style 148 6 3" xfId="1802"/>
    <cellStyle name="Style 148 6 3 2" xfId="1803"/>
    <cellStyle name="Style 148 6 3 3" xfId="1804"/>
    <cellStyle name="Style 148 6 4" xfId="1805"/>
    <cellStyle name="Style 148 6 4 2" xfId="1806"/>
    <cellStyle name="Style 148 6 5" xfId="1807"/>
    <cellStyle name="Style 148 7" xfId="1808"/>
    <cellStyle name="Style 148 7 2" xfId="1809"/>
    <cellStyle name="Style 148 7 3" xfId="1810"/>
    <cellStyle name="Style 148 8" xfId="1811"/>
    <cellStyle name="Style 148 9" xfId="1812"/>
    <cellStyle name="Style 148_ADDON" xfId="1813"/>
    <cellStyle name="Style 149" xfId="1814"/>
    <cellStyle name="Style 149 2" xfId="1815"/>
    <cellStyle name="Style 149 3" xfId="1816"/>
    <cellStyle name="Style 149 3 2" xfId="1817"/>
    <cellStyle name="Style 149 3 3" xfId="1818"/>
    <cellStyle name="Style 149 3 3 2" xfId="1819"/>
    <cellStyle name="Style 149 3 4" xfId="1820"/>
    <cellStyle name="Style 149 4" xfId="1821"/>
    <cellStyle name="Style 149 4 2" xfId="1822"/>
    <cellStyle name="Style 149 5" xfId="1823"/>
    <cellStyle name="Style 149 6" xfId="1824"/>
    <cellStyle name="Style 149 7" xfId="1825"/>
    <cellStyle name="Style 149_ADDON" xfId="1826"/>
    <cellStyle name="Style 150" xfId="1827"/>
    <cellStyle name="Style 150 2" xfId="1828"/>
    <cellStyle name="Style 150 2 2" xfId="1829"/>
    <cellStyle name="Style 150 2 2 2" xfId="1830"/>
    <cellStyle name="Style 150 2 2 3" xfId="1831"/>
    <cellStyle name="Style 150 2 3" xfId="1832"/>
    <cellStyle name="Style 150 2 4" xfId="1833"/>
    <cellStyle name="Style 150 2 5" xfId="1834"/>
    <cellStyle name="Style 150 3" xfId="1835"/>
    <cellStyle name="Style 150 3 2" xfId="1836"/>
    <cellStyle name="Style 150 3 2 2" xfId="1837"/>
    <cellStyle name="Style 150 3 2 3" xfId="1838"/>
    <cellStyle name="Style 150 3 3" xfId="1839"/>
    <cellStyle name="Style 150 3 3 2" xfId="1840"/>
    <cellStyle name="Style 150 3 3 3" xfId="1841"/>
    <cellStyle name="Style 150 3 4" xfId="1842"/>
    <cellStyle name="Style 150 3 4 2" xfId="1843"/>
    <cellStyle name="Style 150 3 5" xfId="1844"/>
    <cellStyle name="Style 150 4" xfId="1845"/>
    <cellStyle name="Style 150 4 2" xfId="1846"/>
    <cellStyle name="Style 150 4 3" xfId="1847"/>
    <cellStyle name="Style 150 5" xfId="1848"/>
    <cellStyle name="Style 150 6" xfId="1849"/>
    <cellStyle name="Style 150_ADDON" xfId="1850"/>
    <cellStyle name="Style 151" xfId="1851"/>
    <cellStyle name="Style 151 2" xfId="1852"/>
    <cellStyle name="Style 151 3" xfId="1853"/>
    <cellStyle name="Style 151 3 2" xfId="1854"/>
    <cellStyle name="Style 151 3 3" xfId="1855"/>
    <cellStyle name="Style 151 3 3 2" xfId="1856"/>
    <cellStyle name="Style 151 3 4" xfId="1857"/>
    <cellStyle name="Style 151 4" xfId="1858"/>
    <cellStyle name="Style 151 4 2" xfId="1859"/>
    <cellStyle name="Style 151 5" xfId="1860"/>
    <cellStyle name="Style 151 6" xfId="1861"/>
    <cellStyle name="Style 151 7" xfId="1862"/>
    <cellStyle name="Style 151_ADDON" xfId="1863"/>
    <cellStyle name="Style 152" xfId="1864"/>
    <cellStyle name="Style 152 10" xfId="1865"/>
    <cellStyle name="Style 152 11" xfId="1866"/>
    <cellStyle name="Style 152 12" xfId="1867"/>
    <cellStyle name="Style 152 2" xfId="1868"/>
    <cellStyle name="Style 152 2 2" xfId="1869"/>
    <cellStyle name="Style 152 3" xfId="1870"/>
    <cellStyle name="Style 152 3 2" xfId="1871"/>
    <cellStyle name="Style 152 3 2 2" xfId="1872"/>
    <cellStyle name="Style 152 3 2 3" xfId="1873"/>
    <cellStyle name="Style 152 3 3" xfId="1874"/>
    <cellStyle name="Style 152 3 3 2" xfId="1875"/>
    <cellStyle name="Style 152 3 3 2 2" xfId="1876"/>
    <cellStyle name="Style 152 3 3 3" xfId="1877"/>
    <cellStyle name="Style 152 3 3 3 2" xfId="1878"/>
    <cellStyle name="Style 152 3 3 3 3" xfId="1879"/>
    <cellStyle name="Style 152 3 3 4" xfId="1880"/>
    <cellStyle name="Style 152 3 3 4 2" xfId="1881"/>
    <cellStyle name="Style 152 3 3 5" xfId="1882"/>
    <cellStyle name="Style 152 3 4" xfId="1883"/>
    <cellStyle name="Style 152 3 5" xfId="1884"/>
    <cellStyle name="Style 152 4" xfId="1885"/>
    <cellStyle name="Style 152 4 2" xfId="1886"/>
    <cellStyle name="Style 152 4 2 2" xfId="1887"/>
    <cellStyle name="Style 152 4 2 2 2" xfId="1888"/>
    <cellStyle name="Style 152 4 2 3" xfId="1889"/>
    <cellStyle name="Style 152 4 2 3 2" xfId="1890"/>
    <cellStyle name="Style 152 4 2 3 3" xfId="1891"/>
    <cellStyle name="Style 152 4 2 4" xfId="1892"/>
    <cellStyle name="Style 152 4 2 4 2" xfId="1893"/>
    <cellStyle name="Style 152 4 2 5" xfId="1894"/>
    <cellStyle name="Style 152 4 3" xfId="1895"/>
    <cellStyle name="Style 152 4 3 2" xfId="1896"/>
    <cellStyle name="Style 152 4 4" xfId="1897"/>
    <cellStyle name="Style 152 4 5" xfId="1898"/>
    <cellStyle name="Style 152 5" xfId="1899"/>
    <cellStyle name="Style 152 5 2" xfId="1900"/>
    <cellStyle name="Style 152 5 2 2" xfId="1901"/>
    <cellStyle name="Style 152 5 2 2 2" xfId="1902"/>
    <cellStyle name="Style 152 5 2 3" xfId="1903"/>
    <cellStyle name="Style 152 5 2 3 2" xfId="1904"/>
    <cellStyle name="Style 152 5 2 3 3" xfId="1905"/>
    <cellStyle name="Style 152 5 2 4" xfId="1906"/>
    <cellStyle name="Style 152 5 2 5" xfId="1907"/>
    <cellStyle name="Style 152 5 3" xfId="1908"/>
    <cellStyle name="Style 152 5 3 2" xfId="1909"/>
    <cellStyle name="Style 152 5 4" xfId="1910"/>
    <cellStyle name="Style 152 5 5" xfId="1911"/>
    <cellStyle name="Style 152 6" xfId="1912"/>
    <cellStyle name="Style 152 6 2" xfId="1913"/>
    <cellStyle name="Style 152 6 2 2" xfId="1914"/>
    <cellStyle name="Style 152 6 3" xfId="1915"/>
    <cellStyle name="Style 152 6 3 2" xfId="1916"/>
    <cellStyle name="Style 152 6 3 3" xfId="1917"/>
    <cellStyle name="Style 152 6 4" xfId="1918"/>
    <cellStyle name="Style 152 6 4 2" xfId="1919"/>
    <cellStyle name="Style 152 6 5" xfId="1920"/>
    <cellStyle name="Style 152 7" xfId="1921"/>
    <cellStyle name="Style 152 7 2" xfId="1922"/>
    <cellStyle name="Style 152 7 3" xfId="1923"/>
    <cellStyle name="Style 152 8" xfId="1924"/>
    <cellStyle name="Style 152 9" xfId="1925"/>
    <cellStyle name="Style 152_ADDON" xfId="1926"/>
    <cellStyle name="Style 153" xfId="1927"/>
    <cellStyle name="Style 153 2" xfId="1928"/>
    <cellStyle name="Style 153 2 2" xfId="1929"/>
    <cellStyle name="Style 153 2 2 2" xfId="1930"/>
    <cellStyle name="Style 153 2 2 3" xfId="1931"/>
    <cellStyle name="Style 153 2 3" xfId="1932"/>
    <cellStyle name="Style 153 2 4" xfId="1933"/>
    <cellStyle name="Style 153 2 5" xfId="1934"/>
    <cellStyle name="Style 153 3" xfId="1935"/>
    <cellStyle name="Style 153 3 2" xfId="1936"/>
    <cellStyle name="Style 153 3 2 2" xfId="1937"/>
    <cellStyle name="Style 153 3 2 3" xfId="1938"/>
    <cellStyle name="Style 153 3 3" xfId="1939"/>
    <cellStyle name="Style 153 3 3 2" xfId="1940"/>
    <cellStyle name="Style 153 3 3 3" xfId="1941"/>
    <cellStyle name="Style 153 3 4" xfId="1942"/>
    <cellStyle name="Style 153 3 4 2" xfId="1943"/>
    <cellStyle name="Style 153 3 5" xfId="1944"/>
    <cellStyle name="Style 153 4" xfId="1945"/>
    <cellStyle name="Style 153 4 2" xfId="1946"/>
    <cellStyle name="Style 153 4 3" xfId="1947"/>
    <cellStyle name="Style 153 5" xfId="1948"/>
    <cellStyle name="Style 153 6" xfId="1949"/>
    <cellStyle name="Style 153_ADDON" xfId="1950"/>
    <cellStyle name="Style 154" xfId="1951"/>
    <cellStyle name="Style 154 2" xfId="1952"/>
    <cellStyle name="Style 154 2 2" xfId="1953"/>
    <cellStyle name="Style 154 2 2 2" xfId="1954"/>
    <cellStyle name="Style 154 2 2 3" xfId="1955"/>
    <cellStyle name="Style 154 2 3" xfId="1956"/>
    <cellStyle name="Style 154 2 4" xfId="1957"/>
    <cellStyle name="Style 154 2 5" xfId="1958"/>
    <cellStyle name="Style 154 3" xfId="1959"/>
    <cellStyle name="Style 154 3 2" xfId="1960"/>
    <cellStyle name="Style 154 3 2 2" xfId="1961"/>
    <cellStyle name="Style 154 3 2 3" xfId="1962"/>
    <cellStyle name="Style 154 3 3" xfId="1963"/>
    <cellStyle name="Style 154 3 3 2" xfId="1964"/>
    <cellStyle name="Style 154 3 3 3" xfId="1965"/>
    <cellStyle name="Style 154 3 4" xfId="1966"/>
    <cellStyle name="Style 154 3 4 2" xfId="1967"/>
    <cellStyle name="Style 154 3 5" xfId="1968"/>
    <cellStyle name="Style 154 4" xfId="1969"/>
    <cellStyle name="Style 154 4 2" xfId="1970"/>
    <cellStyle name="Style 154 4 3" xfId="1971"/>
    <cellStyle name="Style 154 5" xfId="1972"/>
    <cellStyle name="Style 154 6" xfId="1973"/>
    <cellStyle name="Style 154_ADDON" xfId="1974"/>
    <cellStyle name="Style 159" xfId="1975"/>
    <cellStyle name="Style 159 10" xfId="1976"/>
    <cellStyle name="Style 159 11" xfId="1977"/>
    <cellStyle name="Style 159 12" xfId="1978"/>
    <cellStyle name="Style 159 2" xfId="1979"/>
    <cellStyle name="Style 159 2 2" xfId="1980"/>
    <cellStyle name="Style 159 3" xfId="1981"/>
    <cellStyle name="Style 159 3 2" xfId="1982"/>
    <cellStyle name="Style 159 3 2 2" xfId="1983"/>
    <cellStyle name="Style 159 3 2 3" xfId="1984"/>
    <cellStyle name="Style 159 3 3" xfId="1985"/>
    <cellStyle name="Style 159 3 3 2" xfId="1986"/>
    <cellStyle name="Style 159 3 3 2 2" xfId="1987"/>
    <cellStyle name="Style 159 3 3 3" xfId="1988"/>
    <cellStyle name="Style 159 3 3 3 2" xfId="1989"/>
    <cellStyle name="Style 159 3 3 3 3" xfId="1990"/>
    <cellStyle name="Style 159 3 3 4" xfId="1991"/>
    <cellStyle name="Style 159 3 3 4 2" xfId="1992"/>
    <cellStyle name="Style 159 3 3 5" xfId="1993"/>
    <cellStyle name="Style 159 3 4" xfId="1994"/>
    <cellStyle name="Style 159 3 5" xfId="1995"/>
    <cellStyle name="Style 159 4" xfId="1996"/>
    <cellStyle name="Style 159 4 2" xfId="1997"/>
    <cellStyle name="Style 159 4 2 2" xfId="1998"/>
    <cellStyle name="Style 159 4 2 2 2" xfId="1999"/>
    <cellStyle name="Style 159 4 2 3" xfId="2000"/>
    <cellStyle name="Style 159 4 2 3 2" xfId="2001"/>
    <cellStyle name="Style 159 4 2 3 3" xfId="2002"/>
    <cellStyle name="Style 159 4 2 4" xfId="2003"/>
    <cellStyle name="Style 159 4 2 4 2" xfId="2004"/>
    <cellStyle name="Style 159 4 2 5" xfId="2005"/>
    <cellStyle name="Style 159 4 3" xfId="2006"/>
    <cellStyle name="Style 159 4 3 2" xfId="2007"/>
    <cellStyle name="Style 159 4 4" xfId="2008"/>
    <cellStyle name="Style 159 4 5" xfId="2009"/>
    <cellStyle name="Style 159 5" xfId="2010"/>
    <cellStyle name="Style 159 5 2" xfId="2011"/>
    <cellStyle name="Style 159 5 2 2" xfId="2012"/>
    <cellStyle name="Style 159 5 2 2 2" xfId="2013"/>
    <cellStyle name="Style 159 5 2 3" xfId="2014"/>
    <cellStyle name="Style 159 5 2 3 2" xfId="2015"/>
    <cellStyle name="Style 159 5 2 3 3" xfId="2016"/>
    <cellStyle name="Style 159 5 2 4" xfId="2017"/>
    <cellStyle name="Style 159 5 2 5" xfId="2018"/>
    <cellStyle name="Style 159 5 3" xfId="2019"/>
    <cellStyle name="Style 159 5 3 2" xfId="2020"/>
    <cellStyle name="Style 159 5 4" xfId="2021"/>
    <cellStyle name="Style 159 5 5" xfId="2022"/>
    <cellStyle name="Style 159 6" xfId="2023"/>
    <cellStyle name="Style 159 6 2" xfId="2024"/>
    <cellStyle name="Style 159 6 2 2" xfId="2025"/>
    <cellStyle name="Style 159 6 3" xfId="2026"/>
    <cellStyle name="Style 159 6 3 2" xfId="2027"/>
    <cellStyle name="Style 159 6 3 3" xfId="2028"/>
    <cellStyle name="Style 159 6 4" xfId="2029"/>
    <cellStyle name="Style 159 6 4 2" xfId="2030"/>
    <cellStyle name="Style 159 6 5" xfId="2031"/>
    <cellStyle name="Style 159 7" xfId="2032"/>
    <cellStyle name="Style 159 7 2" xfId="2033"/>
    <cellStyle name="Style 159 7 3" xfId="2034"/>
    <cellStyle name="Style 159 8" xfId="2035"/>
    <cellStyle name="Style 159 9" xfId="2036"/>
    <cellStyle name="Style 159_ADDON" xfId="2037"/>
    <cellStyle name="Style 160" xfId="2038"/>
    <cellStyle name="Style 160 2" xfId="2039"/>
    <cellStyle name="Style 160 3" xfId="2040"/>
    <cellStyle name="Style 160 3 2" xfId="2041"/>
    <cellStyle name="Style 160 3 3" xfId="2042"/>
    <cellStyle name="Style 160 3 3 2" xfId="2043"/>
    <cellStyle name="Style 160 3 4" xfId="2044"/>
    <cellStyle name="Style 160 4" xfId="2045"/>
    <cellStyle name="Style 160 4 2" xfId="2046"/>
    <cellStyle name="Style 160 5" xfId="2047"/>
    <cellStyle name="Style 160 6" xfId="2048"/>
    <cellStyle name="Style 160 7" xfId="2049"/>
    <cellStyle name="Style 160_ADDON" xfId="2050"/>
    <cellStyle name="Style 161" xfId="2051"/>
    <cellStyle name="Style 161 2" xfId="2052"/>
    <cellStyle name="Style 161 2 2" xfId="2053"/>
    <cellStyle name="Style 161 2 2 2" xfId="2054"/>
    <cellStyle name="Style 161 2 2 3" xfId="2055"/>
    <cellStyle name="Style 161 2 3" xfId="2056"/>
    <cellStyle name="Style 161 2 4" xfId="2057"/>
    <cellStyle name="Style 161 2 5" xfId="2058"/>
    <cellStyle name="Style 161 3" xfId="2059"/>
    <cellStyle name="Style 161 3 2" xfId="2060"/>
    <cellStyle name="Style 161 3 2 2" xfId="2061"/>
    <cellStyle name="Style 161 3 2 3" xfId="2062"/>
    <cellStyle name="Style 161 3 3" xfId="2063"/>
    <cellStyle name="Style 161 3 3 2" xfId="2064"/>
    <cellStyle name="Style 161 3 3 3" xfId="2065"/>
    <cellStyle name="Style 161 3 4" xfId="2066"/>
    <cellStyle name="Style 161 3 4 2" xfId="2067"/>
    <cellStyle name="Style 161 3 5" xfId="2068"/>
    <cellStyle name="Style 161 4" xfId="2069"/>
    <cellStyle name="Style 161 4 2" xfId="2070"/>
    <cellStyle name="Style 161 4 3" xfId="2071"/>
    <cellStyle name="Style 161 5" xfId="2072"/>
    <cellStyle name="Style 161 6" xfId="2073"/>
    <cellStyle name="Style 161_ADDON" xfId="2074"/>
    <cellStyle name="Style 162" xfId="2075"/>
    <cellStyle name="Style 162 2" xfId="2076"/>
    <cellStyle name="Style 162 3" xfId="2077"/>
    <cellStyle name="Style 162 3 2" xfId="2078"/>
    <cellStyle name="Style 162 3 3" xfId="2079"/>
    <cellStyle name="Style 162 3 3 2" xfId="2080"/>
    <cellStyle name="Style 162 3 4" xfId="2081"/>
    <cellStyle name="Style 162 4" xfId="2082"/>
    <cellStyle name="Style 162 4 2" xfId="2083"/>
    <cellStyle name="Style 162 5" xfId="2084"/>
    <cellStyle name="Style 162 6" xfId="2085"/>
    <cellStyle name="Style 162 7" xfId="2086"/>
    <cellStyle name="Style 162_ADDON" xfId="2087"/>
    <cellStyle name="Style 163" xfId="2088"/>
    <cellStyle name="Style 163 10" xfId="2089"/>
    <cellStyle name="Style 163 11" xfId="2090"/>
    <cellStyle name="Style 163 12" xfId="2091"/>
    <cellStyle name="Style 163 2" xfId="2092"/>
    <cellStyle name="Style 163 2 2" xfId="2093"/>
    <cellStyle name="Style 163 3" xfId="2094"/>
    <cellStyle name="Style 163 3 2" xfId="2095"/>
    <cellStyle name="Style 163 3 2 2" xfId="2096"/>
    <cellStyle name="Style 163 3 2 3" xfId="2097"/>
    <cellStyle name="Style 163 3 3" xfId="2098"/>
    <cellStyle name="Style 163 3 3 2" xfId="2099"/>
    <cellStyle name="Style 163 3 3 2 2" xfId="2100"/>
    <cellStyle name="Style 163 3 3 3" xfId="2101"/>
    <cellStyle name="Style 163 3 3 3 2" xfId="2102"/>
    <cellStyle name="Style 163 3 3 3 3" xfId="2103"/>
    <cellStyle name="Style 163 3 3 4" xfId="2104"/>
    <cellStyle name="Style 163 3 3 4 2" xfId="2105"/>
    <cellStyle name="Style 163 3 3 5" xfId="2106"/>
    <cellStyle name="Style 163 3 4" xfId="2107"/>
    <cellStyle name="Style 163 3 5" xfId="2108"/>
    <cellStyle name="Style 163 4" xfId="2109"/>
    <cellStyle name="Style 163 4 2" xfId="2110"/>
    <cellStyle name="Style 163 4 2 2" xfId="2111"/>
    <cellStyle name="Style 163 4 2 2 2" xfId="2112"/>
    <cellStyle name="Style 163 4 2 3" xfId="2113"/>
    <cellStyle name="Style 163 4 2 3 2" xfId="2114"/>
    <cellStyle name="Style 163 4 2 3 3" xfId="2115"/>
    <cellStyle name="Style 163 4 2 4" xfId="2116"/>
    <cellStyle name="Style 163 4 2 4 2" xfId="2117"/>
    <cellStyle name="Style 163 4 2 5" xfId="2118"/>
    <cellStyle name="Style 163 4 3" xfId="2119"/>
    <cellStyle name="Style 163 4 3 2" xfId="2120"/>
    <cellStyle name="Style 163 4 4" xfId="2121"/>
    <cellStyle name="Style 163 4 5" xfId="2122"/>
    <cellStyle name="Style 163 5" xfId="2123"/>
    <cellStyle name="Style 163 5 2" xfId="2124"/>
    <cellStyle name="Style 163 5 2 2" xfId="2125"/>
    <cellStyle name="Style 163 5 2 2 2" xfId="2126"/>
    <cellStyle name="Style 163 5 2 3" xfId="2127"/>
    <cellStyle name="Style 163 5 2 3 2" xfId="2128"/>
    <cellStyle name="Style 163 5 2 3 3" xfId="2129"/>
    <cellStyle name="Style 163 5 2 4" xfId="2130"/>
    <cellStyle name="Style 163 5 2 5" xfId="2131"/>
    <cellStyle name="Style 163 5 3" xfId="2132"/>
    <cellStyle name="Style 163 5 3 2" xfId="2133"/>
    <cellStyle name="Style 163 5 4" xfId="2134"/>
    <cellStyle name="Style 163 5 5" xfId="2135"/>
    <cellStyle name="Style 163 6" xfId="2136"/>
    <cellStyle name="Style 163 6 2" xfId="2137"/>
    <cellStyle name="Style 163 6 2 2" xfId="2138"/>
    <cellStyle name="Style 163 6 3" xfId="2139"/>
    <cellStyle name="Style 163 6 3 2" xfId="2140"/>
    <cellStyle name="Style 163 6 3 3" xfId="2141"/>
    <cellStyle name="Style 163 6 4" xfId="2142"/>
    <cellStyle name="Style 163 6 4 2" xfId="2143"/>
    <cellStyle name="Style 163 6 5" xfId="2144"/>
    <cellStyle name="Style 163 7" xfId="2145"/>
    <cellStyle name="Style 163 7 2" xfId="2146"/>
    <cellStyle name="Style 163 7 3" xfId="2147"/>
    <cellStyle name="Style 163 8" xfId="2148"/>
    <cellStyle name="Style 163 9" xfId="2149"/>
    <cellStyle name="Style 163_ADDON" xfId="2150"/>
    <cellStyle name="Style 164" xfId="2151"/>
    <cellStyle name="Style 164 2" xfId="2152"/>
    <cellStyle name="Style 164 2 2" xfId="2153"/>
    <cellStyle name="Style 164 2 2 2" xfId="2154"/>
    <cellStyle name="Style 164 2 2 3" xfId="2155"/>
    <cellStyle name="Style 164 2 3" xfId="2156"/>
    <cellStyle name="Style 164 2 4" xfId="2157"/>
    <cellStyle name="Style 164 2 5" xfId="2158"/>
    <cellStyle name="Style 164 3" xfId="2159"/>
    <cellStyle name="Style 164 3 2" xfId="2160"/>
    <cellStyle name="Style 164 3 2 2" xfId="2161"/>
    <cellStyle name="Style 164 3 2 3" xfId="2162"/>
    <cellStyle name="Style 164 3 3" xfId="2163"/>
    <cellStyle name="Style 164 3 3 2" xfId="2164"/>
    <cellStyle name="Style 164 3 3 3" xfId="2165"/>
    <cellStyle name="Style 164 3 4" xfId="2166"/>
    <cellStyle name="Style 164 3 4 2" xfId="2167"/>
    <cellStyle name="Style 164 3 5" xfId="2168"/>
    <cellStyle name="Style 164 4" xfId="2169"/>
    <cellStyle name="Style 164 4 2" xfId="2170"/>
    <cellStyle name="Style 164 4 3" xfId="2171"/>
    <cellStyle name="Style 164 5" xfId="2172"/>
    <cellStyle name="Style 164 6" xfId="2173"/>
    <cellStyle name="Style 164_ADDON" xfId="2174"/>
    <cellStyle name="Style 165" xfId="2175"/>
    <cellStyle name="Style 165 2" xfId="2176"/>
    <cellStyle name="Style 165 2 2" xfId="2177"/>
    <cellStyle name="Style 165 2 2 2" xfId="2178"/>
    <cellStyle name="Style 165 2 2 3" xfId="2179"/>
    <cellStyle name="Style 165 2 3" xfId="2180"/>
    <cellStyle name="Style 165 2 4" xfId="2181"/>
    <cellStyle name="Style 165 2 5" xfId="2182"/>
    <cellStyle name="Style 165 3" xfId="2183"/>
    <cellStyle name="Style 165 3 2" xfId="2184"/>
    <cellStyle name="Style 165 3 2 2" xfId="2185"/>
    <cellStyle name="Style 165 3 2 3" xfId="2186"/>
    <cellStyle name="Style 165 3 3" xfId="2187"/>
    <cellStyle name="Style 165 3 3 2" xfId="2188"/>
    <cellStyle name="Style 165 3 3 3" xfId="2189"/>
    <cellStyle name="Style 165 3 4" xfId="2190"/>
    <cellStyle name="Style 165 3 4 2" xfId="2191"/>
    <cellStyle name="Style 165 3 5" xfId="2192"/>
    <cellStyle name="Style 165 4" xfId="2193"/>
    <cellStyle name="Style 165 4 2" xfId="2194"/>
    <cellStyle name="Style 165 4 3" xfId="2195"/>
    <cellStyle name="Style 165 5" xfId="2196"/>
    <cellStyle name="Style 165 6" xfId="2197"/>
    <cellStyle name="Style 165_ADDON" xfId="2198"/>
    <cellStyle name="Style 21" xfId="2199"/>
    <cellStyle name="Style 21 10" xfId="2200"/>
    <cellStyle name="Style 21 11" xfId="2201"/>
    <cellStyle name="Style 21 12" xfId="2202"/>
    <cellStyle name="Style 21 2" xfId="2203"/>
    <cellStyle name="Style 21 2 2" xfId="2204"/>
    <cellStyle name="Style 21 3" xfId="2205"/>
    <cellStyle name="Style 21 3 2" xfId="2206"/>
    <cellStyle name="Style 21 3 2 2" xfId="2207"/>
    <cellStyle name="Style 21 3 2 3" xfId="2208"/>
    <cellStyle name="Style 21 3 3" xfId="2209"/>
    <cellStyle name="Style 21 3 3 2" xfId="2210"/>
    <cellStyle name="Style 21 3 3 2 2" xfId="2211"/>
    <cellStyle name="Style 21 3 3 3" xfId="2212"/>
    <cellStyle name="Style 21 3 3 3 2" xfId="2213"/>
    <cellStyle name="Style 21 3 3 3 3" xfId="2214"/>
    <cellStyle name="Style 21 3 3 4" xfId="2215"/>
    <cellStyle name="Style 21 3 3 4 2" xfId="2216"/>
    <cellStyle name="Style 21 3 3 5" xfId="2217"/>
    <cellStyle name="Style 21 3 4" xfId="2218"/>
    <cellStyle name="Style 21 3 5" xfId="2219"/>
    <cellStyle name="Style 21 4" xfId="2220"/>
    <cellStyle name="Style 21 4 2" xfId="2221"/>
    <cellStyle name="Style 21 4 2 2" xfId="2222"/>
    <cellStyle name="Style 21 4 2 2 2" xfId="2223"/>
    <cellStyle name="Style 21 4 2 3" xfId="2224"/>
    <cellStyle name="Style 21 4 2 3 2" xfId="2225"/>
    <cellStyle name="Style 21 4 2 3 3" xfId="2226"/>
    <cellStyle name="Style 21 4 2 4" xfId="2227"/>
    <cellStyle name="Style 21 4 2 4 2" xfId="2228"/>
    <cellStyle name="Style 21 4 2 5" xfId="2229"/>
    <cellStyle name="Style 21 4 3" xfId="2230"/>
    <cellStyle name="Style 21 4 3 2" xfId="2231"/>
    <cellStyle name="Style 21 4 4" xfId="2232"/>
    <cellStyle name="Style 21 4 5" xfId="2233"/>
    <cellStyle name="Style 21 5" xfId="2234"/>
    <cellStyle name="Style 21 5 2" xfId="2235"/>
    <cellStyle name="Style 21 5 2 2" xfId="2236"/>
    <cellStyle name="Style 21 5 2 2 2" xfId="2237"/>
    <cellStyle name="Style 21 5 2 3" xfId="2238"/>
    <cellStyle name="Style 21 5 2 3 2" xfId="2239"/>
    <cellStyle name="Style 21 5 2 3 3" xfId="2240"/>
    <cellStyle name="Style 21 5 2 4" xfId="2241"/>
    <cellStyle name="Style 21 5 2 5" xfId="2242"/>
    <cellStyle name="Style 21 5 3" xfId="2243"/>
    <cellStyle name="Style 21 5 3 2" xfId="2244"/>
    <cellStyle name="Style 21 5 4" xfId="2245"/>
    <cellStyle name="Style 21 5 5" xfId="2246"/>
    <cellStyle name="Style 21 6" xfId="2247"/>
    <cellStyle name="Style 21 6 2" xfId="2248"/>
    <cellStyle name="Style 21 6 2 2" xfId="2249"/>
    <cellStyle name="Style 21 6 3" xfId="2250"/>
    <cellStyle name="Style 21 6 3 2" xfId="2251"/>
    <cellStyle name="Style 21 6 3 3" xfId="2252"/>
    <cellStyle name="Style 21 6 4" xfId="2253"/>
    <cellStyle name="Style 21 6 4 2" xfId="2254"/>
    <cellStyle name="Style 21 6 5" xfId="2255"/>
    <cellStyle name="Style 21 7" xfId="2256"/>
    <cellStyle name="Style 21 7 2" xfId="2257"/>
    <cellStyle name="Style 21 7 3" xfId="2258"/>
    <cellStyle name="Style 21 8" xfId="2259"/>
    <cellStyle name="Style 21 9" xfId="2260"/>
    <cellStyle name="Style 21_ADDON" xfId="2261"/>
    <cellStyle name="Style 22" xfId="2262"/>
    <cellStyle name="Style 22 2" xfId="2263"/>
    <cellStyle name="Style 22 3" xfId="2264"/>
    <cellStyle name="Style 22 3 2" xfId="2265"/>
    <cellStyle name="Style 22 3 3" xfId="2266"/>
    <cellStyle name="Style 22 3 3 2" xfId="2267"/>
    <cellStyle name="Style 22 3 4" xfId="2268"/>
    <cellStyle name="Style 22 4" xfId="2269"/>
    <cellStyle name="Style 22 4 2" xfId="2270"/>
    <cellStyle name="Style 22 5" xfId="2271"/>
    <cellStyle name="Style 22 6" xfId="2272"/>
    <cellStyle name="Style 22 7" xfId="2273"/>
    <cellStyle name="Style 22_ADDON" xfId="2274"/>
    <cellStyle name="Style 23" xfId="2275"/>
    <cellStyle name="Style 23 2" xfId="2276"/>
    <cellStyle name="Style 23 2 2" xfId="2277"/>
    <cellStyle name="Style 23 2 2 2" xfId="2278"/>
    <cellStyle name="Style 23 2 2 3" xfId="2279"/>
    <cellStyle name="Style 23 2 3" xfId="2280"/>
    <cellStyle name="Style 23 2 4" xfId="2281"/>
    <cellStyle name="Style 23 2 5" xfId="2282"/>
    <cellStyle name="Style 23 3" xfId="2283"/>
    <cellStyle name="Style 23 3 2" xfId="2284"/>
    <cellStyle name="Style 23 3 2 2" xfId="2285"/>
    <cellStyle name="Style 23 3 2 3" xfId="2286"/>
    <cellStyle name="Style 23 3 3" xfId="2287"/>
    <cellStyle name="Style 23 3 3 2" xfId="2288"/>
    <cellStyle name="Style 23 3 3 3" xfId="2289"/>
    <cellStyle name="Style 23 3 4" xfId="2290"/>
    <cellStyle name="Style 23 3 4 2" xfId="2291"/>
    <cellStyle name="Style 23 3 5" xfId="2292"/>
    <cellStyle name="Style 23 4" xfId="2293"/>
    <cellStyle name="Style 23 4 2" xfId="2294"/>
    <cellStyle name="Style 23 4 3" xfId="2295"/>
    <cellStyle name="Style 23 5" xfId="2296"/>
    <cellStyle name="Style 23 6" xfId="2297"/>
    <cellStyle name="Style 23_ADDON" xfId="2298"/>
    <cellStyle name="Style 24" xfId="2299"/>
    <cellStyle name="Style 24 2" xfId="2300"/>
    <cellStyle name="Style 24 3" xfId="2301"/>
    <cellStyle name="Style 24 3 2" xfId="2302"/>
    <cellStyle name="Style 24 3 3" xfId="2303"/>
    <cellStyle name="Style 24 3 3 2" xfId="2304"/>
    <cellStyle name="Style 24 3 4" xfId="2305"/>
    <cellStyle name="Style 24 4" xfId="2306"/>
    <cellStyle name="Style 24 4 2" xfId="2307"/>
    <cellStyle name="Style 24 5" xfId="2308"/>
    <cellStyle name="Style 24 6" xfId="2309"/>
    <cellStyle name="Style 24 7" xfId="2310"/>
    <cellStyle name="Style 24_ADDON" xfId="2311"/>
    <cellStyle name="Style 25" xfId="2312"/>
    <cellStyle name="Style 25 10" xfId="2313"/>
    <cellStyle name="Style 25 11" xfId="2314"/>
    <cellStyle name="Style 25 12" xfId="2315"/>
    <cellStyle name="Style 25 2" xfId="2316"/>
    <cellStyle name="Style 25 2 2" xfId="2317"/>
    <cellStyle name="Style 25 3" xfId="2318"/>
    <cellStyle name="Style 25 3 2" xfId="2319"/>
    <cellStyle name="Style 25 3 2 2" xfId="2320"/>
    <cellStyle name="Style 25 3 2 3" xfId="2321"/>
    <cellStyle name="Style 25 3 3" xfId="2322"/>
    <cellStyle name="Style 25 3 3 2" xfId="2323"/>
    <cellStyle name="Style 25 3 3 2 2" xfId="2324"/>
    <cellStyle name="Style 25 3 3 3" xfId="2325"/>
    <cellStyle name="Style 25 3 3 3 2" xfId="2326"/>
    <cellStyle name="Style 25 3 3 3 3" xfId="2327"/>
    <cellStyle name="Style 25 3 3 4" xfId="2328"/>
    <cellStyle name="Style 25 3 3 4 2" xfId="2329"/>
    <cellStyle name="Style 25 3 3 5" xfId="2330"/>
    <cellStyle name="Style 25 3 4" xfId="2331"/>
    <cellStyle name="Style 25 3 5" xfId="2332"/>
    <cellStyle name="Style 25 4" xfId="2333"/>
    <cellStyle name="Style 25 4 2" xfId="2334"/>
    <cellStyle name="Style 25 4 2 2" xfId="2335"/>
    <cellStyle name="Style 25 4 2 2 2" xfId="2336"/>
    <cellStyle name="Style 25 4 2 3" xfId="2337"/>
    <cellStyle name="Style 25 4 2 3 2" xfId="2338"/>
    <cellStyle name="Style 25 4 2 3 3" xfId="2339"/>
    <cellStyle name="Style 25 4 2 4" xfId="2340"/>
    <cellStyle name="Style 25 4 2 4 2" xfId="2341"/>
    <cellStyle name="Style 25 4 2 5" xfId="2342"/>
    <cellStyle name="Style 25 4 3" xfId="2343"/>
    <cellStyle name="Style 25 4 3 2" xfId="2344"/>
    <cellStyle name="Style 25 4 4" xfId="2345"/>
    <cellStyle name="Style 25 4 5" xfId="2346"/>
    <cellStyle name="Style 25 5" xfId="2347"/>
    <cellStyle name="Style 25 5 2" xfId="2348"/>
    <cellStyle name="Style 25 5 2 2" xfId="2349"/>
    <cellStyle name="Style 25 5 2 2 2" xfId="2350"/>
    <cellStyle name="Style 25 5 2 3" xfId="2351"/>
    <cellStyle name="Style 25 5 2 3 2" xfId="2352"/>
    <cellStyle name="Style 25 5 2 3 3" xfId="2353"/>
    <cellStyle name="Style 25 5 2 4" xfId="2354"/>
    <cellStyle name="Style 25 5 2 5" xfId="2355"/>
    <cellStyle name="Style 25 5 3" xfId="2356"/>
    <cellStyle name="Style 25 5 3 2" xfId="2357"/>
    <cellStyle name="Style 25 5 4" xfId="2358"/>
    <cellStyle name="Style 25 5 5" xfId="2359"/>
    <cellStyle name="Style 25 6" xfId="2360"/>
    <cellStyle name="Style 25 6 2" xfId="2361"/>
    <cellStyle name="Style 25 6 2 2" xfId="2362"/>
    <cellStyle name="Style 25 6 3" xfId="2363"/>
    <cellStyle name="Style 25 6 3 2" xfId="2364"/>
    <cellStyle name="Style 25 6 3 3" xfId="2365"/>
    <cellStyle name="Style 25 6 4" xfId="2366"/>
    <cellStyle name="Style 25 6 4 2" xfId="2367"/>
    <cellStyle name="Style 25 6 5" xfId="2368"/>
    <cellStyle name="Style 25 7" xfId="2369"/>
    <cellStyle name="Style 25 7 2" xfId="2370"/>
    <cellStyle name="Style 25 7 3" xfId="2371"/>
    <cellStyle name="Style 25 8" xfId="2372"/>
    <cellStyle name="Style 25 9" xfId="2373"/>
    <cellStyle name="Style 25_ADDON" xfId="2374"/>
    <cellStyle name="Style 26" xfId="2375"/>
    <cellStyle name="Style 26 2" xfId="2376"/>
    <cellStyle name="Style 26 2 2" xfId="2377"/>
    <cellStyle name="Style 26 2 2 2" xfId="2378"/>
    <cellStyle name="Style 26 2 2 3" xfId="2379"/>
    <cellStyle name="Style 26 2 3" xfId="2380"/>
    <cellStyle name="Style 26 2 4" xfId="2381"/>
    <cellStyle name="Style 26 2 5" xfId="2382"/>
    <cellStyle name="Style 26 3" xfId="2383"/>
    <cellStyle name="Style 26 3 2" xfId="2384"/>
    <cellStyle name="Style 26 3 2 2" xfId="2385"/>
    <cellStyle name="Style 26 3 2 3" xfId="2386"/>
    <cellStyle name="Style 26 3 3" xfId="2387"/>
    <cellStyle name="Style 26 3 3 2" xfId="2388"/>
    <cellStyle name="Style 26 3 3 3" xfId="2389"/>
    <cellStyle name="Style 26 3 4" xfId="2390"/>
    <cellStyle name="Style 26 3 4 2" xfId="2391"/>
    <cellStyle name="Style 26 3 5" xfId="2392"/>
    <cellStyle name="Style 26 4" xfId="2393"/>
    <cellStyle name="Style 26 4 2" xfId="2394"/>
    <cellStyle name="Style 26 4 3" xfId="2395"/>
    <cellStyle name="Style 26 5" xfId="2396"/>
    <cellStyle name="Style 26 6" xfId="2397"/>
    <cellStyle name="Style 26_ADDON" xfId="2398"/>
    <cellStyle name="Style 27" xfId="2399"/>
    <cellStyle name="Style 27 2" xfId="2400"/>
    <cellStyle name="Style 27 2 2" xfId="2401"/>
    <cellStyle name="Style 27 2 2 2" xfId="2402"/>
    <cellStyle name="Style 27 2 2 3" xfId="2403"/>
    <cellStyle name="Style 27 2 3" xfId="2404"/>
    <cellStyle name="Style 27 2 4" xfId="2405"/>
    <cellStyle name="Style 27 2 5" xfId="2406"/>
    <cellStyle name="Style 27 3" xfId="2407"/>
    <cellStyle name="Style 27 3 2" xfId="2408"/>
    <cellStyle name="Style 27 3 2 2" xfId="2409"/>
    <cellStyle name="Style 27 3 2 3" xfId="2410"/>
    <cellStyle name="Style 27 3 3" xfId="2411"/>
    <cellStyle name="Style 27 3 3 2" xfId="2412"/>
    <cellStyle name="Style 27 3 3 3" xfId="2413"/>
    <cellStyle name="Style 27 3 4" xfId="2414"/>
    <cellStyle name="Style 27 3 4 2" xfId="2415"/>
    <cellStyle name="Style 27 3 5" xfId="2416"/>
    <cellStyle name="Style 27 4" xfId="2417"/>
    <cellStyle name="Style 27 4 2" xfId="2418"/>
    <cellStyle name="Style 27 4 3" xfId="2419"/>
    <cellStyle name="Style 27 5" xfId="2420"/>
    <cellStyle name="Style 27 6" xfId="2421"/>
    <cellStyle name="Style 27_ADDON" xfId="2422"/>
    <cellStyle name="Style 35" xfId="2423"/>
    <cellStyle name="Style 35 10" xfId="2424"/>
    <cellStyle name="Style 35 11" xfId="2425"/>
    <cellStyle name="Style 35 12" xfId="2426"/>
    <cellStyle name="Style 35 2" xfId="2427"/>
    <cellStyle name="Style 35 2 2" xfId="2428"/>
    <cellStyle name="Style 35 3" xfId="2429"/>
    <cellStyle name="Style 35 3 2" xfId="2430"/>
    <cellStyle name="Style 35 3 2 2" xfId="2431"/>
    <cellStyle name="Style 35 3 2 3" xfId="2432"/>
    <cellStyle name="Style 35 3 3" xfId="2433"/>
    <cellStyle name="Style 35 3 3 2" xfId="2434"/>
    <cellStyle name="Style 35 3 3 2 2" xfId="2435"/>
    <cellStyle name="Style 35 3 3 3" xfId="2436"/>
    <cellStyle name="Style 35 3 3 3 2" xfId="2437"/>
    <cellStyle name="Style 35 3 3 3 3" xfId="2438"/>
    <cellStyle name="Style 35 3 3 4" xfId="2439"/>
    <cellStyle name="Style 35 3 3 4 2" xfId="2440"/>
    <cellStyle name="Style 35 3 3 5" xfId="2441"/>
    <cellStyle name="Style 35 3 4" xfId="2442"/>
    <cellStyle name="Style 35 3 5" xfId="2443"/>
    <cellStyle name="Style 35 4" xfId="2444"/>
    <cellStyle name="Style 35 4 2" xfId="2445"/>
    <cellStyle name="Style 35 4 2 2" xfId="2446"/>
    <cellStyle name="Style 35 4 2 2 2" xfId="2447"/>
    <cellStyle name="Style 35 4 2 3" xfId="2448"/>
    <cellStyle name="Style 35 4 2 3 2" xfId="2449"/>
    <cellStyle name="Style 35 4 2 3 3" xfId="2450"/>
    <cellStyle name="Style 35 4 2 4" xfId="2451"/>
    <cellStyle name="Style 35 4 2 4 2" xfId="2452"/>
    <cellStyle name="Style 35 4 2 5" xfId="2453"/>
    <cellStyle name="Style 35 4 3" xfId="2454"/>
    <cellStyle name="Style 35 4 3 2" xfId="2455"/>
    <cellStyle name="Style 35 4 4" xfId="2456"/>
    <cellStyle name="Style 35 4 5" xfId="2457"/>
    <cellStyle name="Style 35 5" xfId="2458"/>
    <cellStyle name="Style 35 5 2" xfId="2459"/>
    <cellStyle name="Style 35 5 2 2" xfId="2460"/>
    <cellStyle name="Style 35 5 2 2 2" xfId="2461"/>
    <cellStyle name="Style 35 5 2 3" xfId="2462"/>
    <cellStyle name="Style 35 5 2 3 2" xfId="2463"/>
    <cellStyle name="Style 35 5 2 3 3" xfId="2464"/>
    <cellStyle name="Style 35 5 2 4" xfId="2465"/>
    <cellStyle name="Style 35 5 2 5" xfId="2466"/>
    <cellStyle name="Style 35 5 3" xfId="2467"/>
    <cellStyle name="Style 35 5 3 2" xfId="2468"/>
    <cellStyle name="Style 35 5 4" xfId="2469"/>
    <cellStyle name="Style 35 5 5" xfId="2470"/>
    <cellStyle name="Style 35 6" xfId="2471"/>
    <cellStyle name="Style 35 6 2" xfId="2472"/>
    <cellStyle name="Style 35 6 2 2" xfId="2473"/>
    <cellStyle name="Style 35 6 3" xfId="2474"/>
    <cellStyle name="Style 35 6 3 2" xfId="2475"/>
    <cellStyle name="Style 35 6 3 3" xfId="2476"/>
    <cellStyle name="Style 35 6 4" xfId="2477"/>
    <cellStyle name="Style 35 6 4 2" xfId="2478"/>
    <cellStyle name="Style 35 6 5" xfId="2479"/>
    <cellStyle name="Style 35 7" xfId="2480"/>
    <cellStyle name="Style 35 7 2" xfId="2481"/>
    <cellStyle name="Style 35 7 3" xfId="2482"/>
    <cellStyle name="Style 35 8" xfId="2483"/>
    <cellStyle name="Style 35 9" xfId="2484"/>
    <cellStyle name="Style 35_ADDON" xfId="2485"/>
    <cellStyle name="Style 36" xfId="2486"/>
    <cellStyle name="Style 36 2" xfId="2487"/>
    <cellStyle name="Style 36 3" xfId="2488"/>
    <cellStyle name="Style 36 3 2" xfId="2489"/>
    <cellStyle name="Style 36 3 3" xfId="2490"/>
    <cellStyle name="Style 36 3 3 2" xfId="2491"/>
    <cellStyle name="Style 36 3 4" xfId="2492"/>
    <cellStyle name="Style 36 4" xfId="2493"/>
    <cellStyle name="Style 36 4 2" xfId="2494"/>
    <cellStyle name="Style 36 5" xfId="2495"/>
    <cellStyle name="Style 36 6" xfId="2496"/>
    <cellStyle name="Style 36 7" xfId="2497"/>
    <cellStyle name="Style 36_ADDON" xfId="2498"/>
    <cellStyle name="Style 37" xfId="2499"/>
    <cellStyle name="Style 37 2" xfId="2500"/>
    <cellStyle name="Style 37 2 2" xfId="2501"/>
    <cellStyle name="Style 37 2 2 2" xfId="2502"/>
    <cellStyle name="Style 37 2 2 3" xfId="2503"/>
    <cellStyle name="Style 37 2 3" xfId="2504"/>
    <cellStyle name="Style 37 2 4" xfId="2505"/>
    <cellStyle name="Style 37 2 5" xfId="2506"/>
    <cellStyle name="Style 37 3" xfId="2507"/>
    <cellStyle name="Style 37 3 2" xfId="2508"/>
    <cellStyle name="Style 37 3 2 2" xfId="2509"/>
    <cellStyle name="Style 37 3 2 3" xfId="2510"/>
    <cellStyle name="Style 37 3 3" xfId="2511"/>
    <cellStyle name="Style 37 3 3 2" xfId="2512"/>
    <cellStyle name="Style 37 3 3 3" xfId="2513"/>
    <cellStyle name="Style 37 3 4" xfId="2514"/>
    <cellStyle name="Style 37 3 4 2" xfId="2515"/>
    <cellStyle name="Style 37 3 5" xfId="2516"/>
    <cellStyle name="Style 37 4" xfId="2517"/>
    <cellStyle name="Style 37 4 2" xfId="2518"/>
    <cellStyle name="Style 37 4 3" xfId="2519"/>
    <cellStyle name="Style 37 5" xfId="2520"/>
    <cellStyle name="Style 37 6" xfId="2521"/>
    <cellStyle name="Style 37_ADDON" xfId="2522"/>
    <cellStyle name="Style 38" xfId="2523"/>
    <cellStyle name="Style 38 2" xfId="2524"/>
    <cellStyle name="Style 38 3" xfId="2525"/>
    <cellStyle name="Style 38 3 2" xfId="2526"/>
    <cellStyle name="Style 38 3 3" xfId="2527"/>
    <cellStyle name="Style 38 3 3 2" xfId="2528"/>
    <cellStyle name="Style 38 3 4" xfId="2529"/>
    <cellStyle name="Style 38 4" xfId="2530"/>
    <cellStyle name="Style 38 4 2" xfId="2531"/>
    <cellStyle name="Style 38 5" xfId="2532"/>
    <cellStyle name="Style 38 6" xfId="2533"/>
    <cellStyle name="Style 38 7" xfId="2534"/>
    <cellStyle name="Style 38_ADDON" xfId="2535"/>
    <cellStyle name="Style 39" xfId="2536"/>
    <cellStyle name="Style 39 10" xfId="2537"/>
    <cellStyle name="Style 39 11" xfId="2538"/>
    <cellStyle name="Style 39 12" xfId="2539"/>
    <cellStyle name="Style 39 2" xfId="2540"/>
    <cellStyle name="Style 39 2 2" xfId="2541"/>
    <cellStyle name="Style 39 3" xfId="2542"/>
    <cellStyle name="Style 39 3 2" xfId="2543"/>
    <cellStyle name="Style 39 3 2 2" xfId="2544"/>
    <cellStyle name="Style 39 3 2 3" xfId="2545"/>
    <cellStyle name="Style 39 3 3" xfId="2546"/>
    <cellStyle name="Style 39 3 3 2" xfId="2547"/>
    <cellStyle name="Style 39 3 3 2 2" xfId="2548"/>
    <cellStyle name="Style 39 3 3 3" xfId="2549"/>
    <cellStyle name="Style 39 3 3 3 2" xfId="2550"/>
    <cellStyle name="Style 39 3 3 3 3" xfId="2551"/>
    <cellStyle name="Style 39 3 3 4" xfId="2552"/>
    <cellStyle name="Style 39 3 3 4 2" xfId="2553"/>
    <cellStyle name="Style 39 3 3 5" xfId="2554"/>
    <cellStyle name="Style 39 3 4" xfId="2555"/>
    <cellStyle name="Style 39 3 5" xfId="2556"/>
    <cellStyle name="Style 39 4" xfId="2557"/>
    <cellStyle name="Style 39 4 2" xfId="2558"/>
    <cellStyle name="Style 39 4 2 2" xfId="2559"/>
    <cellStyle name="Style 39 4 2 2 2" xfId="2560"/>
    <cellStyle name="Style 39 4 2 3" xfId="2561"/>
    <cellStyle name="Style 39 4 2 3 2" xfId="2562"/>
    <cellStyle name="Style 39 4 2 3 3" xfId="2563"/>
    <cellStyle name="Style 39 4 2 4" xfId="2564"/>
    <cellStyle name="Style 39 4 2 4 2" xfId="2565"/>
    <cellStyle name="Style 39 4 2 5" xfId="2566"/>
    <cellStyle name="Style 39 4 3" xfId="2567"/>
    <cellStyle name="Style 39 4 3 2" xfId="2568"/>
    <cellStyle name="Style 39 4 4" xfId="2569"/>
    <cellStyle name="Style 39 4 5" xfId="2570"/>
    <cellStyle name="Style 39 5" xfId="2571"/>
    <cellStyle name="Style 39 5 2" xfId="2572"/>
    <cellStyle name="Style 39 5 2 2" xfId="2573"/>
    <cellStyle name="Style 39 5 2 2 2" xfId="2574"/>
    <cellStyle name="Style 39 5 2 3" xfId="2575"/>
    <cellStyle name="Style 39 5 2 3 2" xfId="2576"/>
    <cellStyle name="Style 39 5 2 3 3" xfId="2577"/>
    <cellStyle name="Style 39 5 2 4" xfId="2578"/>
    <cellStyle name="Style 39 5 2 5" xfId="2579"/>
    <cellStyle name="Style 39 5 3" xfId="2580"/>
    <cellStyle name="Style 39 5 3 2" xfId="2581"/>
    <cellStyle name="Style 39 5 4" xfId="2582"/>
    <cellStyle name="Style 39 5 5" xfId="2583"/>
    <cellStyle name="Style 39 6" xfId="2584"/>
    <cellStyle name="Style 39 6 2" xfId="2585"/>
    <cellStyle name="Style 39 6 2 2" xfId="2586"/>
    <cellStyle name="Style 39 6 3" xfId="2587"/>
    <cellStyle name="Style 39 6 3 2" xfId="2588"/>
    <cellStyle name="Style 39 6 3 3" xfId="2589"/>
    <cellStyle name="Style 39 6 4" xfId="2590"/>
    <cellStyle name="Style 39 6 4 2" xfId="2591"/>
    <cellStyle name="Style 39 6 5" xfId="2592"/>
    <cellStyle name="Style 39 7" xfId="2593"/>
    <cellStyle name="Style 39 7 2" xfId="2594"/>
    <cellStyle name="Style 39 7 3" xfId="2595"/>
    <cellStyle name="Style 39 8" xfId="2596"/>
    <cellStyle name="Style 39 9" xfId="2597"/>
    <cellStyle name="Style 39_ADDON" xfId="2598"/>
    <cellStyle name="Style 40" xfId="2599"/>
    <cellStyle name="Style 40 2" xfId="2600"/>
    <cellStyle name="Style 40 2 2" xfId="2601"/>
    <cellStyle name="Style 40 2 2 2" xfId="2602"/>
    <cellStyle name="Style 40 2 2 3" xfId="2603"/>
    <cellStyle name="Style 40 2 3" xfId="2604"/>
    <cellStyle name="Style 40 2 4" xfId="2605"/>
    <cellStyle name="Style 40 2 5" xfId="2606"/>
    <cellStyle name="Style 40 3" xfId="2607"/>
    <cellStyle name="Style 40 3 2" xfId="2608"/>
    <cellStyle name="Style 40 3 2 2" xfId="2609"/>
    <cellStyle name="Style 40 3 2 3" xfId="2610"/>
    <cellStyle name="Style 40 3 3" xfId="2611"/>
    <cellStyle name="Style 40 3 3 2" xfId="2612"/>
    <cellStyle name="Style 40 3 3 3" xfId="2613"/>
    <cellStyle name="Style 40 3 4" xfId="2614"/>
    <cellStyle name="Style 40 3 4 2" xfId="2615"/>
    <cellStyle name="Style 40 3 5" xfId="2616"/>
    <cellStyle name="Style 40 4" xfId="2617"/>
    <cellStyle name="Style 40 4 2" xfId="2618"/>
    <cellStyle name="Style 40 4 3" xfId="2619"/>
    <cellStyle name="Style 40 5" xfId="2620"/>
    <cellStyle name="Style 40 6" xfId="2621"/>
    <cellStyle name="Style 40_ADDON" xfId="2622"/>
    <cellStyle name="Style 41" xfId="2623"/>
    <cellStyle name="Style 41 2" xfId="2624"/>
    <cellStyle name="Style 41 2 2" xfId="2625"/>
    <cellStyle name="Style 41 2 2 2" xfId="2626"/>
    <cellStyle name="Style 41 2 2 3" xfId="2627"/>
    <cellStyle name="Style 41 2 3" xfId="2628"/>
    <cellStyle name="Style 41 2 4" xfId="2629"/>
    <cellStyle name="Style 41 2 5" xfId="2630"/>
    <cellStyle name="Style 41 3" xfId="2631"/>
    <cellStyle name="Style 41 3 2" xfId="2632"/>
    <cellStyle name="Style 41 3 2 2" xfId="2633"/>
    <cellStyle name="Style 41 3 2 3" xfId="2634"/>
    <cellStyle name="Style 41 3 3" xfId="2635"/>
    <cellStyle name="Style 41 3 3 2" xfId="2636"/>
    <cellStyle name="Style 41 3 3 3" xfId="2637"/>
    <cellStyle name="Style 41 3 4" xfId="2638"/>
    <cellStyle name="Style 41 3 4 2" xfId="2639"/>
    <cellStyle name="Style 41 3 5" xfId="2640"/>
    <cellStyle name="Style 41 4" xfId="2641"/>
    <cellStyle name="Style 41 4 2" xfId="2642"/>
    <cellStyle name="Style 41 4 3" xfId="2643"/>
    <cellStyle name="Style 41 5" xfId="2644"/>
    <cellStyle name="Style 41 6" xfId="2645"/>
    <cellStyle name="Style 41_ADDON" xfId="2646"/>
    <cellStyle name="Style 46" xfId="2647"/>
    <cellStyle name="Style 46 10" xfId="2648"/>
    <cellStyle name="Style 46 11" xfId="2649"/>
    <cellStyle name="Style 46 12" xfId="2650"/>
    <cellStyle name="Style 46 2" xfId="2651"/>
    <cellStyle name="Style 46 2 2" xfId="2652"/>
    <cellStyle name="Style 46 3" xfId="2653"/>
    <cellStyle name="Style 46 3 2" xfId="2654"/>
    <cellStyle name="Style 46 3 2 2" xfId="2655"/>
    <cellStyle name="Style 46 3 2 3" xfId="2656"/>
    <cellStyle name="Style 46 3 3" xfId="2657"/>
    <cellStyle name="Style 46 3 3 2" xfId="2658"/>
    <cellStyle name="Style 46 3 3 2 2" xfId="2659"/>
    <cellStyle name="Style 46 3 3 3" xfId="2660"/>
    <cellStyle name="Style 46 3 3 3 2" xfId="2661"/>
    <cellStyle name="Style 46 3 3 3 3" xfId="2662"/>
    <cellStyle name="Style 46 3 3 4" xfId="2663"/>
    <cellStyle name="Style 46 3 3 4 2" xfId="2664"/>
    <cellStyle name="Style 46 3 3 5" xfId="2665"/>
    <cellStyle name="Style 46 3 4" xfId="2666"/>
    <cellStyle name="Style 46 3 5" xfId="2667"/>
    <cellStyle name="Style 46 4" xfId="2668"/>
    <cellStyle name="Style 46 4 2" xfId="2669"/>
    <cellStyle name="Style 46 4 2 2" xfId="2670"/>
    <cellStyle name="Style 46 4 2 2 2" xfId="2671"/>
    <cellStyle name="Style 46 4 2 3" xfId="2672"/>
    <cellStyle name="Style 46 4 2 3 2" xfId="2673"/>
    <cellStyle name="Style 46 4 2 3 3" xfId="2674"/>
    <cellStyle name="Style 46 4 2 4" xfId="2675"/>
    <cellStyle name="Style 46 4 2 4 2" xfId="2676"/>
    <cellStyle name="Style 46 4 2 5" xfId="2677"/>
    <cellStyle name="Style 46 4 3" xfId="2678"/>
    <cellStyle name="Style 46 4 3 2" xfId="2679"/>
    <cellStyle name="Style 46 4 4" xfId="2680"/>
    <cellStyle name="Style 46 4 5" xfId="2681"/>
    <cellStyle name="Style 46 5" xfId="2682"/>
    <cellStyle name="Style 46 5 2" xfId="2683"/>
    <cellStyle name="Style 46 5 2 2" xfId="2684"/>
    <cellStyle name="Style 46 5 2 2 2" xfId="2685"/>
    <cellStyle name="Style 46 5 2 3" xfId="2686"/>
    <cellStyle name="Style 46 5 2 3 2" xfId="2687"/>
    <cellStyle name="Style 46 5 2 3 3" xfId="2688"/>
    <cellStyle name="Style 46 5 2 4" xfId="2689"/>
    <cellStyle name="Style 46 5 2 5" xfId="2690"/>
    <cellStyle name="Style 46 5 3" xfId="2691"/>
    <cellStyle name="Style 46 5 3 2" xfId="2692"/>
    <cellStyle name="Style 46 5 4" xfId="2693"/>
    <cellStyle name="Style 46 5 5" xfId="2694"/>
    <cellStyle name="Style 46 6" xfId="2695"/>
    <cellStyle name="Style 46 6 2" xfId="2696"/>
    <cellStyle name="Style 46 6 2 2" xfId="2697"/>
    <cellStyle name="Style 46 6 3" xfId="2698"/>
    <cellStyle name="Style 46 6 3 2" xfId="2699"/>
    <cellStyle name="Style 46 6 3 3" xfId="2700"/>
    <cellStyle name="Style 46 6 4" xfId="2701"/>
    <cellStyle name="Style 46 6 4 2" xfId="2702"/>
    <cellStyle name="Style 46 6 5" xfId="2703"/>
    <cellStyle name="Style 46 7" xfId="2704"/>
    <cellStyle name="Style 46 7 2" xfId="2705"/>
    <cellStyle name="Style 46 7 3" xfId="2706"/>
    <cellStyle name="Style 46 8" xfId="2707"/>
    <cellStyle name="Style 46 9" xfId="2708"/>
    <cellStyle name="Style 46_ADDON" xfId="2709"/>
    <cellStyle name="Style 47" xfId="2710"/>
    <cellStyle name="Style 47 2" xfId="2711"/>
    <cellStyle name="Style 47 3" xfId="2712"/>
    <cellStyle name="Style 47 3 2" xfId="2713"/>
    <cellStyle name="Style 47 3 3" xfId="2714"/>
    <cellStyle name="Style 47 3 3 2" xfId="2715"/>
    <cellStyle name="Style 47 3 4" xfId="2716"/>
    <cellStyle name="Style 47 4" xfId="2717"/>
    <cellStyle name="Style 47 4 2" xfId="2718"/>
    <cellStyle name="Style 47 5" xfId="2719"/>
    <cellStyle name="Style 47 6" xfId="2720"/>
    <cellStyle name="Style 47 7" xfId="2721"/>
    <cellStyle name="Style 47_ADDON" xfId="2722"/>
    <cellStyle name="Style 48" xfId="2723"/>
    <cellStyle name="Style 48 2" xfId="2724"/>
    <cellStyle name="Style 48 2 2" xfId="2725"/>
    <cellStyle name="Style 48 2 2 2" xfId="2726"/>
    <cellStyle name="Style 48 2 2 3" xfId="2727"/>
    <cellStyle name="Style 48 2 3" xfId="2728"/>
    <cellStyle name="Style 48 2 4" xfId="2729"/>
    <cellStyle name="Style 48 2 5" xfId="2730"/>
    <cellStyle name="Style 48 3" xfId="2731"/>
    <cellStyle name="Style 48 3 2" xfId="2732"/>
    <cellStyle name="Style 48 3 2 2" xfId="2733"/>
    <cellStyle name="Style 48 3 2 3" xfId="2734"/>
    <cellStyle name="Style 48 3 3" xfId="2735"/>
    <cellStyle name="Style 48 3 3 2" xfId="2736"/>
    <cellStyle name="Style 48 3 3 3" xfId="2737"/>
    <cellStyle name="Style 48 3 4" xfId="2738"/>
    <cellStyle name="Style 48 3 4 2" xfId="2739"/>
    <cellStyle name="Style 48 3 5" xfId="2740"/>
    <cellStyle name="Style 48 4" xfId="2741"/>
    <cellStyle name="Style 48 4 2" xfId="2742"/>
    <cellStyle name="Style 48 4 3" xfId="2743"/>
    <cellStyle name="Style 48 5" xfId="2744"/>
    <cellStyle name="Style 48 6" xfId="2745"/>
    <cellStyle name="Style 48_ADDON" xfId="2746"/>
    <cellStyle name="Style 49" xfId="2747"/>
    <cellStyle name="Style 49 2" xfId="2748"/>
    <cellStyle name="Style 49 3" xfId="2749"/>
    <cellStyle name="Style 49 3 2" xfId="2750"/>
    <cellStyle name="Style 49 3 3" xfId="2751"/>
    <cellStyle name="Style 49 3 3 2" xfId="2752"/>
    <cellStyle name="Style 49 3 4" xfId="2753"/>
    <cellStyle name="Style 49 4" xfId="2754"/>
    <cellStyle name="Style 49 4 2" xfId="2755"/>
    <cellStyle name="Style 49 5" xfId="2756"/>
    <cellStyle name="Style 49 6" xfId="2757"/>
    <cellStyle name="Style 49 7" xfId="2758"/>
    <cellStyle name="Style 49_ADDON" xfId="2759"/>
    <cellStyle name="Style 50" xfId="2760"/>
    <cellStyle name="Style 50 10" xfId="2761"/>
    <cellStyle name="Style 50 11" xfId="2762"/>
    <cellStyle name="Style 50 12" xfId="2763"/>
    <cellStyle name="Style 50 2" xfId="2764"/>
    <cellStyle name="Style 50 2 2" xfId="2765"/>
    <cellStyle name="Style 50 3" xfId="2766"/>
    <cellStyle name="Style 50 3 2" xfId="2767"/>
    <cellStyle name="Style 50 3 2 2" xfId="2768"/>
    <cellStyle name="Style 50 3 2 3" xfId="2769"/>
    <cellStyle name="Style 50 3 3" xfId="2770"/>
    <cellStyle name="Style 50 3 3 2" xfId="2771"/>
    <cellStyle name="Style 50 3 3 2 2" xfId="2772"/>
    <cellStyle name="Style 50 3 3 3" xfId="2773"/>
    <cellStyle name="Style 50 3 3 3 2" xfId="2774"/>
    <cellStyle name="Style 50 3 3 3 3" xfId="2775"/>
    <cellStyle name="Style 50 3 3 4" xfId="2776"/>
    <cellStyle name="Style 50 3 3 4 2" xfId="2777"/>
    <cellStyle name="Style 50 3 3 5" xfId="2778"/>
    <cellStyle name="Style 50 3 4" xfId="2779"/>
    <cellStyle name="Style 50 3 5" xfId="2780"/>
    <cellStyle name="Style 50 4" xfId="2781"/>
    <cellStyle name="Style 50 4 2" xfId="2782"/>
    <cellStyle name="Style 50 4 2 2" xfId="2783"/>
    <cellStyle name="Style 50 4 2 2 2" xfId="2784"/>
    <cellStyle name="Style 50 4 2 3" xfId="2785"/>
    <cellStyle name="Style 50 4 2 3 2" xfId="2786"/>
    <cellStyle name="Style 50 4 2 3 3" xfId="2787"/>
    <cellStyle name="Style 50 4 2 4" xfId="2788"/>
    <cellStyle name="Style 50 4 2 4 2" xfId="2789"/>
    <cellStyle name="Style 50 4 2 5" xfId="2790"/>
    <cellStyle name="Style 50 4 3" xfId="2791"/>
    <cellStyle name="Style 50 4 3 2" xfId="2792"/>
    <cellStyle name="Style 50 4 4" xfId="2793"/>
    <cellStyle name="Style 50 4 5" xfId="2794"/>
    <cellStyle name="Style 50 5" xfId="2795"/>
    <cellStyle name="Style 50 5 2" xfId="2796"/>
    <cellStyle name="Style 50 5 2 2" xfId="2797"/>
    <cellStyle name="Style 50 5 2 2 2" xfId="2798"/>
    <cellStyle name="Style 50 5 2 3" xfId="2799"/>
    <cellStyle name="Style 50 5 2 3 2" xfId="2800"/>
    <cellStyle name="Style 50 5 2 3 3" xfId="2801"/>
    <cellStyle name="Style 50 5 2 4" xfId="2802"/>
    <cellStyle name="Style 50 5 2 5" xfId="2803"/>
    <cellStyle name="Style 50 5 3" xfId="2804"/>
    <cellStyle name="Style 50 5 3 2" xfId="2805"/>
    <cellStyle name="Style 50 5 4" xfId="2806"/>
    <cellStyle name="Style 50 5 5" xfId="2807"/>
    <cellStyle name="Style 50 6" xfId="2808"/>
    <cellStyle name="Style 50 6 2" xfId="2809"/>
    <cellStyle name="Style 50 6 2 2" xfId="2810"/>
    <cellStyle name="Style 50 6 3" xfId="2811"/>
    <cellStyle name="Style 50 6 3 2" xfId="2812"/>
    <cellStyle name="Style 50 6 3 3" xfId="2813"/>
    <cellStyle name="Style 50 6 4" xfId="2814"/>
    <cellStyle name="Style 50 6 4 2" xfId="2815"/>
    <cellStyle name="Style 50 6 5" xfId="2816"/>
    <cellStyle name="Style 50 7" xfId="2817"/>
    <cellStyle name="Style 50 7 2" xfId="2818"/>
    <cellStyle name="Style 50 7 3" xfId="2819"/>
    <cellStyle name="Style 50 8" xfId="2820"/>
    <cellStyle name="Style 50 9" xfId="2821"/>
    <cellStyle name="Style 50_ADDON" xfId="2822"/>
    <cellStyle name="Style 51" xfId="2823"/>
    <cellStyle name="Style 51 2" xfId="2824"/>
    <cellStyle name="Style 51 2 2" xfId="2825"/>
    <cellStyle name="Style 51 2 2 2" xfId="2826"/>
    <cellStyle name="Style 51 2 2 3" xfId="2827"/>
    <cellStyle name="Style 51 2 3" xfId="2828"/>
    <cellStyle name="Style 51 2 4" xfId="2829"/>
    <cellStyle name="Style 51 2 5" xfId="2830"/>
    <cellStyle name="Style 51 3" xfId="2831"/>
    <cellStyle name="Style 51 3 2" xfId="2832"/>
    <cellStyle name="Style 51 3 2 2" xfId="2833"/>
    <cellStyle name="Style 51 3 2 3" xfId="2834"/>
    <cellStyle name="Style 51 3 3" xfId="2835"/>
    <cellStyle name="Style 51 3 3 2" xfId="2836"/>
    <cellStyle name="Style 51 3 3 3" xfId="2837"/>
    <cellStyle name="Style 51 3 4" xfId="2838"/>
    <cellStyle name="Style 51 3 4 2" xfId="2839"/>
    <cellStyle name="Style 51 3 5" xfId="2840"/>
    <cellStyle name="Style 51 4" xfId="2841"/>
    <cellStyle name="Style 51 4 2" xfId="2842"/>
    <cellStyle name="Style 51 4 3" xfId="2843"/>
    <cellStyle name="Style 51 5" xfId="2844"/>
    <cellStyle name="Style 51 6" xfId="2845"/>
    <cellStyle name="Style 51_ADDON" xfId="2846"/>
    <cellStyle name="Style 52" xfId="2847"/>
    <cellStyle name="Style 52 2" xfId="2848"/>
    <cellStyle name="Style 52 2 2" xfId="2849"/>
    <cellStyle name="Style 52 2 2 2" xfId="2850"/>
    <cellStyle name="Style 52 2 2 3" xfId="2851"/>
    <cellStyle name="Style 52 2 3" xfId="2852"/>
    <cellStyle name="Style 52 2 4" xfId="2853"/>
    <cellStyle name="Style 52 2 5" xfId="2854"/>
    <cellStyle name="Style 52 3" xfId="2855"/>
    <cellStyle name="Style 52 3 2" xfId="2856"/>
    <cellStyle name="Style 52 3 2 2" xfId="2857"/>
    <cellStyle name="Style 52 3 2 3" xfId="2858"/>
    <cellStyle name="Style 52 3 3" xfId="2859"/>
    <cellStyle name="Style 52 3 3 2" xfId="2860"/>
    <cellStyle name="Style 52 3 3 3" xfId="2861"/>
    <cellStyle name="Style 52 3 4" xfId="2862"/>
    <cellStyle name="Style 52 3 4 2" xfId="2863"/>
    <cellStyle name="Style 52 3 5" xfId="2864"/>
    <cellStyle name="Style 52 4" xfId="2865"/>
    <cellStyle name="Style 52 4 2" xfId="2866"/>
    <cellStyle name="Style 52 4 3" xfId="2867"/>
    <cellStyle name="Style 52 5" xfId="2868"/>
    <cellStyle name="Style 52 6" xfId="2869"/>
    <cellStyle name="Style 52_ADDON" xfId="2870"/>
    <cellStyle name="Style 58" xfId="2871"/>
    <cellStyle name="Style 58 10" xfId="2872"/>
    <cellStyle name="Style 58 11" xfId="2873"/>
    <cellStyle name="Style 58 12" xfId="2874"/>
    <cellStyle name="Style 58 2" xfId="2875"/>
    <cellStyle name="Style 58 2 2" xfId="2876"/>
    <cellStyle name="Style 58 3" xfId="2877"/>
    <cellStyle name="Style 58 3 2" xfId="2878"/>
    <cellStyle name="Style 58 3 2 2" xfId="2879"/>
    <cellStyle name="Style 58 3 2 3" xfId="2880"/>
    <cellStyle name="Style 58 3 3" xfId="2881"/>
    <cellStyle name="Style 58 3 3 2" xfId="2882"/>
    <cellStyle name="Style 58 3 3 2 2" xfId="2883"/>
    <cellStyle name="Style 58 3 3 3" xfId="2884"/>
    <cellStyle name="Style 58 3 3 3 2" xfId="2885"/>
    <cellStyle name="Style 58 3 3 3 3" xfId="2886"/>
    <cellStyle name="Style 58 3 3 4" xfId="2887"/>
    <cellStyle name="Style 58 3 3 4 2" xfId="2888"/>
    <cellStyle name="Style 58 3 3 5" xfId="2889"/>
    <cellStyle name="Style 58 3 4" xfId="2890"/>
    <cellStyle name="Style 58 3 5" xfId="2891"/>
    <cellStyle name="Style 58 4" xfId="2892"/>
    <cellStyle name="Style 58 4 2" xfId="2893"/>
    <cellStyle name="Style 58 4 2 2" xfId="2894"/>
    <cellStyle name="Style 58 4 2 2 2" xfId="2895"/>
    <cellStyle name="Style 58 4 2 3" xfId="2896"/>
    <cellStyle name="Style 58 4 2 3 2" xfId="2897"/>
    <cellStyle name="Style 58 4 2 3 3" xfId="2898"/>
    <cellStyle name="Style 58 4 2 4" xfId="2899"/>
    <cellStyle name="Style 58 4 2 4 2" xfId="2900"/>
    <cellStyle name="Style 58 4 2 5" xfId="2901"/>
    <cellStyle name="Style 58 4 3" xfId="2902"/>
    <cellStyle name="Style 58 4 3 2" xfId="2903"/>
    <cellStyle name="Style 58 4 4" xfId="2904"/>
    <cellStyle name="Style 58 4 5" xfId="2905"/>
    <cellStyle name="Style 58 5" xfId="2906"/>
    <cellStyle name="Style 58 5 2" xfId="2907"/>
    <cellStyle name="Style 58 5 2 2" xfId="2908"/>
    <cellStyle name="Style 58 5 2 2 2" xfId="2909"/>
    <cellStyle name="Style 58 5 2 3" xfId="2910"/>
    <cellStyle name="Style 58 5 2 3 2" xfId="2911"/>
    <cellStyle name="Style 58 5 2 3 3" xfId="2912"/>
    <cellStyle name="Style 58 5 2 4" xfId="2913"/>
    <cellStyle name="Style 58 5 2 5" xfId="2914"/>
    <cellStyle name="Style 58 5 3" xfId="2915"/>
    <cellStyle name="Style 58 5 3 2" xfId="2916"/>
    <cellStyle name="Style 58 5 4" xfId="2917"/>
    <cellStyle name="Style 58 5 5" xfId="2918"/>
    <cellStyle name="Style 58 6" xfId="2919"/>
    <cellStyle name="Style 58 6 2" xfId="2920"/>
    <cellStyle name="Style 58 6 2 2" xfId="2921"/>
    <cellStyle name="Style 58 6 3" xfId="2922"/>
    <cellStyle name="Style 58 6 3 2" xfId="2923"/>
    <cellStyle name="Style 58 6 3 3" xfId="2924"/>
    <cellStyle name="Style 58 6 4" xfId="2925"/>
    <cellStyle name="Style 58 6 4 2" xfId="2926"/>
    <cellStyle name="Style 58 6 5" xfId="2927"/>
    <cellStyle name="Style 58 7" xfId="2928"/>
    <cellStyle name="Style 58 7 2" xfId="2929"/>
    <cellStyle name="Style 58 7 3" xfId="2930"/>
    <cellStyle name="Style 58 8" xfId="2931"/>
    <cellStyle name="Style 58 9" xfId="2932"/>
    <cellStyle name="Style 58_ADDON" xfId="2933"/>
    <cellStyle name="Style 59" xfId="2934"/>
    <cellStyle name="Style 59 2" xfId="2935"/>
    <cellStyle name="Style 59 3" xfId="2936"/>
    <cellStyle name="Style 59 3 2" xfId="2937"/>
    <cellStyle name="Style 59 3 3" xfId="2938"/>
    <cellStyle name="Style 59 3 3 2" xfId="2939"/>
    <cellStyle name="Style 59 3 4" xfId="2940"/>
    <cellStyle name="Style 59 4" xfId="2941"/>
    <cellStyle name="Style 59 4 2" xfId="2942"/>
    <cellStyle name="Style 59 5" xfId="2943"/>
    <cellStyle name="Style 59 6" xfId="2944"/>
    <cellStyle name="Style 59 7" xfId="2945"/>
    <cellStyle name="Style 59_ADDON" xfId="2946"/>
    <cellStyle name="Style 60" xfId="2947"/>
    <cellStyle name="Style 60 2" xfId="2948"/>
    <cellStyle name="Style 60 2 2" xfId="2949"/>
    <cellStyle name="Style 60 2 2 2" xfId="2950"/>
    <cellStyle name="Style 60 2 2 3" xfId="2951"/>
    <cellStyle name="Style 60 2 3" xfId="2952"/>
    <cellStyle name="Style 60 2 4" xfId="2953"/>
    <cellStyle name="Style 60 2 5" xfId="2954"/>
    <cellStyle name="Style 60 3" xfId="2955"/>
    <cellStyle name="Style 60 3 2" xfId="2956"/>
    <cellStyle name="Style 60 3 2 2" xfId="2957"/>
    <cellStyle name="Style 60 3 2 3" xfId="2958"/>
    <cellStyle name="Style 60 3 3" xfId="2959"/>
    <cellStyle name="Style 60 3 3 2" xfId="2960"/>
    <cellStyle name="Style 60 3 3 3" xfId="2961"/>
    <cellStyle name="Style 60 3 4" xfId="2962"/>
    <cellStyle name="Style 60 3 4 2" xfId="2963"/>
    <cellStyle name="Style 60 3 5" xfId="2964"/>
    <cellStyle name="Style 60 4" xfId="2965"/>
    <cellStyle name="Style 60 4 2" xfId="2966"/>
    <cellStyle name="Style 60 4 3" xfId="2967"/>
    <cellStyle name="Style 60 5" xfId="2968"/>
    <cellStyle name="Style 60 6" xfId="2969"/>
    <cellStyle name="Style 60_ADDON" xfId="2970"/>
    <cellStyle name="Style 61" xfId="2971"/>
    <cellStyle name="Style 61 2" xfId="2972"/>
    <cellStyle name="Style 61 3" xfId="2973"/>
    <cellStyle name="Style 61 3 2" xfId="2974"/>
    <cellStyle name="Style 61 3 3" xfId="2975"/>
    <cellStyle name="Style 61 3 3 2" xfId="2976"/>
    <cellStyle name="Style 61 3 4" xfId="2977"/>
    <cellStyle name="Style 61 4" xfId="2978"/>
    <cellStyle name="Style 61 4 2" xfId="2979"/>
    <cellStyle name="Style 61 5" xfId="2980"/>
    <cellStyle name="Style 61 6" xfId="2981"/>
    <cellStyle name="Style 61 7" xfId="2982"/>
    <cellStyle name="Style 61_ADDON" xfId="2983"/>
    <cellStyle name="Style 62" xfId="2984"/>
    <cellStyle name="Style 62 10" xfId="2985"/>
    <cellStyle name="Style 62 11" xfId="2986"/>
    <cellStyle name="Style 62 12" xfId="2987"/>
    <cellStyle name="Style 62 2" xfId="2988"/>
    <cellStyle name="Style 62 2 2" xfId="2989"/>
    <cellStyle name="Style 62 3" xfId="2990"/>
    <cellStyle name="Style 62 3 2" xfId="2991"/>
    <cellStyle name="Style 62 3 2 2" xfId="2992"/>
    <cellStyle name="Style 62 3 2 3" xfId="2993"/>
    <cellStyle name="Style 62 3 3" xfId="2994"/>
    <cellStyle name="Style 62 3 3 2" xfId="2995"/>
    <cellStyle name="Style 62 3 3 2 2" xfId="2996"/>
    <cellStyle name="Style 62 3 3 3" xfId="2997"/>
    <cellStyle name="Style 62 3 3 3 2" xfId="2998"/>
    <cellStyle name="Style 62 3 3 3 3" xfId="2999"/>
    <cellStyle name="Style 62 3 3 4" xfId="3000"/>
    <cellStyle name="Style 62 3 3 4 2" xfId="3001"/>
    <cellStyle name="Style 62 3 3 5" xfId="3002"/>
    <cellStyle name="Style 62 3 4" xfId="3003"/>
    <cellStyle name="Style 62 3 5" xfId="3004"/>
    <cellStyle name="Style 62 4" xfId="3005"/>
    <cellStyle name="Style 62 4 2" xfId="3006"/>
    <cellStyle name="Style 62 4 2 2" xfId="3007"/>
    <cellStyle name="Style 62 4 2 2 2" xfId="3008"/>
    <cellStyle name="Style 62 4 2 3" xfId="3009"/>
    <cellStyle name="Style 62 4 2 3 2" xfId="3010"/>
    <cellStyle name="Style 62 4 2 3 3" xfId="3011"/>
    <cellStyle name="Style 62 4 2 4" xfId="3012"/>
    <cellStyle name="Style 62 4 2 4 2" xfId="3013"/>
    <cellStyle name="Style 62 4 2 5" xfId="3014"/>
    <cellStyle name="Style 62 4 3" xfId="3015"/>
    <cellStyle name="Style 62 4 3 2" xfId="3016"/>
    <cellStyle name="Style 62 4 4" xfId="3017"/>
    <cellStyle name="Style 62 4 5" xfId="3018"/>
    <cellStyle name="Style 62 5" xfId="3019"/>
    <cellStyle name="Style 62 5 2" xfId="3020"/>
    <cellStyle name="Style 62 5 2 2" xfId="3021"/>
    <cellStyle name="Style 62 5 2 2 2" xfId="3022"/>
    <cellStyle name="Style 62 5 2 3" xfId="3023"/>
    <cellStyle name="Style 62 5 2 3 2" xfId="3024"/>
    <cellStyle name="Style 62 5 2 3 3" xfId="3025"/>
    <cellStyle name="Style 62 5 2 4" xfId="3026"/>
    <cellStyle name="Style 62 5 2 5" xfId="3027"/>
    <cellStyle name="Style 62 5 3" xfId="3028"/>
    <cellStyle name="Style 62 5 3 2" xfId="3029"/>
    <cellStyle name="Style 62 5 4" xfId="3030"/>
    <cellStyle name="Style 62 5 5" xfId="3031"/>
    <cellStyle name="Style 62 6" xfId="3032"/>
    <cellStyle name="Style 62 6 2" xfId="3033"/>
    <cellStyle name="Style 62 6 2 2" xfId="3034"/>
    <cellStyle name="Style 62 6 3" xfId="3035"/>
    <cellStyle name="Style 62 6 3 2" xfId="3036"/>
    <cellStyle name="Style 62 6 3 3" xfId="3037"/>
    <cellStyle name="Style 62 6 4" xfId="3038"/>
    <cellStyle name="Style 62 6 4 2" xfId="3039"/>
    <cellStyle name="Style 62 6 5" xfId="3040"/>
    <cellStyle name="Style 62 7" xfId="3041"/>
    <cellStyle name="Style 62 7 2" xfId="3042"/>
    <cellStyle name="Style 62 7 3" xfId="3043"/>
    <cellStyle name="Style 62 8" xfId="3044"/>
    <cellStyle name="Style 62 9" xfId="3045"/>
    <cellStyle name="Style 62_ADDON" xfId="3046"/>
    <cellStyle name="Style 63" xfId="3047"/>
    <cellStyle name="Style 63 2" xfId="3048"/>
    <cellStyle name="Style 63 2 2" xfId="3049"/>
    <cellStyle name="Style 63 2 2 2" xfId="3050"/>
    <cellStyle name="Style 63 2 2 3" xfId="3051"/>
    <cellStyle name="Style 63 2 3" xfId="3052"/>
    <cellStyle name="Style 63 2 4" xfId="3053"/>
    <cellStyle name="Style 63 2 5" xfId="3054"/>
    <cellStyle name="Style 63 3" xfId="3055"/>
    <cellStyle name="Style 63 3 2" xfId="3056"/>
    <cellStyle name="Style 63 3 2 2" xfId="3057"/>
    <cellStyle name="Style 63 3 2 3" xfId="3058"/>
    <cellStyle name="Style 63 3 3" xfId="3059"/>
    <cellStyle name="Style 63 3 3 2" xfId="3060"/>
    <cellStyle name="Style 63 3 3 3" xfId="3061"/>
    <cellStyle name="Style 63 3 4" xfId="3062"/>
    <cellStyle name="Style 63 3 4 2" xfId="3063"/>
    <cellStyle name="Style 63 3 5" xfId="3064"/>
    <cellStyle name="Style 63 4" xfId="3065"/>
    <cellStyle name="Style 63 4 2" xfId="3066"/>
    <cellStyle name="Style 63 4 3" xfId="3067"/>
    <cellStyle name="Style 63 5" xfId="3068"/>
    <cellStyle name="Style 63 6" xfId="3069"/>
    <cellStyle name="Style 63_ADDON" xfId="3070"/>
    <cellStyle name="Style 64" xfId="3071"/>
    <cellStyle name="Style 64 2" xfId="3072"/>
    <cellStyle name="Style 64 2 2" xfId="3073"/>
    <cellStyle name="Style 64 2 2 2" xfId="3074"/>
    <cellStyle name="Style 64 2 2 3" xfId="3075"/>
    <cellStyle name="Style 64 2 3" xfId="3076"/>
    <cellStyle name="Style 64 2 4" xfId="3077"/>
    <cellStyle name="Style 64 2 5" xfId="3078"/>
    <cellStyle name="Style 64 3" xfId="3079"/>
    <cellStyle name="Style 64 3 2" xfId="3080"/>
    <cellStyle name="Style 64 3 2 2" xfId="3081"/>
    <cellStyle name="Style 64 3 2 3" xfId="3082"/>
    <cellStyle name="Style 64 3 3" xfId="3083"/>
    <cellStyle name="Style 64 3 3 2" xfId="3084"/>
    <cellStyle name="Style 64 3 3 3" xfId="3085"/>
    <cellStyle name="Style 64 3 4" xfId="3086"/>
    <cellStyle name="Style 64 3 4 2" xfId="3087"/>
    <cellStyle name="Style 64 3 5" xfId="3088"/>
    <cellStyle name="Style 64 4" xfId="3089"/>
    <cellStyle name="Style 64 4 2" xfId="3090"/>
    <cellStyle name="Style 64 4 3" xfId="3091"/>
    <cellStyle name="Style 64 5" xfId="3092"/>
    <cellStyle name="Style 64 6" xfId="3093"/>
    <cellStyle name="Style 64_ADDON" xfId="3094"/>
    <cellStyle name="Style 69" xfId="3095"/>
    <cellStyle name="Style 69 10" xfId="3096"/>
    <cellStyle name="Style 69 11" xfId="3097"/>
    <cellStyle name="Style 69 12" xfId="3098"/>
    <cellStyle name="Style 69 2" xfId="3099"/>
    <cellStyle name="Style 69 2 2" xfId="3100"/>
    <cellStyle name="Style 69 3" xfId="3101"/>
    <cellStyle name="Style 69 3 2" xfId="3102"/>
    <cellStyle name="Style 69 3 2 2" xfId="3103"/>
    <cellStyle name="Style 69 3 2 3" xfId="3104"/>
    <cellStyle name="Style 69 3 3" xfId="3105"/>
    <cellStyle name="Style 69 3 3 2" xfId="3106"/>
    <cellStyle name="Style 69 3 3 2 2" xfId="3107"/>
    <cellStyle name="Style 69 3 3 3" xfId="3108"/>
    <cellStyle name="Style 69 3 3 3 2" xfId="3109"/>
    <cellStyle name="Style 69 3 3 3 3" xfId="3110"/>
    <cellStyle name="Style 69 3 3 4" xfId="3111"/>
    <cellStyle name="Style 69 3 3 4 2" xfId="3112"/>
    <cellStyle name="Style 69 3 3 5" xfId="3113"/>
    <cellStyle name="Style 69 3 4" xfId="3114"/>
    <cellStyle name="Style 69 3 5" xfId="3115"/>
    <cellStyle name="Style 69 4" xfId="3116"/>
    <cellStyle name="Style 69 4 2" xfId="3117"/>
    <cellStyle name="Style 69 4 2 2" xfId="3118"/>
    <cellStyle name="Style 69 4 2 2 2" xfId="3119"/>
    <cellStyle name="Style 69 4 2 3" xfId="3120"/>
    <cellStyle name="Style 69 4 2 3 2" xfId="3121"/>
    <cellStyle name="Style 69 4 2 3 3" xfId="3122"/>
    <cellStyle name="Style 69 4 2 4" xfId="3123"/>
    <cellStyle name="Style 69 4 2 4 2" xfId="3124"/>
    <cellStyle name="Style 69 4 2 5" xfId="3125"/>
    <cellStyle name="Style 69 4 3" xfId="3126"/>
    <cellStyle name="Style 69 4 3 2" xfId="3127"/>
    <cellStyle name="Style 69 4 4" xfId="3128"/>
    <cellStyle name="Style 69 4 5" xfId="3129"/>
    <cellStyle name="Style 69 5" xfId="3130"/>
    <cellStyle name="Style 69 5 2" xfId="3131"/>
    <cellStyle name="Style 69 5 2 2" xfId="3132"/>
    <cellStyle name="Style 69 5 2 2 2" xfId="3133"/>
    <cellStyle name="Style 69 5 2 3" xfId="3134"/>
    <cellStyle name="Style 69 5 2 3 2" xfId="3135"/>
    <cellStyle name="Style 69 5 2 3 3" xfId="3136"/>
    <cellStyle name="Style 69 5 2 4" xfId="3137"/>
    <cellStyle name="Style 69 5 2 5" xfId="3138"/>
    <cellStyle name="Style 69 5 3" xfId="3139"/>
    <cellStyle name="Style 69 5 3 2" xfId="3140"/>
    <cellStyle name="Style 69 5 4" xfId="3141"/>
    <cellStyle name="Style 69 5 5" xfId="3142"/>
    <cellStyle name="Style 69 6" xfId="3143"/>
    <cellStyle name="Style 69 6 2" xfId="3144"/>
    <cellStyle name="Style 69 6 2 2" xfId="3145"/>
    <cellStyle name="Style 69 6 3" xfId="3146"/>
    <cellStyle name="Style 69 6 3 2" xfId="3147"/>
    <cellStyle name="Style 69 6 3 3" xfId="3148"/>
    <cellStyle name="Style 69 6 4" xfId="3149"/>
    <cellStyle name="Style 69 6 4 2" xfId="3150"/>
    <cellStyle name="Style 69 6 5" xfId="3151"/>
    <cellStyle name="Style 69 7" xfId="3152"/>
    <cellStyle name="Style 69 7 2" xfId="3153"/>
    <cellStyle name="Style 69 7 3" xfId="3154"/>
    <cellStyle name="Style 69 8" xfId="3155"/>
    <cellStyle name="Style 69 9" xfId="3156"/>
    <cellStyle name="Style 69_ADDON" xfId="3157"/>
    <cellStyle name="Style 70" xfId="3158"/>
    <cellStyle name="Style 70 2" xfId="3159"/>
    <cellStyle name="Style 70 3" xfId="3160"/>
    <cellStyle name="Style 70 3 2" xfId="3161"/>
    <cellStyle name="Style 70 3 3" xfId="3162"/>
    <cellStyle name="Style 70 3 3 2" xfId="3163"/>
    <cellStyle name="Style 70 3 4" xfId="3164"/>
    <cellStyle name="Style 70 4" xfId="3165"/>
    <cellStyle name="Style 70 4 2" xfId="3166"/>
    <cellStyle name="Style 70 5" xfId="3167"/>
    <cellStyle name="Style 70 6" xfId="3168"/>
    <cellStyle name="Style 70 7" xfId="3169"/>
    <cellStyle name="Style 70_ADDON" xfId="3170"/>
    <cellStyle name="Style 71" xfId="3171"/>
    <cellStyle name="Style 71 2" xfId="3172"/>
    <cellStyle name="Style 71 2 2" xfId="3173"/>
    <cellStyle name="Style 71 2 2 2" xfId="3174"/>
    <cellStyle name="Style 71 2 2 3" xfId="3175"/>
    <cellStyle name="Style 71 2 3" xfId="3176"/>
    <cellStyle name="Style 71 2 4" xfId="3177"/>
    <cellStyle name="Style 71 2 5" xfId="3178"/>
    <cellStyle name="Style 71 3" xfId="3179"/>
    <cellStyle name="Style 71 3 2" xfId="3180"/>
    <cellStyle name="Style 71 3 2 2" xfId="3181"/>
    <cellStyle name="Style 71 3 2 3" xfId="3182"/>
    <cellStyle name="Style 71 3 3" xfId="3183"/>
    <cellStyle name="Style 71 3 3 2" xfId="3184"/>
    <cellStyle name="Style 71 3 3 3" xfId="3185"/>
    <cellStyle name="Style 71 3 4" xfId="3186"/>
    <cellStyle name="Style 71 3 4 2" xfId="3187"/>
    <cellStyle name="Style 71 3 5" xfId="3188"/>
    <cellStyle name="Style 71 4" xfId="3189"/>
    <cellStyle name="Style 71 4 2" xfId="3190"/>
    <cellStyle name="Style 71 4 3" xfId="3191"/>
    <cellStyle name="Style 71 5" xfId="3192"/>
    <cellStyle name="Style 71 6" xfId="3193"/>
    <cellStyle name="Style 71_ADDON" xfId="3194"/>
    <cellStyle name="Style 72" xfId="3195"/>
    <cellStyle name="Style 72 2" xfId="3196"/>
    <cellStyle name="Style 72 3" xfId="3197"/>
    <cellStyle name="Style 72 3 2" xfId="3198"/>
    <cellStyle name="Style 72 3 3" xfId="3199"/>
    <cellStyle name="Style 72 3 3 2" xfId="3200"/>
    <cellStyle name="Style 72 3 4" xfId="3201"/>
    <cellStyle name="Style 72 4" xfId="3202"/>
    <cellStyle name="Style 72 4 2" xfId="3203"/>
    <cellStyle name="Style 72 5" xfId="3204"/>
    <cellStyle name="Style 72 6" xfId="3205"/>
    <cellStyle name="Style 72 7" xfId="3206"/>
    <cellStyle name="Style 72_ADDON" xfId="3207"/>
    <cellStyle name="Style 73" xfId="3208"/>
    <cellStyle name="Style 73 10" xfId="3209"/>
    <cellStyle name="Style 73 11" xfId="3210"/>
    <cellStyle name="Style 73 12" xfId="3211"/>
    <cellStyle name="Style 73 2" xfId="3212"/>
    <cellStyle name="Style 73 2 2" xfId="3213"/>
    <cellStyle name="Style 73 3" xfId="3214"/>
    <cellStyle name="Style 73 3 2" xfId="3215"/>
    <cellStyle name="Style 73 3 2 2" xfId="3216"/>
    <cellStyle name="Style 73 3 2 3" xfId="3217"/>
    <cellStyle name="Style 73 3 3" xfId="3218"/>
    <cellStyle name="Style 73 3 3 2" xfId="3219"/>
    <cellStyle name="Style 73 3 3 2 2" xfId="3220"/>
    <cellStyle name="Style 73 3 3 3" xfId="3221"/>
    <cellStyle name="Style 73 3 3 3 2" xfId="3222"/>
    <cellStyle name="Style 73 3 3 3 3" xfId="3223"/>
    <cellStyle name="Style 73 3 3 4" xfId="3224"/>
    <cellStyle name="Style 73 3 3 4 2" xfId="3225"/>
    <cellStyle name="Style 73 3 3 5" xfId="3226"/>
    <cellStyle name="Style 73 3 4" xfId="3227"/>
    <cellStyle name="Style 73 3 5" xfId="3228"/>
    <cellStyle name="Style 73 4" xfId="3229"/>
    <cellStyle name="Style 73 4 2" xfId="3230"/>
    <cellStyle name="Style 73 4 2 2" xfId="3231"/>
    <cellStyle name="Style 73 4 2 2 2" xfId="3232"/>
    <cellStyle name="Style 73 4 2 3" xfId="3233"/>
    <cellStyle name="Style 73 4 2 3 2" xfId="3234"/>
    <cellStyle name="Style 73 4 2 3 3" xfId="3235"/>
    <cellStyle name="Style 73 4 2 4" xfId="3236"/>
    <cellStyle name="Style 73 4 2 4 2" xfId="3237"/>
    <cellStyle name="Style 73 4 2 5" xfId="3238"/>
    <cellStyle name="Style 73 4 3" xfId="3239"/>
    <cellStyle name="Style 73 4 3 2" xfId="3240"/>
    <cellStyle name="Style 73 4 4" xfId="3241"/>
    <cellStyle name="Style 73 4 5" xfId="3242"/>
    <cellStyle name="Style 73 5" xfId="3243"/>
    <cellStyle name="Style 73 5 2" xfId="3244"/>
    <cellStyle name="Style 73 5 2 2" xfId="3245"/>
    <cellStyle name="Style 73 5 2 2 2" xfId="3246"/>
    <cellStyle name="Style 73 5 2 3" xfId="3247"/>
    <cellStyle name="Style 73 5 2 3 2" xfId="3248"/>
    <cellStyle name="Style 73 5 2 3 3" xfId="3249"/>
    <cellStyle name="Style 73 5 2 4" xfId="3250"/>
    <cellStyle name="Style 73 5 2 5" xfId="3251"/>
    <cellStyle name="Style 73 5 3" xfId="3252"/>
    <cellStyle name="Style 73 5 3 2" xfId="3253"/>
    <cellStyle name="Style 73 5 4" xfId="3254"/>
    <cellStyle name="Style 73 5 5" xfId="3255"/>
    <cellStyle name="Style 73 6" xfId="3256"/>
    <cellStyle name="Style 73 6 2" xfId="3257"/>
    <cellStyle name="Style 73 6 2 2" xfId="3258"/>
    <cellStyle name="Style 73 6 3" xfId="3259"/>
    <cellStyle name="Style 73 6 3 2" xfId="3260"/>
    <cellStyle name="Style 73 6 3 3" xfId="3261"/>
    <cellStyle name="Style 73 6 4" xfId="3262"/>
    <cellStyle name="Style 73 6 4 2" xfId="3263"/>
    <cellStyle name="Style 73 6 5" xfId="3264"/>
    <cellStyle name="Style 73 7" xfId="3265"/>
    <cellStyle name="Style 73 7 2" xfId="3266"/>
    <cellStyle name="Style 73 7 3" xfId="3267"/>
    <cellStyle name="Style 73 8" xfId="3268"/>
    <cellStyle name="Style 73 9" xfId="3269"/>
    <cellStyle name="Style 73_ADDON" xfId="3270"/>
    <cellStyle name="Style 74" xfId="3271"/>
    <cellStyle name="Style 74 2" xfId="3272"/>
    <cellStyle name="Style 74 2 2" xfId="3273"/>
    <cellStyle name="Style 74 2 2 2" xfId="3274"/>
    <cellStyle name="Style 74 2 2 3" xfId="3275"/>
    <cellStyle name="Style 74 2 3" xfId="3276"/>
    <cellStyle name="Style 74 2 4" xfId="3277"/>
    <cellStyle name="Style 74 2 5" xfId="3278"/>
    <cellStyle name="Style 74 3" xfId="3279"/>
    <cellStyle name="Style 74 3 2" xfId="3280"/>
    <cellStyle name="Style 74 3 2 2" xfId="3281"/>
    <cellStyle name="Style 74 3 2 3" xfId="3282"/>
    <cellStyle name="Style 74 3 3" xfId="3283"/>
    <cellStyle name="Style 74 3 3 2" xfId="3284"/>
    <cellStyle name="Style 74 3 3 3" xfId="3285"/>
    <cellStyle name="Style 74 3 4" xfId="3286"/>
    <cellStyle name="Style 74 3 4 2" xfId="3287"/>
    <cellStyle name="Style 74 3 5" xfId="3288"/>
    <cellStyle name="Style 74 4" xfId="3289"/>
    <cellStyle name="Style 74 4 2" xfId="3290"/>
    <cellStyle name="Style 74 4 3" xfId="3291"/>
    <cellStyle name="Style 74 5" xfId="3292"/>
    <cellStyle name="Style 74 6" xfId="3293"/>
    <cellStyle name="Style 74_ADDON" xfId="3294"/>
    <cellStyle name="Style 75" xfId="3295"/>
    <cellStyle name="Style 75 2" xfId="3296"/>
    <cellStyle name="Style 75 2 2" xfId="3297"/>
    <cellStyle name="Style 75 2 2 2" xfId="3298"/>
    <cellStyle name="Style 75 2 2 3" xfId="3299"/>
    <cellStyle name="Style 75 2 3" xfId="3300"/>
    <cellStyle name="Style 75 2 4" xfId="3301"/>
    <cellStyle name="Style 75 2 5" xfId="3302"/>
    <cellStyle name="Style 75 3" xfId="3303"/>
    <cellStyle name="Style 75 3 2" xfId="3304"/>
    <cellStyle name="Style 75 3 2 2" xfId="3305"/>
    <cellStyle name="Style 75 3 2 3" xfId="3306"/>
    <cellStyle name="Style 75 3 3" xfId="3307"/>
    <cellStyle name="Style 75 3 3 2" xfId="3308"/>
    <cellStyle name="Style 75 3 3 3" xfId="3309"/>
    <cellStyle name="Style 75 3 4" xfId="3310"/>
    <cellStyle name="Style 75 3 4 2" xfId="3311"/>
    <cellStyle name="Style 75 3 5" xfId="3312"/>
    <cellStyle name="Style 75 4" xfId="3313"/>
    <cellStyle name="Style 75 4 2" xfId="3314"/>
    <cellStyle name="Style 75 4 3" xfId="3315"/>
    <cellStyle name="Style 75 5" xfId="3316"/>
    <cellStyle name="Style 75 6" xfId="3317"/>
    <cellStyle name="Style 75_ADDON" xfId="3318"/>
    <cellStyle name="Style 80" xfId="3319"/>
    <cellStyle name="Style 80 10" xfId="3320"/>
    <cellStyle name="Style 80 11" xfId="3321"/>
    <cellStyle name="Style 80 12" xfId="3322"/>
    <cellStyle name="Style 80 2" xfId="3323"/>
    <cellStyle name="Style 80 2 2" xfId="3324"/>
    <cellStyle name="Style 80 3" xfId="3325"/>
    <cellStyle name="Style 80 3 2" xfId="3326"/>
    <cellStyle name="Style 80 3 2 2" xfId="3327"/>
    <cellStyle name="Style 80 3 2 3" xfId="3328"/>
    <cellStyle name="Style 80 3 3" xfId="3329"/>
    <cellStyle name="Style 80 3 3 2" xfId="3330"/>
    <cellStyle name="Style 80 3 3 2 2" xfId="3331"/>
    <cellStyle name="Style 80 3 3 3" xfId="3332"/>
    <cellStyle name="Style 80 3 3 3 2" xfId="3333"/>
    <cellStyle name="Style 80 3 3 3 3" xfId="3334"/>
    <cellStyle name="Style 80 3 3 4" xfId="3335"/>
    <cellStyle name="Style 80 3 3 4 2" xfId="3336"/>
    <cellStyle name="Style 80 3 3 5" xfId="3337"/>
    <cellStyle name="Style 80 3 4" xfId="3338"/>
    <cellStyle name="Style 80 3 5" xfId="3339"/>
    <cellStyle name="Style 80 4" xfId="3340"/>
    <cellStyle name="Style 80 4 2" xfId="3341"/>
    <cellStyle name="Style 80 4 2 2" xfId="3342"/>
    <cellStyle name="Style 80 4 2 2 2" xfId="3343"/>
    <cellStyle name="Style 80 4 2 3" xfId="3344"/>
    <cellStyle name="Style 80 4 2 3 2" xfId="3345"/>
    <cellStyle name="Style 80 4 2 3 3" xfId="3346"/>
    <cellStyle name="Style 80 4 2 4" xfId="3347"/>
    <cellStyle name="Style 80 4 2 4 2" xfId="3348"/>
    <cellStyle name="Style 80 4 2 5" xfId="3349"/>
    <cellStyle name="Style 80 4 3" xfId="3350"/>
    <cellStyle name="Style 80 4 3 2" xfId="3351"/>
    <cellStyle name="Style 80 4 4" xfId="3352"/>
    <cellStyle name="Style 80 4 5" xfId="3353"/>
    <cellStyle name="Style 80 5" xfId="3354"/>
    <cellStyle name="Style 80 5 2" xfId="3355"/>
    <cellStyle name="Style 80 5 2 2" xfId="3356"/>
    <cellStyle name="Style 80 5 2 2 2" xfId="3357"/>
    <cellStyle name="Style 80 5 2 3" xfId="3358"/>
    <cellStyle name="Style 80 5 2 3 2" xfId="3359"/>
    <cellStyle name="Style 80 5 2 3 3" xfId="3360"/>
    <cellStyle name="Style 80 5 2 4" xfId="3361"/>
    <cellStyle name="Style 80 5 2 5" xfId="3362"/>
    <cellStyle name="Style 80 5 3" xfId="3363"/>
    <cellStyle name="Style 80 5 3 2" xfId="3364"/>
    <cellStyle name="Style 80 5 4" xfId="3365"/>
    <cellStyle name="Style 80 5 5" xfId="3366"/>
    <cellStyle name="Style 80 6" xfId="3367"/>
    <cellStyle name="Style 80 6 2" xfId="3368"/>
    <cellStyle name="Style 80 6 2 2" xfId="3369"/>
    <cellStyle name="Style 80 6 3" xfId="3370"/>
    <cellStyle name="Style 80 6 3 2" xfId="3371"/>
    <cellStyle name="Style 80 6 3 3" xfId="3372"/>
    <cellStyle name="Style 80 6 4" xfId="3373"/>
    <cellStyle name="Style 80 6 4 2" xfId="3374"/>
    <cellStyle name="Style 80 6 5" xfId="3375"/>
    <cellStyle name="Style 80 7" xfId="3376"/>
    <cellStyle name="Style 80 7 2" xfId="3377"/>
    <cellStyle name="Style 80 7 3" xfId="3378"/>
    <cellStyle name="Style 80 8" xfId="3379"/>
    <cellStyle name="Style 80 9" xfId="3380"/>
    <cellStyle name="Style 80_ADDON" xfId="3381"/>
    <cellStyle name="Style 81" xfId="3382"/>
    <cellStyle name="Style 81 10" xfId="3383"/>
    <cellStyle name="Style 81 11" xfId="3384"/>
    <cellStyle name="Style 81 12" xfId="3385"/>
    <cellStyle name="Style 81 2" xfId="3386"/>
    <cellStyle name="Style 81 2 2" xfId="3387"/>
    <cellStyle name="Style 81 3" xfId="3388"/>
    <cellStyle name="Style 81 3 2" xfId="3389"/>
    <cellStyle name="Style 81 3 2 2" xfId="3390"/>
    <cellStyle name="Style 81 3 2 3" xfId="3391"/>
    <cellStyle name="Style 81 3 3" xfId="3392"/>
    <cellStyle name="Style 81 3 3 2" xfId="3393"/>
    <cellStyle name="Style 81 3 3 2 2" xfId="3394"/>
    <cellStyle name="Style 81 3 3 3" xfId="3395"/>
    <cellStyle name="Style 81 3 3 3 2" xfId="3396"/>
    <cellStyle name="Style 81 3 3 3 3" xfId="3397"/>
    <cellStyle name="Style 81 3 3 4" xfId="3398"/>
    <cellStyle name="Style 81 3 3 4 2" xfId="3399"/>
    <cellStyle name="Style 81 3 3 5" xfId="3400"/>
    <cellStyle name="Style 81 3 4" xfId="3401"/>
    <cellStyle name="Style 81 3 5" xfId="3402"/>
    <cellStyle name="Style 81 4" xfId="3403"/>
    <cellStyle name="Style 81 4 2" xfId="3404"/>
    <cellStyle name="Style 81 4 2 2" xfId="3405"/>
    <cellStyle name="Style 81 4 2 2 2" xfId="3406"/>
    <cellStyle name="Style 81 4 2 3" xfId="3407"/>
    <cellStyle name="Style 81 4 2 3 2" xfId="3408"/>
    <cellStyle name="Style 81 4 2 3 3" xfId="3409"/>
    <cellStyle name="Style 81 4 2 4" xfId="3410"/>
    <cellStyle name="Style 81 4 2 4 2" xfId="3411"/>
    <cellStyle name="Style 81 4 2 5" xfId="3412"/>
    <cellStyle name="Style 81 4 3" xfId="3413"/>
    <cellStyle name="Style 81 4 3 2" xfId="3414"/>
    <cellStyle name="Style 81 4 4" xfId="3415"/>
    <cellStyle name="Style 81 4 5" xfId="3416"/>
    <cellStyle name="Style 81 5" xfId="3417"/>
    <cellStyle name="Style 81 5 2" xfId="3418"/>
    <cellStyle name="Style 81 5 2 2" xfId="3419"/>
    <cellStyle name="Style 81 5 2 2 2" xfId="3420"/>
    <cellStyle name="Style 81 5 2 3" xfId="3421"/>
    <cellStyle name="Style 81 5 2 3 2" xfId="3422"/>
    <cellStyle name="Style 81 5 2 3 3" xfId="3423"/>
    <cellStyle name="Style 81 5 2 4" xfId="3424"/>
    <cellStyle name="Style 81 5 2 5" xfId="3425"/>
    <cellStyle name="Style 81 5 3" xfId="3426"/>
    <cellStyle name="Style 81 5 3 2" xfId="3427"/>
    <cellStyle name="Style 81 5 4" xfId="3428"/>
    <cellStyle name="Style 81 5 5" xfId="3429"/>
    <cellStyle name="Style 81 6" xfId="3430"/>
    <cellStyle name="Style 81 6 2" xfId="3431"/>
    <cellStyle name="Style 81 6 2 2" xfId="3432"/>
    <cellStyle name="Style 81 6 3" xfId="3433"/>
    <cellStyle name="Style 81 6 3 2" xfId="3434"/>
    <cellStyle name="Style 81 6 3 3" xfId="3435"/>
    <cellStyle name="Style 81 6 4" xfId="3436"/>
    <cellStyle name="Style 81 6 4 2" xfId="3437"/>
    <cellStyle name="Style 81 6 5" xfId="3438"/>
    <cellStyle name="Style 81 7" xfId="3439"/>
    <cellStyle name="Style 81 7 2" xfId="3440"/>
    <cellStyle name="Style 81 7 3" xfId="3441"/>
    <cellStyle name="Style 81 8" xfId="3442"/>
    <cellStyle name="Style 81 9" xfId="3443"/>
    <cellStyle name="Style 81_ADDON" xfId="3444"/>
    <cellStyle name="Style 82" xfId="3445"/>
    <cellStyle name="Style 82 2" xfId="3446"/>
    <cellStyle name="Style 82 3" xfId="3447"/>
    <cellStyle name="Style 82 3 2" xfId="3448"/>
    <cellStyle name="Style 82 3 3" xfId="3449"/>
    <cellStyle name="Style 82 3 3 2" xfId="3450"/>
    <cellStyle name="Style 82 3 4" xfId="3451"/>
    <cellStyle name="Style 82 4" xfId="3452"/>
    <cellStyle name="Style 82 4 2" xfId="3453"/>
    <cellStyle name="Style 82 5" xfId="3454"/>
    <cellStyle name="Style 82 6" xfId="3455"/>
    <cellStyle name="Style 82 7" xfId="3456"/>
    <cellStyle name="Style 82_ADDON" xfId="3457"/>
    <cellStyle name="Style 83" xfId="3458"/>
    <cellStyle name="Style 83 2" xfId="3459"/>
    <cellStyle name="Style 83 2 2" xfId="3460"/>
    <cellStyle name="Style 83 2 2 2" xfId="3461"/>
    <cellStyle name="Style 83 2 2 3" xfId="3462"/>
    <cellStyle name="Style 83 2 3" xfId="3463"/>
    <cellStyle name="Style 83 2 4" xfId="3464"/>
    <cellStyle name="Style 83 2 5" xfId="3465"/>
    <cellStyle name="Style 83 3" xfId="3466"/>
    <cellStyle name="Style 83 3 2" xfId="3467"/>
    <cellStyle name="Style 83 3 2 2" xfId="3468"/>
    <cellStyle name="Style 83 3 2 3" xfId="3469"/>
    <cellStyle name="Style 83 3 3" xfId="3470"/>
    <cellStyle name="Style 83 3 3 2" xfId="3471"/>
    <cellStyle name="Style 83 3 3 3" xfId="3472"/>
    <cellStyle name="Style 83 3 4" xfId="3473"/>
    <cellStyle name="Style 83 3 4 2" xfId="3474"/>
    <cellStyle name="Style 83 3 5" xfId="3475"/>
    <cellStyle name="Style 83 4" xfId="3476"/>
    <cellStyle name="Style 83 4 2" xfId="3477"/>
    <cellStyle name="Style 83 4 3" xfId="3478"/>
    <cellStyle name="Style 83 5" xfId="3479"/>
    <cellStyle name="Style 83 6" xfId="3480"/>
    <cellStyle name="Style 83_ADDON" xfId="3481"/>
    <cellStyle name="Style 84" xfId="3482"/>
    <cellStyle name="Style 84 2" xfId="3483"/>
    <cellStyle name="Style 84 3" xfId="3484"/>
    <cellStyle name="Style 84 3 2" xfId="3485"/>
    <cellStyle name="Style 84 3 3" xfId="3486"/>
    <cellStyle name="Style 84 3 3 2" xfId="3487"/>
    <cellStyle name="Style 84 3 4" xfId="3488"/>
    <cellStyle name="Style 84 4" xfId="3489"/>
    <cellStyle name="Style 84 4 2" xfId="3490"/>
    <cellStyle name="Style 84 5" xfId="3491"/>
    <cellStyle name="Style 84 6" xfId="3492"/>
    <cellStyle name="Style 84 7" xfId="3493"/>
    <cellStyle name="Style 84_ADDON" xfId="3494"/>
    <cellStyle name="Style 85" xfId="3495"/>
    <cellStyle name="Style 85 10" xfId="3496"/>
    <cellStyle name="Style 85 11" xfId="3497"/>
    <cellStyle name="Style 85 12" xfId="3498"/>
    <cellStyle name="Style 85 2" xfId="3499"/>
    <cellStyle name="Style 85 2 2" xfId="3500"/>
    <cellStyle name="Style 85 3" xfId="3501"/>
    <cellStyle name="Style 85 3 2" xfId="3502"/>
    <cellStyle name="Style 85 3 2 2" xfId="3503"/>
    <cellStyle name="Style 85 3 2 3" xfId="3504"/>
    <cellStyle name="Style 85 3 3" xfId="3505"/>
    <cellStyle name="Style 85 3 3 2" xfId="3506"/>
    <cellStyle name="Style 85 3 3 2 2" xfId="3507"/>
    <cellStyle name="Style 85 3 3 3" xfId="3508"/>
    <cellStyle name="Style 85 3 3 3 2" xfId="3509"/>
    <cellStyle name="Style 85 3 3 3 3" xfId="3510"/>
    <cellStyle name="Style 85 3 3 4" xfId="3511"/>
    <cellStyle name="Style 85 3 3 4 2" xfId="3512"/>
    <cellStyle name="Style 85 3 3 5" xfId="3513"/>
    <cellStyle name="Style 85 3 4" xfId="3514"/>
    <cellStyle name="Style 85 3 5" xfId="3515"/>
    <cellStyle name="Style 85 4" xfId="3516"/>
    <cellStyle name="Style 85 4 2" xfId="3517"/>
    <cellStyle name="Style 85 4 2 2" xfId="3518"/>
    <cellStyle name="Style 85 4 2 2 2" xfId="3519"/>
    <cellStyle name="Style 85 4 2 3" xfId="3520"/>
    <cellStyle name="Style 85 4 2 3 2" xfId="3521"/>
    <cellStyle name="Style 85 4 2 3 3" xfId="3522"/>
    <cellStyle name="Style 85 4 2 4" xfId="3523"/>
    <cellStyle name="Style 85 4 2 4 2" xfId="3524"/>
    <cellStyle name="Style 85 4 2 5" xfId="3525"/>
    <cellStyle name="Style 85 4 3" xfId="3526"/>
    <cellStyle name="Style 85 4 3 2" xfId="3527"/>
    <cellStyle name="Style 85 4 4" xfId="3528"/>
    <cellStyle name="Style 85 4 5" xfId="3529"/>
    <cellStyle name="Style 85 5" xfId="3530"/>
    <cellStyle name="Style 85 5 2" xfId="3531"/>
    <cellStyle name="Style 85 5 2 2" xfId="3532"/>
    <cellStyle name="Style 85 5 2 2 2" xfId="3533"/>
    <cellStyle name="Style 85 5 2 3" xfId="3534"/>
    <cellStyle name="Style 85 5 2 3 2" xfId="3535"/>
    <cellStyle name="Style 85 5 2 3 3" xfId="3536"/>
    <cellStyle name="Style 85 5 2 4" xfId="3537"/>
    <cellStyle name="Style 85 5 2 5" xfId="3538"/>
    <cellStyle name="Style 85 5 3" xfId="3539"/>
    <cellStyle name="Style 85 5 3 2" xfId="3540"/>
    <cellStyle name="Style 85 5 4" xfId="3541"/>
    <cellStyle name="Style 85 5 5" xfId="3542"/>
    <cellStyle name="Style 85 6" xfId="3543"/>
    <cellStyle name="Style 85 6 2" xfId="3544"/>
    <cellStyle name="Style 85 6 2 2" xfId="3545"/>
    <cellStyle name="Style 85 6 3" xfId="3546"/>
    <cellStyle name="Style 85 6 3 2" xfId="3547"/>
    <cellStyle name="Style 85 6 3 3" xfId="3548"/>
    <cellStyle name="Style 85 6 4" xfId="3549"/>
    <cellStyle name="Style 85 6 4 2" xfId="3550"/>
    <cellStyle name="Style 85 6 5" xfId="3551"/>
    <cellStyle name="Style 85 7" xfId="3552"/>
    <cellStyle name="Style 85 7 2" xfId="3553"/>
    <cellStyle name="Style 85 7 3" xfId="3554"/>
    <cellStyle name="Style 85 8" xfId="3555"/>
    <cellStyle name="Style 85 9" xfId="3556"/>
    <cellStyle name="Style 85_ADDON" xfId="3557"/>
    <cellStyle name="Style 86" xfId="3558"/>
    <cellStyle name="Style 86 2" xfId="3559"/>
    <cellStyle name="Style 86 2 2" xfId="3560"/>
    <cellStyle name="Style 86 2 2 2" xfId="3561"/>
    <cellStyle name="Style 86 2 2 3" xfId="3562"/>
    <cellStyle name="Style 86 2 3" xfId="3563"/>
    <cellStyle name="Style 86 2 4" xfId="3564"/>
    <cellStyle name="Style 86 2 5" xfId="3565"/>
    <cellStyle name="Style 86 3" xfId="3566"/>
    <cellStyle name="Style 86 3 2" xfId="3567"/>
    <cellStyle name="Style 86 3 2 2" xfId="3568"/>
    <cellStyle name="Style 86 3 2 3" xfId="3569"/>
    <cellStyle name="Style 86 3 3" xfId="3570"/>
    <cellStyle name="Style 86 3 3 2" xfId="3571"/>
    <cellStyle name="Style 86 3 3 3" xfId="3572"/>
    <cellStyle name="Style 86 3 4" xfId="3573"/>
    <cellStyle name="Style 86 3 4 2" xfId="3574"/>
    <cellStyle name="Style 86 3 5" xfId="3575"/>
    <cellStyle name="Style 86 4" xfId="3576"/>
    <cellStyle name="Style 86 4 2" xfId="3577"/>
    <cellStyle name="Style 86 4 3" xfId="3578"/>
    <cellStyle name="Style 86 5" xfId="3579"/>
    <cellStyle name="Style 86 6" xfId="3580"/>
    <cellStyle name="Style 86_ADDON" xfId="3581"/>
    <cellStyle name="Style 87" xfId="3582"/>
    <cellStyle name="Style 87 2" xfId="3583"/>
    <cellStyle name="Style 87 2 2" xfId="3584"/>
    <cellStyle name="Style 87 2 2 2" xfId="3585"/>
    <cellStyle name="Style 87 2 2 3" xfId="3586"/>
    <cellStyle name="Style 87 2 3" xfId="3587"/>
    <cellStyle name="Style 87 2 4" xfId="3588"/>
    <cellStyle name="Style 87 2 5" xfId="3589"/>
    <cellStyle name="Style 87 3" xfId="3590"/>
    <cellStyle name="Style 87 3 2" xfId="3591"/>
    <cellStyle name="Style 87 3 2 2" xfId="3592"/>
    <cellStyle name="Style 87 3 2 3" xfId="3593"/>
    <cellStyle name="Style 87 3 3" xfId="3594"/>
    <cellStyle name="Style 87 3 3 2" xfId="3595"/>
    <cellStyle name="Style 87 3 3 3" xfId="3596"/>
    <cellStyle name="Style 87 3 4" xfId="3597"/>
    <cellStyle name="Style 87 3 4 2" xfId="3598"/>
    <cellStyle name="Style 87 3 5" xfId="3599"/>
    <cellStyle name="Style 87 4" xfId="3600"/>
    <cellStyle name="Style 87 4 2" xfId="3601"/>
    <cellStyle name="Style 87 4 3" xfId="3602"/>
    <cellStyle name="Style 87 5" xfId="3603"/>
    <cellStyle name="Style 87 6" xfId="3604"/>
    <cellStyle name="Style 87_ADDON" xfId="3605"/>
    <cellStyle name="Style 93" xfId="3606"/>
    <cellStyle name="Style 93 10" xfId="3607"/>
    <cellStyle name="Style 93 11" xfId="3608"/>
    <cellStyle name="Style 93 12" xfId="3609"/>
    <cellStyle name="Style 93 2" xfId="3610"/>
    <cellStyle name="Style 93 2 2" xfId="3611"/>
    <cellStyle name="Style 93 3" xfId="3612"/>
    <cellStyle name="Style 93 3 2" xfId="3613"/>
    <cellStyle name="Style 93 3 2 2" xfId="3614"/>
    <cellStyle name="Style 93 3 2 3" xfId="3615"/>
    <cellStyle name="Style 93 3 3" xfId="3616"/>
    <cellStyle name="Style 93 3 3 2" xfId="3617"/>
    <cellStyle name="Style 93 3 3 2 2" xfId="3618"/>
    <cellStyle name="Style 93 3 3 3" xfId="3619"/>
    <cellStyle name="Style 93 3 3 3 2" xfId="3620"/>
    <cellStyle name="Style 93 3 3 3 3" xfId="3621"/>
    <cellStyle name="Style 93 3 3 4" xfId="3622"/>
    <cellStyle name="Style 93 3 3 4 2" xfId="3623"/>
    <cellStyle name="Style 93 3 3 5" xfId="3624"/>
    <cellStyle name="Style 93 3 4" xfId="3625"/>
    <cellStyle name="Style 93 3 5" xfId="3626"/>
    <cellStyle name="Style 93 4" xfId="3627"/>
    <cellStyle name="Style 93 4 2" xfId="3628"/>
    <cellStyle name="Style 93 4 2 2" xfId="3629"/>
    <cellStyle name="Style 93 4 2 2 2" xfId="3630"/>
    <cellStyle name="Style 93 4 2 3" xfId="3631"/>
    <cellStyle name="Style 93 4 2 3 2" xfId="3632"/>
    <cellStyle name="Style 93 4 2 3 3" xfId="3633"/>
    <cellStyle name="Style 93 4 2 4" xfId="3634"/>
    <cellStyle name="Style 93 4 2 4 2" xfId="3635"/>
    <cellStyle name="Style 93 4 2 5" xfId="3636"/>
    <cellStyle name="Style 93 4 3" xfId="3637"/>
    <cellStyle name="Style 93 4 3 2" xfId="3638"/>
    <cellStyle name="Style 93 4 4" xfId="3639"/>
    <cellStyle name="Style 93 4 5" xfId="3640"/>
    <cellStyle name="Style 93 5" xfId="3641"/>
    <cellStyle name="Style 93 5 2" xfId="3642"/>
    <cellStyle name="Style 93 5 2 2" xfId="3643"/>
    <cellStyle name="Style 93 5 2 2 2" xfId="3644"/>
    <cellStyle name="Style 93 5 2 3" xfId="3645"/>
    <cellStyle name="Style 93 5 2 3 2" xfId="3646"/>
    <cellStyle name="Style 93 5 2 3 3" xfId="3647"/>
    <cellStyle name="Style 93 5 2 4" xfId="3648"/>
    <cellStyle name="Style 93 5 2 5" xfId="3649"/>
    <cellStyle name="Style 93 5 3" xfId="3650"/>
    <cellStyle name="Style 93 5 3 2" xfId="3651"/>
    <cellStyle name="Style 93 5 4" xfId="3652"/>
    <cellStyle name="Style 93 5 5" xfId="3653"/>
    <cellStyle name="Style 93 6" xfId="3654"/>
    <cellStyle name="Style 93 6 2" xfId="3655"/>
    <cellStyle name="Style 93 6 2 2" xfId="3656"/>
    <cellStyle name="Style 93 6 3" xfId="3657"/>
    <cellStyle name="Style 93 6 3 2" xfId="3658"/>
    <cellStyle name="Style 93 6 3 3" xfId="3659"/>
    <cellStyle name="Style 93 6 4" xfId="3660"/>
    <cellStyle name="Style 93 6 4 2" xfId="3661"/>
    <cellStyle name="Style 93 6 5" xfId="3662"/>
    <cellStyle name="Style 93 7" xfId="3663"/>
    <cellStyle name="Style 93 7 2" xfId="3664"/>
    <cellStyle name="Style 93 7 3" xfId="3665"/>
    <cellStyle name="Style 93 8" xfId="3666"/>
    <cellStyle name="Style 93 9" xfId="3667"/>
    <cellStyle name="Style 93_ADDON" xfId="3668"/>
    <cellStyle name="Style 94" xfId="3669"/>
    <cellStyle name="Style 94 2" xfId="3670"/>
    <cellStyle name="Style 94 3" xfId="3671"/>
    <cellStyle name="Style 94 3 2" xfId="3672"/>
    <cellStyle name="Style 94 3 3" xfId="3673"/>
    <cellStyle name="Style 94 3 3 2" xfId="3674"/>
    <cellStyle name="Style 94 3 4" xfId="3675"/>
    <cellStyle name="Style 94 4" xfId="3676"/>
    <cellStyle name="Style 94 4 2" xfId="3677"/>
    <cellStyle name="Style 94 5" xfId="3678"/>
    <cellStyle name="Style 94 6" xfId="3679"/>
    <cellStyle name="Style 94 7" xfId="3680"/>
    <cellStyle name="Style 94_ADDON" xfId="3681"/>
    <cellStyle name="Style 95" xfId="3682"/>
    <cellStyle name="Style 95 2" xfId="3683"/>
    <cellStyle name="Style 95 2 2" xfId="3684"/>
    <cellStyle name="Style 95 2 2 2" xfId="3685"/>
    <cellStyle name="Style 95 2 2 3" xfId="3686"/>
    <cellStyle name="Style 95 2 3" xfId="3687"/>
    <cellStyle name="Style 95 2 4" xfId="3688"/>
    <cellStyle name="Style 95 2 5" xfId="3689"/>
    <cellStyle name="Style 95 3" xfId="3690"/>
    <cellStyle name="Style 95 3 2" xfId="3691"/>
    <cellStyle name="Style 95 3 2 2" xfId="3692"/>
    <cellStyle name="Style 95 3 2 3" xfId="3693"/>
    <cellStyle name="Style 95 3 3" xfId="3694"/>
    <cellStyle name="Style 95 3 3 2" xfId="3695"/>
    <cellStyle name="Style 95 3 3 3" xfId="3696"/>
    <cellStyle name="Style 95 3 4" xfId="3697"/>
    <cellStyle name="Style 95 3 4 2" xfId="3698"/>
    <cellStyle name="Style 95 3 5" xfId="3699"/>
    <cellStyle name="Style 95 4" xfId="3700"/>
    <cellStyle name="Style 95 4 2" xfId="3701"/>
    <cellStyle name="Style 95 4 3" xfId="3702"/>
    <cellStyle name="Style 95 5" xfId="3703"/>
    <cellStyle name="Style 95 6" xfId="3704"/>
    <cellStyle name="Style 95_ADDON" xfId="3705"/>
    <cellStyle name="Style 96" xfId="3706"/>
    <cellStyle name="Style 96 2" xfId="3707"/>
    <cellStyle name="Style 96 3" xfId="3708"/>
    <cellStyle name="Style 96 3 2" xfId="3709"/>
    <cellStyle name="Style 96 3 3" xfId="3710"/>
    <cellStyle name="Style 96 3 3 2" xfId="3711"/>
    <cellStyle name="Style 96 3 4" xfId="3712"/>
    <cellStyle name="Style 96 4" xfId="3713"/>
    <cellStyle name="Style 96 4 2" xfId="3714"/>
    <cellStyle name="Style 96 5" xfId="3715"/>
    <cellStyle name="Style 96 6" xfId="3716"/>
    <cellStyle name="Style 96 7" xfId="3717"/>
    <cellStyle name="Style 96_ADDON" xfId="3718"/>
    <cellStyle name="Style 97" xfId="3719"/>
    <cellStyle name="Style 97 10" xfId="3720"/>
    <cellStyle name="Style 97 11" xfId="3721"/>
    <cellStyle name="Style 97 12" xfId="3722"/>
    <cellStyle name="Style 97 2" xfId="3723"/>
    <cellStyle name="Style 97 2 2" xfId="3724"/>
    <cellStyle name="Style 97 3" xfId="3725"/>
    <cellStyle name="Style 97 3 2" xfId="3726"/>
    <cellStyle name="Style 97 3 2 2" xfId="3727"/>
    <cellStyle name="Style 97 3 2 3" xfId="3728"/>
    <cellStyle name="Style 97 3 3" xfId="3729"/>
    <cellStyle name="Style 97 3 3 2" xfId="3730"/>
    <cellStyle name="Style 97 3 3 2 2" xfId="3731"/>
    <cellStyle name="Style 97 3 3 3" xfId="3732"/>
    <cellStyle name="Style 97 3 3 3 2" xfId="3733"/>
    <cellStyle name="Style 97 3 3 3 3" xfId="3734"/>
    <cellStyle name="Style 97 3 3 4" xfId="3735"/>
    <cellStyle name="Style 97 3 3 4 2" xfId="3736"/>
    <cellStyle name="Style 97 3 3 5" xfId="3737"/>
    <cellStyle name="Style 97 3 4" xfId="3738"/>
    <cellStyle name="Style 97 3 5" xfId="3739"/>
    <cellStyle name="Style 97 4" xfId="3740"/>
    <cellStyle name="Style 97 4 2" xfId="3741"/>
    <cellStyle name="Style 97 4 2 2" xfId="3742"/>
    <cellStyle name="Style 97 4 2 2 2" xfId="3743"/>
    <cellStyle name="Style 97 4 2 3" xfId="3744"/>
    <cellStyle name="Style 97 4 2 3 2" xfId="3745"/>
    <cellStyle name="Style 97 4 2 3 3" xfId="3746"/>
    <cellStyle name="Style 97 4 2 4" xfId="3747"/>
    <cellStyle name="Style 97 4 2 4 2" xfId="3748"/>
    <cellStyle name="Style 97 4 2 5" xfId="3749"/>
    <cellStyle name="Style 97 4 3" xfId="3750"/>
    <cellStyle name="Style 97 4 3 2" xfId="3751"/>
    <cellStyle name="Style 97 4 4" xfId="3752"/>
    <cellStyle name="Style 97 4 5" xfId="3753"/>
    <cellStyle name="Style 97 5" xfId="3754"/>
    <cellStyle name="Style 97 5 2" xfId="3755"/>
    <cellStyle name="Style 97 5 2 2" xfId="3756"/>
    <cellStyle name="Style 97 5 2 2 2" xfId="3757"/>
    <cellStyle name="Style 97 5 2 3" xfId="3758"/>
    <cellStyle name="Style 97 5 2 3 2" xfId="3759"/>
    <cellStyle name="Style 97 5 2 3 3" xfId="3760"/>
    <cellStyle name="Style 97 5 2 4" xfId="3761"/>
    <cellStyle name="Style 97 5 2 5" xfId="3762"/>
    <cellStyle name="Style 97 5 3" xfId="3763"/>
    <cellStyle name="Style 97 5 3 2" xfId="3764"/>
    <cellStyle name="Style 97 5 4" xfId="3765"/>
    <cellStyle name="Style 97 5 5" xfId="3766"/>
    <cellStyle name="Style 97 6" xfId="3767"/>
    <cellStyle name="Style 97 6 2" xfId="3768"/>
    <cellStyle name="Style 97 6 2 2" xfId="3769"/>
    <cellStyle name="Style 97 6 3" xfId="3770"/>
    <cellStyle name="Style 97 6 3 2" xfId="3771"/>
    <cellStyle name="Style 97 6 3 3" xfId="3772"/>
    <cellStyle name="Style 97 6 4" xfId="3773"/>
    <cellStyle name="Style 97 6 4 2" xfId="3774"/>
    <cellStyle name="Style 97 6 5" xfId="3775"/>
    <cellStyle name="Style 97 7" xfId="3776"/>
    <cellStyle name="Style 97 7 2" xfId="3777"/>
    <cellStyle name="Style 97 7 3" xfId="3778"/>
    <cellStyle name="Style 97 8" xfId="3779"/>
    <cellStyle name="Style 97 9" xfId="3780"/>
    <cellStyle name="Style 97_ADDON" xfId="3781"/>
    <cellStyle name="Style 98" xfId="3782"/>
    <cellStyle name="Style 98 2" xfId="3783"/>
    <cellStyle name="Style 98 2 2" xfId="3784"/>
    <cellStyle name="Style 98 2 2 2" xfId="3785"/>
    <cellStyle name="Style 98 2 2 3" xfId="3786"/>
    <cellStyle name="Style 98 2 3" xfId="3787"/>
    <cellStyle name="Style 98 2 4" xfId="3788"/>
    <cellStyle name="Style 98 2 5" xfId="3789"/>
    <cellStyle name="Style 98 3" xfId="3790"/>
    <cellStyle name="Style 98 3 2" xfId="3791"/>
    <cellStyle name="Style 98 3 2 2" xfId="3792"/>
    <cellStyle name="Style 98 3 2 3" xfId="3793"/>
    <cellStyle name="Style 98 3 3" xfId="3794"/>
    <cellStyle name="Style 98 3 3 2" xfId="3795"/>
    <cellStyle name="Style 98 3 3 3" xfId="3796"/>
    <cellStyle name="Style 98 3 4" xfId="3797"/>
    <cellStyle name="Style 98 3 4 2" xfId="3798"/>
    <cellStyle name="Style 98 3 5" xfId="3799"/>
    <cellStyle name="Style 98 4" xfId="3800"/>
    <cellStyle name="Style 98 4 2" xfId="3801"/>
    <cellStyle name="Style 98 4 3" xfId="3802"/>
    <cellStyle name="Style 98 5" xfId="3803"/>
    <cellStyle name="Style 98 6" xfId="3804"/>
    <cellStyle name="Style 98_ADDON" xfId="3805"/>
    <cellStyle name="Style 99" xfId="3806"/>
    <cellStyle name="Style 99 2" xfId="3807"/>
    <cellStyle name="Style 99 2 2" xfId="3808"/>
    <cellStyle name="Style 99 2 2 2" xfId="3809"/>
    <cellStyle name="Style 99 2 2 3" xfId="3810"/>
    <cellStyle name="Style 99 2 3" xfId="3811"/>
    <cellStyle name="Style 99 2 4" xfId="3812"/>
    <cellStyle name="Style 99 2 5" xfId="3813"/>
    <cellStyle name="Style 99 3" xfId="3814"/>
    <cellStyle name="Style 99 3 2" xfId="3815"/>
    <cellStyle name="Style 99 3 2 2" xfId="3816"/>
    <cellStyle name="Style 99 3 2 3" xfId="3817"/>
    <cellStyle name="Style 99 3 3" xfId="3818"/>
    <cellStyle name="Style 99 3 3 2" xfId="3819"/>
    <cellStyle name="Style 99 3 3 3" xfId="3820"/>
    <cellStyle name="Style 99 3 4" xfId="3821"/>
    <cellStyle name="Style 99 3 4 2" xfId="3822"/>
    <cellStyle name="Style 99 3 5" xfId="3823"/>
    <cellStyle name="Style 99 4" xfId="3824"/>
    <cellStyle name="Style 99 4 2" xfId="3825"/>
    <cellStyle name="Style 99 4 3" xfId="3826"/>
    <cellStyle name="Style 99 5" xfId="3827"/>
    <cellStyle name="Style 99 6" xfId="3828"/>
    <cellStyle name="Style 99_ADDON" xfId="3829"/>
    <cellStyle name="Texte explicatif" xfId="3830"/>
    <cellStyle name="Title" xfId="3831" builtinId="15" customBuiltin="1"/>
    <cellStyle name="Title 2" xfId="3832"/>
    <cellStyle name="Titre" xfId="3833"/>
    <cellStyle name="Titre 1" xfId="3834"/>
    <cellStyle name="Titre 2" xfId="3835"/>
    <cellStyle name="Titre 3" xfId="3836"/>
    <cellStyle name="Titre 4" xfId="3837"/>
    <cellStyle name="Total" xfId="3838" builtinId="25" customBuiltin="1"/>
    <cellStyle name="Total 2" xfId="3839"/>
    <cellStyle name="Überschrift" xfId="3840"/>
    <cellStyle name="Überschrift 1" xfId="3841"/>
    <cellStyle name="Überschrift 2" xfId="3842"/>
    <cellStyle name="Überschrift 3" xfId="3843"/>
    <cellStyle name="Überschrift 4" xfId="3844"/>
    <cellStyle name="Überschrift_Energy cost" xfId="3845"/>
    <cellStyle name="Vérification" xfId="3846"/>
    <cellStyle name="Verknüpfte Zelle" xfId="3847"/>
    <cellStyle name="Warnender Text" xfId="3848"/>
    <cellStyle name="Warning Text" xfId="3849" builtinId="11" customBuiltin="1"/>
    <cellStyle name="Warning Text 2" xfId="3850"/>
    <cellStyle name="Zelle überprüfen" xfId="3851"/>
    <cellStyle name="Обычный_CRF2002 (1)" xfId="385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8"/>
  <sheetViews>
    <sheetView zoomScale="85" zoomScaleNormal="85" workbookViewId="0">
      <selection activeCell="C8" sqref="B7:C8"/>
    </sheetView>
  </sheetViews>
  <sheetFormatPr defaultRowHeight="12.75" x14ac:dyDescent="0.2"/>
  <cols>
    <col min="1" max="7" width="13.85546875" style="30" customWidth="1"/>
  </cols>
  <sheetData>
    <row r="1" spans="1:7" x14ac:dyDescent="0.2">
      <c r="A1" s="40" t="s">
        <v>154</v>
      </c>
    </row>
    <row r="3" spans="1:7" x14ac:dyDescent="0.2">
      <c r="A3" s="31"/>
      <c r="B3" s="24" t="s">
        <v>8</v>
      </c>
      <c r="E3" s="24" t="s">
        <v>10</v>
      </c>
      <c r="F3" s="20"/>
      <c r="G3" s="20"/>
    </row>
    <row r="4" spans="1:7" x14ac:dyDescent="0.2">
      <c r="A4" s="31"/>
      <c r="B4" s="27" t="s">
        <v>14</v>
      </c>
      <c r="C4" s="27" t="s">
        <v>15</v>
      </c>
      <c r="E4" s="19" t="s">
        <v>11</v>
      </c>
      <c r="F4" s="19" t="s">
        <v>12</v>
      </c>
      <c r="G4" s="19" t="s">
        <v>13</v>
      </c>
    </row>
    <row r="5" spans="1:7" x14ac:dyDescent="0.2">
      <c r="A5" s="31"/>
      <c r="B5" s="23" t="s">
        <v>67</v>
      </c>
      <c r="C5" s="29" t="s">
        <v>67</v>
      </c>
      <c r="E5" s="29" t="s">
        <v>69</v>
      </c>
      <c r="F5" s="29" t="s">
        <v>73</v>
      </c>
      <c r="G5" s="29" t="s">
        <v>56</v>
      </c>
    </row>
    <row r="6" spans="1:7" x14ac:dyDescent="0.2">
      <c r="A6" s="31"/>
      <c r="B6" s="23" t="s">
        <v>68</v>
      </c>
      <c r="C6" s="23" t="s">
        <v>68</v>
      </c>
      <c r="E6" s="29" t="s">
        <v>70</v>
      </c>
      <c r="F6" s="29" t="s">
        <v>74</v>
      </c>
      <c r="G6" s="29" t="s">
        <v>57</v>
      </c>
    </row>
    <row r="7" spans="1:7" x14ac:dyDescent="0.2">
      <c r="A7" s="31"/>
      <c r="B7" s="31"/>
      <c r="C7" s="31"/>
      <c r="E7" s="29" t="s">
        <v>71</v>
      </c>
      <c r="F7" s="29"/>
      <c r="G7" s="29" t="s">
        <v>135</v>
      </c>
    </row>
    <row r="8" spans="1:7" x14ac:dyDescent="0.2">
      <c r="A8" s="31"/>
      <c r="B8" s="31"/>
      <c r="C8" s="31"/>
      <c r="E8" s="29" t="s">
        <v>72</v>
      </c>
      <c r="F8" s="29"/>
      <c r="G8" s="29"/>
    </row>
    <row r="9" spans="1:7" x14ac:dyDescent="0.2">
      <c r="A9" s="31"/>
      <c r="B9" s="31"/>
      <c r="C9" s="31"/>
    </row>
    <row r="10" spans="1:7" x14ac:dyDescent="0.2">
      <c r="A10" s="31"/>
      <c r="B10" s="31"/>
      <c r="C10" s="31"/>
    </row>
    <row r="11" spans="1:7" x14ac:dyDescent="0.2">
      <c r="A11" s="31"/>
      <c r="B11" s="31"/>
      <c r="C11" s="31"/>
    </row>
    <row r="12" spans="1:7" x14ac:dyDescent="0.2">
      <c r="A12" s="31"/>
      <c r="B12" s="31"/>
      <c r="C12" s="31"/>
    </row>
    <row r="13" spans="1:7" x14ac:dyDescent="0.2">
      <c r="A13" s="31"/>
      <c r="B13" s="31"/>
      <c r="C13" s="31"/>
    </row>
    <row r="14" spans="1:7" x14ac:dyDescent="0.2">
      <c r="A14" s="31"/>
      <c r="B14" s="31"/>
      <c r="C14" s="31"/>
    </row>
    <row r="15" spans="1:7" x14ac:dyDescent="0.2">
      <c r="A15" s="31"/>
      <c r="B15" s="31"/>
      <c r="C15" s="31"/>
    </row>
    <row r="16" spans="1:7" x14ac:dyDescent="0.2">
      <c r="A16" s="31"/>
      <c r="B16" s="31"/>
      <c r="C16" s="31"/>
    </row>
    <row r="17" spans="1:3" x14ac:dyDescent="0.2">
      <c r="A17" s="31"/>
      <c r="B17" s="31"/>
      <c r="C17" s="31"/>
    </row>
    <row r="18" spans="1:3" x14ac:dyDescent="0.2">
      <c r="A18" s="31"/>
      <c r="B18" s="31"/>
      <c r="C18" s="31"/>
    </row>
    <row r="19" spans="1:3" x14ac:dyDescent="0.2">
      <c r="A19" s="31"/>
    </row>
    <row r="20" spans="1:3" x14ac:dyDescent="0.2">
      <c r="A20" s="31"/>
    </row>
    <row r="21" spans="1:3" x14ac:dyDescent="0.2">
      <c r="A21" s="31"/>
    </row>
    <row r="22" spans="1:3" x14ac:dyDescent="0.2">
      <c r="A22" s="31"/>
    </row>
    <row r="23" spans="1:3" x14ac:dyDescent="0.2">
      <c r="A23" s="31"/>
    </row>
    <row r="24" spans="1:3" x14ac:dyDescent="0.2">
      <c r="A24" s="31"/>
    </row>
    <row r="25" spans="1:3" x14ac:dyDescent="0.2">
      <c r="A25" s="31"/>
    </row>
    <row r="26" spans="1:3" x14ac:dyDescent="0.2">
      <c r="A26" s="31"/>
    </row>
    <row r="27" spans="1:3" x14ac:dyDescent="0.2">
      <c r="A27" s="31"/>
    </row>
    <row r="28" spans="1:3" x14ac:dyDescent="0.2">
      <c r="A28" s="31"/>
    </row>
    <row r="29" spans="1:3" x14ac:dyDescent="0.2">
      <c r="A29" s="31"/>
    </row>
    <row r="30" spans="1:3" x14ac:dyDescent="0.2">
      <c r="A30" s="31"/>
    </row>
    <row r="31" spans="1:3" x14ac:dyDescent="0.2">
      <c r="A31" s="31"/>
    </row>
    <row r="32" spans="1:3" x14ac:dyDescent="0.2">
      <c r="A32" s="31"/>
    </row>
    <row r="33" spans="1:1" x14ac:dyDescent="0.2">
      <c r="A33" s="31"/>
    </row>
    <row r="34" spans="1:1" x14ac:dyDescent="0.2">
      <c r="A34" s="31"/>
    </row>
    <row r="35" spans="1:1" x14ac:dyDescent="0.2">
      <c r="A35" s="31"/>
    </row>
    <row r="36" spans="1:1" x14ac:dyDescent="0.2">
      <c r="A36" s="31"/>
    </row>
    <row r="37" spans="1:1" x14ac:dyDescent="0.2">
      <c r="A37" s="31"/>
    </row>
    <row r="38" spans="1:1" x14ac:dyDescent="0.2">
      <c r="A38" s="31"/>
    </row>
  </sheetData>
  <phoneticPr fontId="5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4"/>
  <sheetViews>
    <sheetView tabSelected="1" zoomScale="85" zoomScaleNormal="85" workbookViewId="0">
      <selection activeCell="F20" sqref="F20"/>
    </sheetView>
  </sheetViews>
  <sheetFormatPr defaultRowHeight="12.75" x14ac:dyDescent="0.2"/>
  <cols>
    <col min="2" max="4" width="10" customWidth="1"/>
    <col min="5" max="5" width="17.85546875" customWidth="1"/>
    <col min="6" max="8" width="8.42578125" customWidth="1"/>
  </cols>
  <sheetData>
    <row r="3" spans="2:4" x14ac:dyDescent="0.2">
      <c r="B3" t="s">
        <v>37</v>
      </c>
    </row>
    <row r="4" spans="2:4" x14ac:dyDescent="0.2">
      <c r="B4">
        <v>2018</v>
      </c>
    </row>
    <row r="7" spans="2:4" x14ac:dyDescent="0.2">
      <c r="B7" t="s">
        <v>38</v>
      </c>
    </row>
    <row r="8" spans="2:4" x14ac:dyDescent="0.2">
      <c r="B8" t="s">
        <v>159</v>
      </c>
    </row>
    <row r="11" spans="2:4" x14ac:dyDescent="0.2">
      <c r="B11" t="s">
        <v>9</v>
      </c>
    </row>
    <row r="12" spans="2:4" x14ac:dyDescent="0.2">
      <c r="B12" s="42" t="s">
        <v>152</v>
      </c>
      <c r="C12" s="43" t="s">
        <v>153</v>
      </c>
      <c r="D12" s="44" t="s">
        <v>159</v>
      </c>
    </row>
    <row r="13" spans="2:4" x14ac:dyDescent="0.2">
      <c r="B13" s="34">
        <v>1</v>
      </c>
      <c r="C13" s="34">
        <v>1</v>
      </c>
      <c r="D13" s="34">
        <v>1</v>
      </c>
    </row>
    <row r="14" spans="2:4" x14ac:dyDescent="0.2">
      <c r="B14" s="34">
        <v>2</v>
      </c>
      <c r="C14" s="34">
        <v>2</v>
      </c>
      <c r="D14" s="34">
        <v>4</v>
      </c>
    </row>
    <row r="15" spans="2:4" x14ac:dyDescent="0.2">
      <c r="B15" s="34">
        <v>5</v>
      </c>
      <c r="C15" s="34">
        <v>2</v>
      </c>
      <c r="D15" s="34">
        <v>5</v>
      </c>
    </row>
    <row r="16" spans="2:4" x14ac:dyDescent="0.2">
      <c r="B16" s="34">
        <v>5</v>
      </c>
      <c r="C16" s="34">
        <v>3</v>
      </c>
      <c r="D16" s="34">
        <v>5</v>
      </c>
    </row>
    <row r="17" spans="2:4" x14ac:dyDescent="0.2">
      <c r="B17" s="34">
        <v>5</v>
      </c>
      <c r="C17" s="34">
        <v>5</v>
      </c>
      <c r="D17" s="34">
        <v>5</v>
      </c>
    </row>
    <row r="18" spans="2:4" x14ac:dyDescent="0.2">
      <c r="B18" s="34">
        <v>5</v>
      </c>
      <c r="C18" s="34">
        <v>5</v>
      </c>
      <c r="D18" s="34">
        <v>5</v>
      </c>
    </row>
    <row r="19" spans="2:4" x14ac:dyDescent="0.2">
      <c r="B19" s="34">
        <v>5</v>
      </c>
      <c r="C19" s="34">
        <v>5</v>
      </c>
      <c r="D19" s="34">
        <v>5</v>
      </c>
    </row>
    <row r="20" spans="2:4" x14ac:dyDescent="0.2">
      <c r="B20" s="34">
        <v>5</v>
      </c>
      <c r="C20" s="34">
        <v>5</v>
      </c>
      <c r="D20" s="34">
        <v>5</v>
      </c>
    </row>
    <row r="21" spans="2:4" x14ac:dyDescent="0.2">
      <c r="B21" s="34">
        <v>5</v>
      </c>
      <c r="C21" s="34">
        <v>5</v>
      </c>
      <c r="D21" s="34">
        <v>5</v>
      </c>
    </row>
    <row r="22" spans="2:4" x14ac:dyDescent="0.2">
      <c r="B22" s="34">
        <v>5</v>
      </c>
      <c r="C22" s="34">
        <v>5</v>
      </c>
      <c r="D22" s="34">
        <v>5</v>
      </c>
    </row>
    <row r="23" spans="2:4" x14ac:dyDescent="0.2">
      <c r="B23" s="34">
        <v>5</v>
      </c>
      <c r="C23" s="34">
        <v>5</v>
      </c>
      <c r="D23" s="34"/>
    </row>
    <row r="24" spans="2:4" x14ac:dyDescent="0.2">
      <c r="B24" s="34"/>
      <c r="C24" s="34">
        <v>5</v>
      </c>
      <c r="D24" s="34"/>
    </row>
  </sheetData>
  <phoneticPr fontId="5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0"/>
  <sheetViews>
    <sheetView zoomScale="85" zoomScaleNormal="85" workbookViewId="0">
      <selection activeCell="C8" sqref="C8"/>
    </sheetView>
  </sheetViews>
  <sheetFormatPr defaultRowHeight="12.75" x14ac:dyDescent="0.2"/>
  <cols>
    <col min="1" max="1" width="2.42578125" customWidth="1"/>
    <col min="2" max="2" width="52.7109375" bestFit="1" customWidth="1"/>
  </cols>
  <sheetData>
    <row r="3" spans="2:3" x14ac:dyDescent="0.2">
      <c r="B3" s="33" t="s">
        <v>30</v>
      </c>
    </row>
    <row r="4" spans="2:3" x14ac:dyDescent="0.2">
      <c r="B4" s="36" t="s">
        <v>31</v>
      </c>
      <c r="C4" s="39" t="s">
        <v>32</v>
      </c>
    </row>
    <row r="5" spans="2:3" s="5" customFormat="1" x14ac:dyDescent="0.2">
      <c r="B5" s="37" t="s">
        <v>33</v>
      </c>
      <c r="C5" s="38">
        <v>1</v>
      </c>
    </row>
    <row r="6" spans="2:3" x14ac:dyDescent="0.2">
      <c r="B6" s="37" t="s">
        <v>34</v>
      </c>
      <c r="C6" s="38">
        <v>1</v>
      </c>
    </row>
    <row r="7" spans="2:3" x14ac:dyDescent="0.2">
      <c r="B7" s="37" t="s">
        <v>35</v>
      </c>
      <c r="C7" s="38">
        <v>1</v>
      </c>
    </row>
    <row r="8" spans="2:3" x14ac:dyDescent="0.2">
      <c r="B8" s="37" t="s">
        <v>36</v>
      </c>
      <c r="C8" s="38">
        <v>0</v>
      </c>
    </row>
    <row r="9" spans="2:3" x14ac:dyDescent="0.2">
      <c r="B9" s="37" t="s">
        <v>75</v>
      </c>
      <c r="C9" s="38">
        <v>1</v>
      </c>
    </row>
    <row r="10" spans="2:3" x14ac:dyDescent="0.2">
      <c r="B10" s="37" t="s">
        <v>58</v>
      </c>
      <c r="C10" s="38">
        <v>0</v>
      </c>
    </row>
  </sheetData>
  <phoneticPr fontId="5" type="noConversion"/>
  <pageMargins left="0.75" right="0.75" top="1" bottom="1" header="0.5" footer="0.5"/>
  <pageSetup orientation="portrait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opLeftCell="A13" zoomScale="85" zoomScaleNormal="85" workbookViewId="0">
      <selection activeCell="X31" sqref="X31"/>
    </sheetView>
  </sheetViews>
  <sheetFormatPr defaultColWidth="9.140625" defaultRowHeight="12.75" x14ac:dyDescent="0.2"/>
  <cols>
    <col min="1" max="1" width="2.85546875" style="30" customWidth="1"/>
    <col min="2" max="3" width="9.140625" style="30"/>
    <col min="4" max="4" width="9.7109375" style="30" bestFit="1" customWidth="1"/>
    <col min="5" max="5" width="11.7109375" style="30" bestFit="1" customWidth="1"/>
    <col min="6" max="6" width="13.140625" style="30" bestFit="1" customWidth="1"/>
    <col min="7" max="7" width="10.7109375" style="30" bestFit="1" customWidth="1"/>
    <col min="8" max="9" width="10.7109375" style="30" customWidth="1"/>
    <col min="10" max="12" width="9.140625" style="30"/>
    <col min="13" max="13" width="9.28515625" style="30" customWidth="1"/>
    <col min="14" max="16384" width="9.140625" style="30"/>
  </cols>
  <sheetData>
    <row r="1" spans="1:17" x14ac:dyDescent="0.2">
      <c r="A1" s="30">
        <v>2</v>
      </c>
    </row>
    <row r="3" spans="1:17" x14ac:dyDescent="0.2">
      <c r="B3" s="24" t="str">
        <f>IF($A$1=1,"~TFM_MIG","~TFM_UPD")</f>
        <v>~TFM_UPD</v>
      </c>
    </row>
    <row r="4" spans="1:17" x14ac:dyDescent="0.2">
      <c r="B4" s="26" t="s">
        <v>18</v>
      </c>
      <c r="C4" s="26" t="s">
        <v>19</v>
      </c>
      <c r="D4" s="26" t="s">
        <v>20</v>
      </c>
      <c r="E4" s="26" t="str">
        <f>IF($A$1=1,"year2","year")</f>
        <v>year</v>
      </c>
      <c r="F4" s="26" t="s">
        <v>1</v>
      </c>
      <c r="G4" s="26" t="s">
        <v>22</v>
      </c>
      <c r="H4" s="25" t="s">
        <v>23</v>
      </c>
      <c r="I4" s="25" t="s">
        <v>29</v>
      </c>
      <c r="J4" s="25" t="s">
        <v>24</v>
      </c>
      <c r="K4" s="25" t="s">
        <v>25</v>
      </c>
      <c r="L4" s="25" t="s">
        <v>26</v>
      </c>
      <c r="M4" s="25" t="s">
        <v>27</v>
      </c>
      <c r="N4" s="25" t="s">
        <v>28</v>
      </c>
    </row>
    <row r="5" spans="1:17" x14ac:dyDescent="0.2">
      <c r="B5" s="29"/>
      <c r="C5" s="23" t="s">
        <v>76</v>
      </c>
      <c r="D5" s="29" t="s">
        <v>59</v>
      </c>
      <c r="E5" s="29">
        <v>0</v>
      </c>
      <c r="F5" s="29">
        <v>5</v>
      </c>
      <c r="G5" s="23" t="s">
        <v>155</v>
      </c>
      <c r="H5" s="22"/>
      <c r="I5" s="22"/>
      <c r="J5" s="22"/>
      <c r="K5" s="22"/>
      <c r="L5" s="23"/>
      <c r="M5" s="22"/>
      <c r="N5" s="22"/>
    </row>
    <row r="6" spans="1:17" x14ac:dyDescent="0.2">
      <c r="B6" s="29"/>
      <c r="C6" s="23" t="s">
        <v>76</v>
      </c>
      <c r="D6" s="23" t="s">
        <v>60</v>
      </c>
      <c r="E6" s="23">
        <v>0</v>
      </c>
      <c r="F6" s="29">
        <v>3</v>
      </c>
      <c r="G6" s="23" t="s">
        <v>77</v>
      </c>
      <c r="H6" s="29"/>
      <c r="I6" s="29"/>
      <c r="J6" s="29"/>
      <c r="K6" s="29"/>
      <c r="L6" s="23" t="s">
        <v>77</v>
      </c>
      <c r="M6" s="29"/>
      <c r="N6" s="29"/>
    </row>
    <row r="7" spans="1:17" x14ac:dyDescent="0.2">
      <c r="B7" s="29"/>
      <c r="C7" s="23" t="s">
        <v>76</v>
      </c>
      <c r="D7" s="23" t="s">
        <v>61</v>
      </c>
      <c r="E7" s="23">
        <v>0</v>
      </c>
      <c r="F7" s="29">
        <v>3</v>
      </c>
      <c r="G7" s="23" t="s">
        <v>77</v>
      </c>
      <c r="H7" s="29"/>
      <c r="I7" s="29"/>
      <c r="J7" s="29"/>
      <c r="K7" s="29"/>
      <c r="L7" s="23" t="s">
        <v>77</v>
      </c>
      <c r="M7" s="29"/>
      <c r="N7" s="29"/>
    </row>
    <row r="8" spans="1:17" x14ac:dyDescent="0.2">
      <c r="B8" s="29" t="s">
        <v>150</v>
      </c>
      <c r="C8" s="23" t="s">
        <v>76</v>
      </c>
      <c r="D8" s="23" t="s">
        <v>145</v>
      </c>
      <c r="E8" s="23">
        <v>0</v>
      </c>
      <c r="F8" s="29">
        <v>3</v>
      </c>
      <c r="G8" s="23" t="s">
        <v>148</v>
      </c>
      <c r="H8" s="29"/>
      <c r="I8" s="29"/>
      <c r="J8" s="29"/>
      <c r="K8" s="29"/>
      <c r="L8" s="23"/>
      <c r="M8" s="29"/>
      <c r="N8" s="29"/>
    </row>
    <row r="9" spans="1:17" x14ac:dyDescent="0.2">
      <c r="B9" s="29" t="s">
        <v>150</v>
      </c>
      <c r="C9" s="23" t="s">
        <v>76</v>
      </c>
      <c r="D9" s="23" t="s">
        <v>149</v>
      </c>
      <c r="E9" s="23">
        <v>0</v>
      </c>
      <c r="F9" s="29">
        <v>3</v>
      </c>
      <c r="G9" s="23" t="s">
        <v>148</v>
      </c>
      <c r="H9" s="29"/>
      <c r="I9" s="29"/>
      <c r="J9" s="29"/>
      <c r="K9" s="29"/>
      <c r="L9" s="23"/>
      <c r="M9" s="29"/>
      <c r="N9" s="29"/>
    </row>
    <row r="10" spans="1:17" x14ac:dyDescent="0.2">
      <c r="B10" s="29"/>
      <c r="C10" s="23" t="s">
        <v>76</v>
      </c>
      <c r="D10" s="29" t="s">
        <v>59</v>
      </c>
      <c r="E10" s="23">
        <v>0</v>
      </c>
      <c r="F10" s="29">
        <v>0</v>
      </c>
      <c r="G10" s="23" t="s">
        <v>146</v>
      </c>
      <c r="H10" s="29" t="s">
        <v>147</v>
      </c>
      <c r="I10" s="29"/>
      <c r="J10" s="29"/>
      <c r="K10" s="29"/>
      <c r="L10" s="23"/>
      <c r="M10" s="29"/>
      <c r="N10" s="29"/>
    </row>
    <row r="11" spans="1:17" ht="18" x14ac:dyDescent="0.25">
      <c r="B11" s="21"/>
      <c r="C11" s="21"/>
      <c r="D11" s="21"/>
    </row>
    <row r="13" spans="1:17" x14ac:dyDescent="0.2">
      <c r="B13" s="3" t="s">
        <v>156</v>
      </c>
    </row>
    <row r="14" spans="1:17" x14ac:dyDescent="0.2">
      <c r="B14" s="26" t="s">
        <v>18</v>
      </c>
      <c r="C14" s="26" t="s">
        <v>19</v>
      </c>
      <c r="D14" s="26" t="s">
        <v>20</v>
      </c>
      <c r="E14" s="26" t="s">
        <v>21</v>
      </c>
      <c r="F14" s="26" t="s">
        <v>2</v>
      </c>
      <c r="G14" s="26" t="s">
        <v>1</v>
      </c>
      <c r="H14" s="26" t="s">
        <v>67</v>
      </c>
      <c r="I14" s="26" t="s">
        <v>68</v>
      </c>
      <c r="J14" s="26" t="s">
        <v>22</v>
      </c>
      <c r="K14" s="26" t="s">
        <v>23</v>
      </c>
      <c r="L14" s="26" t="s">
        <v>29</v>
      </c>
      <c r="M14" s="26" t="s">
        <v>24</v>
      </c>
      <c r="N14" s="26" t="s">
        <v>25</v>
      </c>
      <c r="O14" s="26" t="s">
        <v>26</v>
      </c>
      <c r="P14" s="26" t="s">
        <v>27</v>
      </c>
      <c r="Q14" s="26" t="s">
        <v>28</v>
      </c>
    </row>
    <row r="15" spans="1:17" x14ac:dyDescent="0.2">
      <c r="B15" s="29"/>
      <c r="C15" s="29"/>
      <c r="D15" s="29" t="s">
        <v>3</v>
      </c>
      <c r="E15" s="29"/>
      <c r="F15" s="29"/>
      <c r="G15" s="29">
        <v>1000000</v>
      </c>
      <c r="H15" s="29"/>
      <c r="I15" s="29"/>
      <c r="J15" s="29" t="s">
        <v>16</v>
      </c>
      <c r="K15" s="29" t="s">
        <v>0</v>
      </c>
      <c r="L15" s="29"/>
      <c r="M15" s="29"/>
      <c r="N15" s="29"/>
      <c r="O15" s="29"/>
      <c r="P15" s="29"/>
      <c r="Q15" s="29"/>
    </row>
    <row r="16" spans="1:17" x14ac:dyDescent="0.2">
      <c r="B16" s="29"/>
      <c r="C16" s="29"/>
      <c r="D16" s="29" t="s">
        <v>3</v>
      </c>
      <c r="E16" s="29"/>
      <c r="F16" s="29"/>
      <c r="G16" s="29">
        <v>9000</v>
      </c>
      <c r="H16" s="29"/>
      <c r="I16" s="29"/>
      <c r="J16" s="29" t="s">
        <v>16</v>
      </c>
      <c r="K16" s="29" t="s">
        <v>4</v>
      </c>
      <c r="L16" s="29"/>
      <c r="M16" s="29"/>
      <c r="N16" s="29"/>
      <c r="O16" s="29"/>
      <c r="P16" s="29"/>
      <c r="Q16" s="29"/>
    </row>
    <row r="21" spans="2:17" x14ac:dyDescent="0.2">
      <c r="B21" s="3" t="s">
        <v>17</v>
      </c>
    </row>
    <row r="22" spans="2:17" x14ac:dyDescent="0.2">
      <c r="B22" s="26" t="s">
        <v>18</v>
      </c>
      <c r="C22" s="26" t="s">
        <v>19</v>
      </c>
      <c r="D22" s="26" t="s">
        <v>20</v>
      </c>
      <c r="E22" s="26" t="s">
        <v>21</v>
      </c>
      <c r="F22" s="26" t="s">
        <v>2</v>
      </c>
      <c r="G22" s="26" t="s">
        <v>1</v>
      </c>
      <c r="H22" s="26" t="s">
        <v>67</v>
      </c>
      <c r="I22" s="26" t="s">
        <v>68</v>
      </c>
      <c r="J22" s="26" t="s">
        <v>22</v>
      </c>
      <c r="K22" s="26" t="s">
        <v>23</v>
      </c>
      <c r="L22" s="26" t="s">
        <v>29</v>
      </c>
      <c r="M22" s="26" t="s">
        <v>24</v>
      </c>
      <c r="N22" s="26" t="s">
        <v>25</v>
      </c>
      <c r="O22" s="26" t="s">
        <v>26</v>
      </c>
      <c r="P22" s="26" t="s">
        <v>27</v>
      </c>
      <c r="Q22" s="26" t="s">
        <v>28</v>
      </c>
    </row>
    <row r="23" spans="2:17" x14ac:dyDescent="0.2">
      <c r="B23" s="29"/>
      <c r="C23" s="29" t="s">
        <v>151</v>
      </c>
      <c r="D23" s="29" t="s">
        <v>59</v>
      </c>
      <c r="E23" s="29"/>
      <c r="F23" s="29"/>
      <c r="G23" s="29"/>
      <c r="H23" s="29"/>
      <c r="I23" s="29"/>
      <c r="J23" s="29" t="s">
        <v>16</v>
      </c>
      <c r="K23" s="29" t="s">
        <v>160</v>
      </c>
      <c r="L23" s="29"/>
      <c r="M23" s="29"/>
      <c r="N23" s="29"/>
      <c r="O23" s="29"/>
      <c r="P23" s="29"/>
      <c r="Q23" s="29"/>
    </row>
    <row r="24" spans="2:17" x14ac:dyDescent="0.2">
      <c r="B24" s="29"/>
      <c r="C24" s="29" t="s">
        <v>151</v>
      </c>
      <c r="D24" s="29" t="s">
        <v>59</v>
      </c>
      <c r="E24" s="29"/>
      <c r="F24" s="29"/>
      <c r="G24" s="29"/>
      <c r="H24" s="29"/>
      <c r="I24" s="29"/>
      <c r="J24" s="29" t="s">
        <v>16</v>
      </c>
      <c r="K24" s="29" t="s">
        <v>4</v>
      </c>
      <c r="L24" s="29"/>
      <c r="M24" s="29"/>
      <c r="N24" s="29"/>
      <c r="O24" s="29"/>
      <c r="P24" s="29"/>
      <c r="Q24" s="29"/>
    </row>
    <row r="25" spans="2:17" x14ac:dyDescent="0.2">
      <c r="B25" s="29"/>
      <c r="D25" s="29" t="s">
        <v>59</v>
      </c>
      <c r="E25" s="29">
        <v>0</v>
      </c>
      <c r="F25" s="29"/>
      <c r="G25" s="29">
        <v>5</v>
      </c>
      <c r="H25" s="29"/>
      <c r="I25" s="29"/>
      <c r="J25" s="29" t="s">
        <v>16</v>
      </c>
      <c r="K25" s="29" t="s">
        <v>0</v>
      </c>
    </row>
    <row r="26" spans="2:17" x14ac:dyDescent="0.2">
      <c r="B26" s="29"/>
      <c r="C26" s="29"/>
      <c r="D26" s="29"/>
      <c r="E26" s="29"/>
      <c r="F26" s="29"/>
      <c r="G26" s="29"/>
      <c r="H26" s="29"/>
      <c r="I26" s="29"/>
      <c r="J26" s="29"/>
      <c r="K26" s="29"/>
    </row>
    <row r="27" spans="2:17" x14ac:dyDescent="0.2">
      <c r="B27" s="41"/>
      <c r="D27" s="41"/>
      <c r="E27" s="41"/>
      <c r="F27" s="41"/>
      <c r="G27" s="41"/>
      <c r="H27" s="41"/>
      <c r="I27" s="41"/>
      <c r="J27" s="41"/>
      <c r="K27" s="41"/>
    </row>
    <row r="28" spans="2:17" x14ac:dyDescent="0.2">
      <c r="B28" s="41"/>
      <c r="D28" s="41"/>
      <c r="E28" s="41"/>
      <c r="F28" s="41"/>
      <c r="G28" s="41"/>
      <c r="H28" s="41"/>
      <c r="I28" s="41"/>
      <c r="J28" s="41"/>
      <c r="K28" s="41"/>
    </row>
    <row r="30" spans="2:17" x14ac:dyDescent="0.2">
      <c r="B30" s="3" t="s">
        <v>17</v>
      </c>
    </row>
    <row r="31" spans="2:17" x14ac:dyDescent="0.2">
      <c r="B31" s="26" t="s">
        <v>18</v>
      </c>
      <c r="C31" s="26" t="s">
        <v>19</v>
      </c>
      <c r="D31" s="26" t="s">
        <v>20</v>
      </c>
      <c r="E31" s="26" t="s">
        <v>21</v>
      </c>
      <c r="F31" s="26" t="s">
        <v>2</v>
      </c>
      <c r="G31" s="26" t="s">
        <v>1</v>
      </c>
      <c r="H31" s="26" t="s">
        <v>67</v>
      </c>
      <c r="I31" s="26" t="s">
        <v>68</v>
      </c>
      <c r="J31" s="26" t="s">
        <v>22</v>
      </c>
      <c r="K31" s="26" t="s">
        <v>23</v>
      </c>
      <c r="L31" s="26" t="s">
        <v>29</v>
      </c>
      <c r="M31" s="26" t="s">
        <v>24</v>
      </c>
      <c r="N31" s="26" t="s">
        <v>25</v>
      </c>
      <c r="O31" s="26" t="s">
        <v>26</v>
      </c>
      <c r="P31" s="26" t="s">
        <v>27</v>
      </c>
      <c r="Q31" s="26" t="s">
        <v>28</v>
      </c>
    </row>
    <row r="32" spans="2:17" x14ac:dyDescent="0.2">
      <c r="B32" s="29"/>
      <c r="C32" s="29"/>
      <c r="D32" s="29" t="s">
        <v>157</v>
      </c>
      <c r="E32" s="29"/>
      <c r="F32" s="29"/>
      <c r="G32" s="29" t="s">
        <v>158</v>
      </c>
      <c r="H32" s="29"/>
      <c r="I32" s="29"/>
      <c r="J32" s="29" t="s">
        <v>16</v>
      </c>
      <c r="K32" s="29" t="s">
        <v>0</v>
      </c>
      <c r="L32" s="29"/>
      <c r="M32" s="29"/>
      <c r="N32" s="29"/>
      <c r="O32" s="29"/>
      <c r="P32" s="29"/>
      <c r="Q32" s="29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63"/>
  <sheetViews>
    <sheetView topLeftCell="A19" zoomScale="85" zoomScaleNormal="85" workbookViewId="0">
      <selection activeCell="E6" sqref="E6"/>
    </sheetView>
  </sheetViews>
  <sheetFormatPr defaultColWidth="9.140625" defaultRowHeight="12.75" x14ac:dyDescent="0.2"/>
  <cols>
    <col min="1" max="1" width="9.140625" style="4"/>
    <col min="2" max="2" width="23.28515625" style="4" customWidth="1"/>
    <col min="3" max="4" width="12.42578125" style="4" customWidth="1"/>
    <col min="5" max="5" width="10.42578125" style="4" bestFit="1" customWidth="1"/>
    <col min="6" max="6" width="10.42578125" style="4" customWidth="1"/>
    <col min="7" max="8" width="9.140625" style="4"/>
    <col min="9" max="9" width="11.140625" style="4" customWidth="1"/>
    <col min="10" max="16384" width="9.140625" style="4"/>
  </cols>
  <sheetData>
    <row r="4" spans="2:8" x14ac:dyDescent="0.2">
      <c r="B4" s="3" t="s">
        <v>17</v>
      </c>
    </row>
    <row r="5" spans="2:8" x14ac:dyDescent="0.2">
      <c r="B5" s="26" t="s">
        <v>18</v>
      </c>
      <c r="C5" s="26" t="s">
        <v>19</v>
      </c>
      <c r="D5" s="26" t="s">
        <v>20</v>
      </c>
      <c r="E5" s="26" t="s">
        <v>1</v>
      </c>
      <c r="F5" s="26" t="s">
        <v>67</v>
      </c>
      <c r="G5" s="26" t="s">
        <v>68</v>
      </c>
      <c r="H5" s="26" t="s">
        <v>27</v>
      </c>
    </row>
    <row r="6" spans="2:8" x14ac:dyDescent="0.2">
      <c r="B6" s="22"/>
      <c r="C6" s="22"/>
      <c r="D6" s="22" t="s">
        <v>49</v>
      </c>
      <c r="E6" s="22">
        <v>2015</v>
      </c>
      <c r="F6" s="22"/>
      <c r="G6" s="22"/>
      <c r="H6" s="22"/>
    </row>
    <row r="7" spans="2:8" x14ac:dyDescent="0.2">
      <c r="B7" s="22"/>
      <c r="C7" s="22"/>
      <c r="D7" s="22" t="s">
        <v>41</v>
      </c>
      <c r="E7" s="22">
        <v>0.05</v>
      </c>
      <c r="F7" s="22"/>
      <c r="G7" s="22"/>
      <c r="H7" s="22"/>
    </row>
    <row r="8" spans="2:8" x14ac:dyDescent="0.2">
      <c r="B8" s="22" t="s">
        <v>78</v>
      </c>
      <c r="C8" s="17"/>
      <c r="D8" s="17" t="s">
        <v>48</v>
      </c>
      <c r="E8" s="12">
        <f>ROUND(K38,3)</f>
        <v>8.1000000000000003E-2</v>
      </c>
      <c r="F8" s="22"/>
      <c r="G8" s="22"/>
      <c r="H8" s="22"/>
    </row>
    <row r="9" spans="2:8" x14ac:dyDescent="0.2">
      <c r="B9" s="22" t="s">
        <v>79</v>
      </c>
      <c r="C9" s="17"/>
      <c r="D9" s="17" t="s">
        <v>48</v>
      </c>
      <c r="E9" s="12">
        <f t="shared" ref="E9:E31" si="0">ROUND(K39,3)</f>
        <v>8.7999999999999995E-2</v>
      </c>
      <c r="F9" s="22"/>
      <c r="G9" s="22"/>
      <c r="H9" s="22"/>
    </row>
    <row r="10" spans="2:8" x14ac:dyDescent="0.2">
      <c r="B10" s="22" t="s">
        <v>136</v>
      </c>
      <c r="C10" s="17"/>
      <c r="D10" s="17" t="s">
        <v>48</v>
      </c>
      <c r="E10" s="12">
        <f t="shared" si="0"/>
        <v>7.0000000000000001E-3</v>
      </c>
      <c r="F10" s="22"/>
      <c r="G10" s="22"/>
      <c r="H10" s="22"/>
    </row>
    <row r="11" spans="2:8" x14ac:dyDescent="0.2">
      <c r="B11" s="22" t="s">
        <v>80</v>
      </c>
      <c r="C11" s="17"/>
      <c r="D11" s="17" t="s">
        <v>48</v>
      </c>
      <c r="E11" s="12">
        <f t="shared" si="0"/>
        <v>3.2000000000000001E-2</v>
      </c>
      <c r="F11" s="22"/>
      <c r="G11" s="22"/>
      <c r="H11" s="22"/>
    </row>
    <row r="12" spans="2:8" x14ac:dyDescent="0.2">
      <c r="B12" s="22" t="s">
        <v>81</v>
      </c>
      <c r="C12" s="29"/>
      <c r="D12" s="17" t="s">
        <v>48</v>
      </c>
      <c r="E12" s="12">
        <f t="shared" si="0"/>
        <v>3.5000000000000003E-2</v>
      </c>
      <c r="F12" s="22"/>
      <c r="G12" s="22"/>
      <c r="H12" s="22"/>
    </row>
    <row r="13" spans="2:8" x14ac:dyDescent="0.2">
      <c r="B13" s="22" t="s">
        <v>138</v>
      </c>
      <c r="C13" s="29"/>
      <c r="D13" s="17" t="s">
        <v>48</v>
      </c>
      <c r="E13" s="12">
        <f t="shared" si="0"/>
        <v>3.0000000000000001E-3</v>
      </c>
      <c r="F13" s="15"/>
      <c r="G13" s="15"/>
      <c r="H13" s="22"/>
    </row>
    <row r="14" spans="2:8" x14ac:dyDescent="0.2">
      <c r="B14" s="22" t="s">
        <v>82</v>
      </c>
      <c r="C14" s="29"/>
      <c r="D14" s="17" t="s">
        <v>48</v>
      </c>
      <c r="E14" s="12">
        <f t="shared" si="0"/>
        <v>8.3000000000000004E-2</v>
      </c>
      <c r="F14" s="15"/>
      <c r="G14" s="15"/>
      <c r="H14" s="22"/>
    </row>
    <row r="15" spans="2:8" x14ac:dyDescent="0.2">
      <c r="B15" s="22" t="s">
        <v>83</v>
      </c>
      <c r="C15" s="29"/>
      <c r="D15" s="17" t="s">
        <v>48</v>
      </c>
      <c r="E15" s="12">
        <f t="shared" si="0"/>
        <v>0.09</v>
      </c>
      <c r="F15" s="15"/>
      <c r="G15" s="15"/>
      <c r="H15" s="22"/>
    </row>
    <row r="16" spans="2:8" x14ac:dyDescent="0.2">
      <c r="B16" s="22" t="s">
        <v>139</v>
      </c>
      <c r="C16" s="29"/>
      <c r="D16" s="17" t="s">
        <v>48</v>
      </c>
      <c r="E16" s="12">
        <f t="shared" si="0"/>
        <v>8.0000000000000002E-3</v>
      </c>
      <c r="F16" s="15"/>
      <c r="G16" s="15"/>
      <c r="H16" s="22"/>
    </row>
    <row r="17" spans="2:8" x14ac:dyDescent="0.2">
      <c r="B17" s="22" t="s">
        <v>84</v>
      </c>
      <c r="C17" s="29"/>
      <c r="D17" s="17" t="s">
        <v>48</v>
      </c>
      <c r="E17" s="12">
        <f t="shared" si="0"/>
        <v>3.3000000000000002E-2</v>
      </c>
      <c r="F17" s="15"/>
      <c r="G17" s="15"/>
      <c r="H17" s="22"/>
    </row>
    <row r="18" spans="2:8" x14ac:dyDescent="0.2">
      <c r="B18" s="22" t="s">
        <v>85</v>
      </c>
      <c r="C18" s="29"/>
      <c r="D18" s="17" t="s">
        <v>48</v>
      </c>
      <c r="E18" s="12">
        <f t="shared" si="0"/>
        <v>3.5999999999999997E-2</v>
      </c>
      <c r="F18" s="15"/>
      <c r="G18" s="15"/>
      <c r="H18" s="22"/>
    </row>
    <row r="19" spans="2:8" x14ac:dyDescent="0.2">
      <c r="B19" s="22" t="s">
        <v>140</v>
      </c>
      <c r="C19" s="29"/>
      <c r="D19" s="17" t="s">
        <v>48</v>
      </c>
      <c r="E19" s="12">
        <f t="shared" si="0"/>
        <v>3.0000000000000001E-3</v>
      </c>
      <c r="F19" s="15"/>
      <c r="G19" s="15"/>
      <c r="H19" s="22"/>
    </row>
    <row r="20" spans="2:8" x14ac:dyDescent="0.2">
      <c r="B20" s="22" t="s">
        <v>86</v>
      </c>
      <c r="C20" s="29"/>
      <c r="D20" s="17" t="s">
        <v>48</v>
      </c>
      <c r="E20" s="12">
        <f t="shared" si="0"/>
        <v>8.3000000000000004E-2</v>
      </c>
      <c r="F20" s="15"/>
      <c r="G20" s="15"/>
      <c r="H20" s="22"/>
    </row>
    <row r="21" spans="2:8" x14ac:dyDescent="0.2">
      <c r="B21" s="22" t="s">
        <v>87</v>
      </c>
      <c r="C21" s="29"/>
      <c r="D21" s="17" t="s">
        <v>48</v>
      </c>
      <c r="E21" s="12">
        <f t="shared" si="0"/>
        <v>0.09</v>
      </c>
      <c r="F21" s="22"/>
      <c r="G21" s="22"/>
      <c r="H21" s="22"/>
    </row>
    <row r="22" spans="2:8" x14ac:dyDescent="0.2">
      <c r="B22" s="22" t="s">
        <v>141</v>
      </c>
      <c r="C22" s="29"/>
      <c r="D22" s="17" t="s">
        <v>48</v>
      </c>
      <c r="E22" s="12">
        <f t="shared" si="0"/>
        <v>8.0000000000000002E-3</v>
      </c>
      <c r="F22" s="22"/>
      <c r="G22" s="22"/>
      <c r="H22" s="22"/>
    </row>
    <row r="23" spans="2:8" x14ac:dyDescent="0.2">
      <c r="B23" s="22" t="s">
        <v>88</v>
      </c>
      <c r="C23" s="29"/>
      <c r="D23" s="17" t="s">
        <v>48</v>
      </c>
      <c r="E23" s="12">
        <f t="shared" si="0"/>
        <v>3.3000000000000002E-2</v>
      </c>
      <c r="F23" s="22"/>
      <c r="G23" s="22"/>
      <c r="H23" s="22"/>
    </row>
    <row r="24" spans="2:8" x14ac:dyDescent="0.2">
      <c r="B24" s="22" t="s">
        <v>89</v>
      </c>
      <c r="C24" s="29"/>
      <c r="D24" s="17" t="s">
        <v>48</v>
      </c>
      <c r="E24" s="12">
        <f t="shared" si="0"/>
        <v>3.5999999999999997E-2</v>
      </c>
      <c r="F24" s="22"/>
      <c r="G24" s="22"/>
      <c r="H24" s="22"/>
    </row>
    <row r="25" spans="2:8" x14ac:dyDescent="0.2">
      <c r="B25" s="22" t="s">
        <v>142</v>
      </c>
      <c r="C25" s="29"/>
      <c r="D25" s="17" t="s">
        <v>48</v>
      </c>
      <c r="E25" s="12">
        <f t="shared" si="0"/>
        <v>3.0000000000000001E-3</v>
      </c>
      <c r="F25" s="22"/>
      <c r="G25" s="22"/>
      <c r="H25" s="22"/>
    </row>
    <row r="26" spans="2:8" x14ac:dyDescent="0.2">
      <c r="B26" s="22" t="s">
        <v>90</v>
      </c>
      <c r="C26" s="29"/>
      <c r="D26" s="17" t="s">
        <v>48</v>
      </c>
      <c r="E26" s="12">
        <f t="shared" si="0"/>
        <v>8.2000000000000003E-2</v>
      </c>
      <c r="F26" s="22"/>
      <c r="G26" s="22"/>
      <c r="H26" s="22"/>
    </row>
    <row r="27" spans="2:8" x14ac:dyDescent="0.2">
      <c r="B27" s="22" t="s">
        <v>91</v>
      </c>
      <c r="C27" s="29"/>
      <c r="D27" s="17" t="s">
        <v>48</v>
      </c>
      <c r="E27" s="12">
        <f t="shared" si="0"/>
        <v>8.8999999999999996E-2</v>
      </c>
      <c r="F27" s="22"/>
      <c r="G27" s="22"/>
      <c r="H27" s="22"/>
    </row>
    <row r="28" spans="2:8" x14ac:dyDescent="0.2">
      <c r="B28" s="22" t="s">
        <v>143</v>
      </c>
      <c r="C28" s="29"/>
      <c r="D28" s="17" t="s">
        <v>48</v>
      </c>
      <c r="E28" s="12">
        <f t="shared" si="0"/>
        <v>7.0000000000000001E-3</v>
      </c>
      <c r="F28" s="22"/>
      <c r="G28" s="22"/>
      <c r="H28" s="22"/>
    </row>
    <row r="29" spans="2:8" x14ac:dyDescent="0.2">
      <c r="B29" s="22" t="s">
        <v>92</v>
      </c>
      <c r="C29" s="29"/>
      <c r="D29" s="17" t="s">
        <v>48</v>
      </c>
      <c r="E29" s="12">
        <f t="shared" si="0"/>
        <v>3.3000000000000002E-2</v>
      </c>
      <c r="F29" s="22"/>
      <c r="G29" s="22"/>
      <c r="H29" s="22"/>
    </row>
    <row r="30" spans="2:8" x14ac:dyDescent="0.2">
      <c r="B30" s="22" t="s">
        <v>93</v>
      </c>
      <c r="C30" s="29"/>
      <c r="D30" s="17" t="s">
        <v>48</v>
      </c>
      <c r="E30" s="12">
        <f>1-SUM(E8:E29,E31)</f>
        <v>3.3999999999999919E-2</v>
      </c>
      <c r="F30" s="22"/>
      <c r="G30" s="22"/>
      <c r="H30" s="22"/>
    </row>
    <row r="31" spans="2:8" x14ac:dyDescent="0.2">
      <c r="B31" s="22" t="s">
        <v>144</v>
      </c>
      <c r="C31" s="29"/>
      <c r="D31" s="17" t="s">
        <v>48</v>
      </c>
      <c r="E31" s="12">
        <f t="shared" si="0"/>
        <v>3.0000000000000001E-3</v>
      </c>
      <c r="F31" s="22"/>
      <c r="G31" s="22"/>
      <c r="H31" s="22"/>
    </row>
    <row r="32" spans="2:8" x14ac:dyDescent="0.2">
      <c r="B32" s="22"/>
      <c r="C32" s="29"/>
      <c r="D32" s="17"/>
      <c r="E32" s="12"/>
      <c r="F32" s="22"/>
      <c r="G32" s="22"/>
      <c r="H32" s="22"/>
    </row>
    <row r="33" spans="2:11" x14ac:dyDescent="0.2">
      <c r="B33" s="22"/>
      <c r="C33" s="29"/>
      <c r="D33" s="22" t="s">
        <v>53</v>
      </c>
      <c r="E33" s="16"/>
      <c r="F33" s="15">
        <v>0.97</v>
      </c>
      <c r="G33" s="15">
        <v>0.97</v>
      </c>
      <c r="H33" s="22" t="s">
        <v>54</v>
      </c>
      <c r="J33" s="4" t="s">
        <v>94</v>
      </c>
    </row>
    <row r="34" spans="2:11" x14ac:dyDescent="0.2">
      <c r="C34"/>
    </row>
    <row r="37" spans="2:11" x14ac:dyDescent="0.2">
      <c r="B37" s="18"/>
      <c r="C37" s="45" t="s">
        <v>95</v>
      </c>
      <c r="D37" s="46"/>
      <c r="E37" s="46"/>
      <c r="F37" s="46"/>
      <c r="G37" s="46"/>
      <c r="H37" s="46"/>
      <c r="I37" s="18"/>
      <c r="J37" s="18"/>
    </row>
    <row r="38" spans="2:11" x14ac:dyDescent="0.2">
      <c r="B38" s="18"/>
      <c r="C38" s="22"/>
      <c r="D38" s="22"/>
      <c r="E38" s="22"/>
      <c r="F38" s="18"/>
      <c r="G38" s="22"/>
      <c r="H38" s="22"/>
      <c r="I38" s="22"/>
      <c r="J38" s="22" t="s">
        <v>78</v>
      </c>
      <c r="K38" s="11">
        <f>H39*H45*G49</f>
        <v>8.0812535184837664E-2</v>
      </c>
    </row>
    <row r="39" spans="2:11" x14ac:dyDescent="0.2">
      <c r="B39" s="47" t="s">
        <v>96</v>
      </c>
      <c r="C39" s="22"/>
      <c r="D39" s="22"/>
      <c r="E39" s="22"/>
      <c r="F39" s="10" t="s">
        <v>69</v>
      </c>
      <c r="G39" s="22">
        <v>90</v>
      </c>
      <c r="H39" s="13">
        <f>G39/$H$43</f>
        <v>0.24657534246575341</v>
      </c>
      <c r="I39" s="22"/>
      <c r="J39" s="22" t="s">
        <v>79</v>
      </c>
      <c r="K39" s="11">
        <f>H39*H45*H49</f>
        <v>8.8159129292550181E-2</v>
      </c>
    </row>
    <row r="40" spans="2:11" x14ac:dyDescent="0.2">
      <c r="B40" s="48"/>
      <c r="C40" s="29"/>
      <c r="D40" s="29"/>
      <c r="E40" s="29"/>
      <c r="F40" s="10" t="s">
        <v>70</v>
      </c>
      <c r="G40" s="22">
        <v>92</v>
      </c>
      <c r="H40" s="13">
        <f>G40/$H$43</f>
        <v>0.25205479452054796</v>
      </c>
      <c r="I40" s="22"/>
      <c r="J40" s="22" t="s">
        <v>136</v>
      </c>
      <c r="K40" s="11">
        <f>H39*H45*I49</f>
        <v>7.3465941077125148E-3</v>
      </c>
    </row>
    <row r="41" spans="2:11" x14ac:dyDescent="0.2">
      <c r="B41" s="48"/>
      <c r="C41" s="29"/>
      <c r="D41" s="29"/>
      <c r="E41" s="29"/>
      <c r="F41" s="10" t="s">
        <v>71</v>
      </c>
      <c r="G41" s="22">
        <v>92</v>
      </c>
      <c r="H41" s="13">
        <f>G41/$H$43</f>
        <v>0.25205479452054796</v>
      </c>
      <c r="I41" s="22"/>
      <c r="J41" s="22" t="s">
        <v>80</v>
      </c>
      <c r="K41" s="11">
        <f>H39*H46*G49</f>
        <v>3.2201163445299302E-2</v>
      </c>
    </row>
    <row r="42" spans="2:11" x14ac:dyDescent="0.2">
      <c r="B42" s="48"/>
      <c r="C42" s="29"/>
      <c r="D42" s="29"/>
      <c r="E42" s="29"/>
      <c r="F42" s="10" t="s">
        <v>72</v>
      </c>
      <c r="G42" s="22">
        <v>91</v>
      </c>
      <c r="H42" s="13">
        <f>G42/$H$43</f>
        <v>0.24931506849315069</v>
      </c>
      <c r="I42" s="22"/>
      <c r="J42" s="22" t="s">
        <v>81</v>
      </c>
      <c r="K42" s="11">
        <f>H39*H46*H49</f>
        <v>3.512854194032651E-2</v>
      </c>
    </row>
    <row r="43" spans="2:11" x14ac:dyDescent="0.2">
      <c r="B43" s="18"/>
      <c r="C43" s="22"/>
      <c r="D43" s="22"/>
      <c r="E43" s="22"/>
      <c r="F43" s="18"/>
      <c r="G43" s="22"/>
      <c r="H43" s="22">
        <f>SUM(G39:G42)</f>
        <v>365</v>
      </c>
      <c r="I43" s="22"/>
      <c r="J43" s="22" t="s">
        <v>138</v>
      </c>
      <c r="K43" s="11">
        <f>H39*H46*I49</f>
        <v>2.9273784950272089E-3</v>
      </c>
    </row>
    <row r="44" spans="2:11" x14ac:dyDescent="0.2">
      <c r="B44" s="18"/>
      <c r="C44" s="22"/>
      <c r="D44" s="22"/>
      <c r="E44" s="22"/>
      <c r="F44" s="18"/>
      <c r="G44" s="22"/>
      <c r="H44" s="22"/>
      <c r="I44" s="22"/>
      <c r="J44" s="22" t="s">
        <v>82</v>
      </c>
      <c r="K44" s="11">
        <f>H40*H45*G50</f>
        <v>8.26083693000563E-2</v>
      </c>
    </row>
    <row r="45" spans="2:11" x14ac:dyDescent="0.2">
      <c r="B45" s="47" t="s">
        <v>97</v>
      </c>
      <c r="C45" s="22"/>
      <c r="D45" s="22"/>
      <c r="E45" s="22"/>
      <c r="F45" s="10" t="s">
        <v>73</v>
      </c>
      <c r="G45" s="22">
        <v>261</v>
      </c>
      <c r="H45" s="13">
        <f>G45/H43</f>
        <v>0.71506849315068488</v>
      </c>
      <c r="I45" s="22"/>
      <c r="J45" s="22" t="s">
        <v>83</v>
      </c>
      <c r="K45" s="11">
        <f>H40*H45*H50</f>
        <v>9.0118221054606873E-2</v>
      </c>
    </row>
    <row r="46" spans="2:11" x14ac:dyDescent="0.2">
      <c r="B46" s="48"/>
      <c r="C46" s="29"/>
      <c r="D46" s="29"/>
      <c r="E46" s="29"/>
      <c r="F46" s="10" t="s">
        <v>74</v>
      </c>
      <c r="G46" s="22">
        <f>H43-G45</f>
        <v>104</v>
      </c>
      <c r="H46" s="13">
        <f>G46/H43</f>
        <v>0.28493150684931506</v>
      </c>
      <c r="I46" s="22"/>
      <c r="J46" s="22" t="s">
        <v>139</v>
      </c>
      <c r="K46" s="11">
        <f>H40*H45*I50</f>
        <v>7.5098517545505727E-3</v>
      </c>
    </row>
    <row r="47" spans="2:11" x14ac:dyDescent="0.2">
      <c r="B47" s="18"/>
      <c r="C47" s="22"/>
      <c r="D47" s="22"/>
      <c r="E47" s="22"/>
      <c r="F47" s="18"/>
      <c r="G47" s="22"/>
      <c r="H47" s="22"/>
      <c r="I47" s="22"/>
      <c r="J47" s="22" t="s">
        <v>84</v>
      </c>
      <c r="K47" s="11">
        <f>H40*H46*G50</f>
        <v>3.291674485519485E-2</v>
      </c>
    </row>
    <row r="48" spans="2:11" x14ac:dyDescent="0.2">
      <c r="B48" s="18"/>
      <c r="C48" s="18" t="s">
        <v>99</v>
      </c>
      <c r="D48" s="18" t="s">
        <v>55</v>
      </c>
      <c r="E48" s="35" t="s">
        <v>137</v>
      </c>
      <c r="F48" s="18"/>
      <c r="G48" s="18" t="s">
        <v>56</v>
      </c>
      <c r="H48" s="18" t="s">
        <v>57</v>
      </c>
      <c r="I48" s="35" t="s">
        <v>135</v>
      </c>
      <c r="J48" s="22" t="s">
        <v>85</v>
      </c>
      <c r="K48" s="11">
        <f>H40*H46*H50</f>
        <v>3.5909176205667109E-2</v>
      </c>
    </row>
    <row r="49" spans="2:11" x14ac:dyDescent="0.2">
      <c r="B49" s="47" t="s">
        <v>98</v>
      </c>
      <c r="C49" s="22">
        <v>11</v>
      </c>
      <c r="D49" s="22">
        <v>12</v>
      </c>
      <c r="E49" s="22">
        <v>1</v>
      </c>
      <c r="F49" s="10" t="s">
        <v>69</v>
      </c>
      <c r="G49" s="13">
        <f t="shared" ref="G49:I52" si="1">C49/24</f>
        <v>0.45833333333333331</v>
      </c>
      <c r="H49" s="13">
        <f t="shared" si="1"/>
        <v>0.5</v>
      </c>
      <c r="I49" s="13">
        <f t="shared" si="1"/>
        <v>4.1666666666666664E-2</v>
      </c>
      <c r="J49" s="22" t="s">
        <v>140</v>
      </c>
      <c r="K49" s="11">
        <f>H40*H46*I50</f>
        <v>2.9924313504722591E-3</v>
      </c>
    </row>
    <row r="50" spans="2:11" x14ac:dyDescent="0.2">
      <c r="B50" s="48"/>
      <c r="C50" s="22">
        <v>11</v>
      </c>
      <c r="D50" s="22">
        <v>12</v>
      </c>
      <c r="E50" s="22">
        <v>1</v>
      </c>
      <c r="F50" s="10" t="s">
        <v>70</v>
      </c>
      <c r="G50" s="13">
        <f t="shared" si="1"/>
        <v>0.45833333333333331</v>
      </c>
      <c r="H50" s="13">
        <f t="shared" si="1"/>
        <v>0.5</v>
      </c>
      <c r="I50" s="13">
        <f t="shared" si="1"/>
        <v>4.1666666666666664E-2</v>
      </c>
      <c r="J50" s="22" t="s">
        <v>86</v>
      </c>
      <c r="K50" s="11">
        <f>H41*H45*G51</f>
        <v>8.26083693000563E-2</v>
      </c>
    </row>
    <row r="51" spans="2:11" x14ac:dyDescent="0.2">
      <c r="B51" s="48"/>
      <c r="C51" s="22">
        <v>11</v>
      </c>
      <c r="D51" s="22">
        <v>12</v>
      </c>
      <c r="E51" s="22">
        <v>1</v>
      </c>
      <c r="F51" s="10" t="s">
        <v>71</v>
      </c>
      <c r="G51" s="13">
        <f t="shared" si="1"/>
        <v>0.45833333333333331</v>
      </c>
      <c r="H51" s="13">
        <f t="shared" si="1"/>
        <v>0.5</v>
      </c>
      <c r="I51" s="13">
        <f t="shared" si="1"/>
        <v>4.1666666666666664E-2</v>
      </c>
      <c r="J51" s="22" t="s">
        <v>87</v>
      </c>
      <c r="K51" s="11">
        <f>H41*H45*H51</f>
        <v>9.0118221054606873E-2</v>
      </c>
    </row>
    <row r="52" spans="2:11" x14ac:dyDescent="0.2">
      <c r="B52" s="48"/>
      <c r="C52" s="22">
        <v>11</v>
      </c>
      <c r="D52" s="22">
        <v>12</v>
      </c>
      <c r="E52" s="22">
        <v>1</v>
      </c>
      <c r="F52" s="10" t="s">
        <v>72</v>
      </c>
      <c r="G52" s="13">
        <f t="shared" si="1"/>
        <v>0.45833333333333331</v>
      </c>
      <c r="H52" s="13">
        <f t="shared" si="1"/>
        <v>0.5</v>
      </c>
      <c r="I52" s="13">
        <f t="shared" si="1"/>
        <v>4.1666666666666664E-2</v>
      </c>
      <c r="J52" s="22" t="s">
        <v>141</v>
      </c>
      <c r="K52" s="11">
        <f>H41*H45*I51</f>
        <v>7.5098517545505727E-3</v>
      </c>
    </row>
    <row r="53" spans="2:11" x14ac:dyDescent="0.2">
      <c r="B53" s="18"/>
      <c r="C53" s="22"/>
      <c r="D53" s="22"/>
      <c r="E53" s="22"/>
      <c r="F53" s="18"/>
      <c r="G53" s="22"/>
      <c r="H53" s="28"/>
      <c r="I53" s="28"/>
      <c r="J53" s="22" t="s">
        <v>88</v>
      </c>
      <c r="K53" s="11">
        <f>H41*H46*G51</f>
        <v>3.291674485519485E-2</v>
      </c>
    </row>
    <row r="54" spans="2:11" x14ac:dyDescent="0.2">
      <c r="B54" s="14"/>
      <c r="C54" s="28"/>
      <c r="D54" s="28"/>
      <c r="E54" s="28"/>
      <c r="F54" s="14"/>
      <c r="G54" s="28"/>
      <c r="H54" s="28"/>
      <c r="I54" s="28"/>
      <c r="J54" s="22" t="s">
        <v>89</v>
      </c>
      <c r="K54" s="11">
        <f>H41*H46*H51</f>
        <v>3.5909176205667109E-2</v>
      </c>
    </row>
    <row r="55" spans="2:11" x14ac:dyDescent="0.2">
      <c r="B55" s="14"/>
      <c r="C55" s="28"/>
      <c r="D55" s="28"/>
      <c r="E55" s="28"/>
      <c r="F55" s="14"/>
      <c r="G55" s="28"/>
      <c r="H55" s="28"/>
      <c r="I55" s="28"/>
      <c r="J55" s="22" t="s">
        <v>142</v>
      </c>
      <c r="K55" s="11">
        <f>H41*H46*I51</f>
        <v>2.9924313504722591E-3</v>
      </c>
    </row>
    <row r="56" spans="2:11" x14ac:dyDescent="0.2">
      <c r="J56" s="22" t="s">
        <v>90</v>
      </c>
      <c r="K56" s="11">
        <f>H42*H45*G52</f>
        <v>8.1710452242446982E-2</v>
      </c>
    </row>
    <row r="57" spans="2:11" x14ac:dyDescent="0.2">
      <c r="J57" s="22" t="s">
        <v>91</v>
      </c>
      <c r="K57" s="11">
        <f>H42*H45*H52</f>
        <v>8.9138675173578527E-2</v>
      </c>
    </row>
    <row r="58" spans="2:11" x14ac:dyDescent="0.2">
      <c r="J58" s="22" t="s">
        <v>143</v>
      </c>
      <c r="K58" s="11">
        <f>H42*H45*I52</f>
        <v>7.4282229311315433E-3</v>
      </c>
    </row>
    <row r="59" spans="2:11" x14ac:dyDescent="0.2">
      <c r="J59" s="22" t="s">
        <v>92</v>
      </c>
      <c r="K59" s="11">
        <f>H42*H46*G52</f>
        <v>3.2558954150247073E-2</v>
      </c>
    </row>
    <row r="60" spans="2:11" x14ac:dyDescent="0.2">
      <c r="J60" s="22" t="s">
        <v>93</v>
      </c>
      <c r="K60" s="11">
        <f>H42*H46*H52</f>
        <v>3.551885907299681E-2</v>
      </c>
    </row>
    <row r="61" spans="2:11" x14ac:dyDescent="0.2">
      <c r="J61" s="22" t="s">
        <v>144</v>
      </c>
      <c r="K61" s="11">
        <f>H42*H46*I52</f>
        <v>2.959904922749734E-3</v>
      </c>
    </row>
    <row r="63" spans="2:11" x14ac:dyDescent="0.2">
      <c r="J63" s="28" t="s">
        <v>100</v>
      </c>
      <c r="K63" s="11">
        <f>SUM(K38:K61)</f>
        <v>1</v>
      </c>
    </row>
  </sheetData>
  <mergeCells count="4">
    <mergeCell ref="C37:H37"/>
    <mergeCell ref="B39:B42"/>
    <mergeCell ref="B45:B46"/>
    <mergeCell ref="B49:B52"/>
  </mergeCells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14"/>
  <sheetViews>
    <sheetView zoomScaleNormal="100" workbookViewId="0">
      <selection activeCell="E6" sqref="E6"/>
    </sheetView>
  </sheetViews>
  <sheetFormatPr defaultRowHeight="12.75" x14ac:dyDescent="0.2"/>
  <cols>
    <col min="1" max="1" width="3.140625" customWidth="1"/>
    <col min="2" max="2" width="15.7109375" customWidth="1"/>
    <col min="3" max="3" width="32.140625" customWidth="1"/>
    <col min="4" max="4" width="8.7109375" bestFit="1" customWidth="1"/>
    <col min="5" max="5" width="28.85546875" customWidth="1"/>
    <col min="6" max="6" width="8.42578125" bestFit="1" customWidth="1"/>
    <col min="7" max="8" width="11.28515625" customWidth="1"/>
    <col min="9" max="11" width="11.85546875" customWidth="1"/>
  </cols>
  <sheetData>
    <row r="1" spans="2:9" x14ac:dyDescent="0.2">
      <c r="B1" s="2"/>
      <c r="C1" s="2"/>
      <c r="D1" s="2"/>
      <c r="E1" s="2"/>
      <c r="F1" s="2"/>
      <c r="G1" s="2"/>
      <c r="H1" s="2"/>
    </row>
    <row r="3" spans="2:9" ht="18" customHeight="1" x14ac:dyDescent="0.2">
      <c r="B3" s="1" t="s">
        <v>5</v>
      </c>
    </row>
    <row r="4" spans="2:9" ht="18.75" customHeight="1" x14ac:dyDescent="0.2">
      <c r="B4" s="26" t="s">
        <v>6</v>
      </c>
      <c r="C4" s="26" t="s">
        <v>7</v>
      </c>
      <c r="D4" s="26" t="s">
        <v>26</v>
      </c>
      <c r="E4" s="26" t="s">
        <v>27</v>
      </c>
      <c r="F4" s="26" t="s">
        <v>28</v>
      </c>
      <c r="G4" s="26" t="s">
        <v>1</v>
      </c>
      <c r="H4" s="26" t="s">
        <v>67</v>
      </c>
      <c r="I4" s="26" t="s">
        <v>68</v>
      </c>
    </row>
    <row r="5" spans="2:9" ht="25.5" x14ac:dyDescent="0.2">
      <c r="B5" s="32" t="s">
        <v>39</v>
      </c>
      <c r="C5" s="32" t="s">
        <v>40</v>
      </c>
      <c r="D5" s="32"/>
      <c r="E5" s="32"/>
      <c r="F5" s="32"/>
      <c r="G5" s="32"/>
      <c r="H5" s="32"/>
      <c r="I5" s="32"/>
    </row>
    <row r="6" spans="2:9" x14ac:dyDescent="0.2">
      <c r="B6" s="22" t="s">
        <v>106</v>
      </c>
      <c r="C6" s="22" t="s">
        <v>133</v>
      </c>
      <c r="D6" s="22" t="s">
        <v>107</v>
      </c>
      <c r="E6" s="22" t="s">
        <v>108</v>
      </c>
      <c r="F6" s="29"/>
      <c r="G6" s="29" t="s">
        <v>134</v>
      </c>
      <c r="H6" s="29" t="s">
        <v>134</v>
      </c>
      <c r="I6" s="29" t="s">
        <v>134</v>
      </c>
    </row>
    <row r="7" spans="2:9" x14ac:dyDescent="0.2">
      <c r="B7" s="22" t="s">
        <v>109</v>
      </c>
      <c r="C7" s="22" t="s">
        <v>110</v>
      </c>
      <c r="D7" s="22" t="s">
        <v>107</v>
      </c>
      <c r="E7" s="22" t="s">
        <v>111</v>
      </c>
      <c r="F7" s="29"/>
      <c r="G7" s="29" t="s">
        <v>134</v>
      </c>
      <c r="H7" s="29" t="s">
        <v>134</v>
      </c>
      <c r="I7" s="29" t="s">
        <v>134</v>
      </c>
    </row>
    <row r="8" spans="2:9" x14ac:dyDescent="0.2">
      <c r="B8" s="22" t="s">
        <v>112</v>
      </c>
      <c r="C8" s="22" t="s">
        <v>113</v>
      </c>
      <c r="D8" s="22" t="s">
        <v>107</v>
      </c>
      <c r="E8" s="22" t="s">
        <v>114</v>
      </c>
      <c r="F8" s="29"/>
      <c r="G8" s="29" t="s">
        <v>134</v>
      </c>
      <c r="H8" s="29" t="s">
        <v>134</v>
      </c>
      <c r="I8" s="29" t="s">
        <v>134</v>
      </c>
    </row>
    <row r="9" spans="2:9" x14ac:dyDescent="0.2">
      <c r="B9" s="22" t="s">
        <v>115</v>
      </c>
      <c r="C9" s="22" t="s">
        <v>116</v>
      </c>
      <c r="D9" s="22" t="s">
        <v>107</v>
      </c>
      <c r="E9" s="22" t="s">
        <v>117</v>
      </c>
      <c r="F9" s="29"/>
      <c r="G9" s="29" t="s">
        <v>134</v>
      </c>
      <c r="H9" s="29" t="s">
        <v>134</v>
      </c>
      <c r="I9" s="29" t="s">
        <v>134</v>
      </c>
    </row>
    <row r="10" spans="2:9" x14ac:dyDescent="0.2">
      <c r="B10" s="22" t="s">
        <v>118</v>
      </c>
      <c r="C10" s="22" t="s">
        <v>119</v>
      </c>
      <c r="D10" s="22" t="s">
        <v>107</v>
      </c>
      <c r="E10" s="22" t="s">
        <v>120</v>
      </c>
      <c r="F10" s="29"/>
      <c r="G10" s="29" t="s">
        <v>134</v>
      </c>
      <c r="H10" s="29" t="s">
        <v>134</v>
      </c>
      <c r="I10" s="29" t="s">
        <v>134</v>
      </c>
    </row>
    <row r="11" spans="2:9" x14ac:dyDescent="0.2">
      <c r="B11" s="22" t="s">
        <v>121</v>
      </c>
      <c r="C11" s="22" t="s">
        <v>122</v>
      </c>
      <c r="D11" s="22" t="s">
        <v>107</v>
      </c>
      <c r="E11" s="22" t="s">
        <v>123</v>
      </c>
      <c r="F11" s="29"/>
      <c r="G11" s="29" t="s">
        <v>134</v>
      </c>
      <c r="H11" s="29" t="s">
        <v>134</v>
      </c>
      <c r="I11" s="29" t="s">
        <v>134</v>
      </c>
    </row>
    <row r="12" spans="2:9" x14ac:dyDescent="0.2">
      <c r="B12" s="22" t="s">
        <v>124</v>
      </c>
      <c r="C12" s="22" t="s">
        <v>125</v>
      </c>
      <c r="D12" s="22" t="s">
        <v>107</v>
      </c>
      <c r="E12" s="22" t="s">
        <v>126</v>
      </c>
      <c r="F12" s="29"/>
      <c r="G12" s="29" t="s">
        <v>134</v>
      </c>
      <c r="H12" s="29" t="s">
        <v>134</v>
      </c>
      <c r="I12" s="29" t="s">
        <v>134</v>
      </c>
    </row>
    <row r="13" spans="2:9" x14ac:dyDescent="0.2">
      <c r="B13" s="22" t="s">
        <v>127</v>
      </c>
      <c r="C13" s="22" t="s">
        <v>128</v>
      </c>
      <c r="D13" s="22" t="s">
        <v>107</v>
      </c>
      <c r="E13" s="22" t="s">
        <v>129</v>
      </c>
      <c r="F13" s="29"/>
      <c r="G13" s="29" t="s">
        <v>134</v>
      </c>
      <c r="H13" s="29" t="s">
        <v>134</v>
      </c>
      <c r="I13" s="29" t="s">
        <v>134</v>
      </c>
    </row>
    <row r="14" spans="2:9" x14ac:dyDescent="0.2">
      <c r="B14" s="22" t="s">
        <v>130</v>
      </c>
      <c r="C14" s="22" t="s">
        <v>131</v>
      </c>
      <c r="D14" s="22" t="s">
        <v>107</v>
      </c>
      <c r="E14" s="22" t="s">
        <v>132</v>
      </c>
      <c r="F14" s="29"/>
      <c r="G14" s="29" t="s">
        <v>134</v>
      </c>
      <c r="H14" s="29" t="s">
        <v>134</v>
      </c>
      <c r="I14" s="29" t="s">
        <v>134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7"/>
  <sheetViews>
    <sheetView workbookViewId="0">
      <selection activeCell="I6" sqref="I6"/>
    </sheetView>
  </sheetViews>
  <sheetFormatPr defaultColWidth="9.140625" defaultRowHeight="12.75" x14ac:dyDescent="0.2"/>
  <cols>
    <col min="1" max="1" width="9.140625" style="30"/>
    <col min="2" max="2" width="11.7109375" style="30" bestFit="1" customWidth="1"/>
    <col min="3" max="3" width="9.140625" style="30"/>
    <col min="4" max="4" width="15.5703125" style="30" bestFit="1" customWidth="1"/>
    <col min="5" max="9" width="10" style="30" customWidth="1"/>
    <col min="10" max="16384" width="9.140625" style="30"/>
  </cols>
  <sheetData>
    <row r="2" spans="2:13" x14ac:dyDescent="0.2">
      <c r="B2" s="24" t="s">
        <v>42</v>
      </c>
      <c r="D2" s="24" t="s">
        <v>44</v>
      </c>
    </row>
    <row r="3" spans="2:13" x14ac:dyDescent="0.2">
      <c r="B3" s="9" t="s">
        <v>43</v>
      </c>
      <c r="D3" s="9" t="s">
        <v>31</v>
      </c>
      <c r="E3" s="8" t="s">
        <v>51</v>
      </c>
      <c r="F3" s="8" t="s">
        <v>54</v>
      </c>
      <c r="G3" s="8" t="s">
        <v>63</v>
      </c>
      <c r="H3" s="8" t="s">
        <v>64</v>
      </c>
      <c r="I3" s="8" t="s">
        <v>65</v>
      </c>
    </row>
    <row r="4" spans="2:13" x14ac:dyDescent="0.2">
      <c r="B4" s="23" t="s">
        <v>101</v>
      </c>
      <c r="D4" s="29" t="s">
        <v>45</v>
      </c>
      <c r="E4" s="23" t="s">
        <v>50</v>
      </c>
      <c r="F4" s="23" t="s">
        <v>50</v>
      </c>
      <c r="G4" s="23" t="s">
        <v>50</v>
      </c>
      <c r="H4" s="23" t="s">
        <v>50</v>
      </c>
      <c r="I4" s="23" t="s">
        <v>102</v>
      </c>
      <c r="K4" s="7" t="s">
        <v>103</v>
      </c>
      <c r="M4" s="6" t="s">
        <v>104</v>
      </c>
    </row>
    <row r="5" spans="2:13" x14ac:dyDescent="0.2">
      <c r="B5" s="31"/>
      <c r="D5" s="29" t="s">
        <v>46</v>
      </c>
      <c r="E5" s="23" t="s">
        <v>52</v>
      </c>
      <c r="F5" s="23" t="s">
        <v>62</v>
      </c>
      <c r="G5" s="23" t="s">
        <v>62</v>
      </c>
      <c r="H5" s="23" t="s">
        <v>52</v>
      </c>
      <c r="I5" s="23" t="s">
        <v>66</v>
      </c>
      <c r="K5" s="7" t="s">
        <v>66</v>
      </c>
      <c r="M5" s="7" t="s">
        <v>105</v>
      </c>
    </row>
    <row r="6" spans="2:13" x14ac:dyDescent="0.2">
      <c r="B6" s="31"/>
      <c r="D6" s="29" t="s">
        <v>47</v>
      </c>
      <c r="E6" s="29" t="s">
        <v>50</v>
      </c>
      <c r="F6" s="29" t="s">
        <v>50</v>
      </c>
      <c r="G6" s="29" t="s">
        <v>50</v>
      </c>
      <c r="H6" s="29" t="s">
        <v>50</v>
      </c>
      <c r="I6" s="23" t="s">
        <v>102</v>
      </c>
    </row>
    <row r="7" spans="2:13" x14ac:dyDescent="0.2">
      <c r="B7" s="31"/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Region-Time Slices</vt:lpstr>
      <vt:lpstr>TimePeriods</vt:lpstr>
      <vt:lpstr>Import Settings</vt:lpstr>
      <vt:lpstr>Interpol_Extrapol_Defaults</vt:lpstr>
      <vt:lpstr>Constants</vt:lpstr>
      <vt:lpstr>Commodity Group</vt:lpstr>
      <vt:lpstr>Defaults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Chiraag Ishwar</cp:lastModifiedBy>
  <cp:lastPrinted>2001-09-28T20:39:50Z</cp:lastPrinted>
  <dcterms:created xsi:type="dcterms:W3CDTF">2001-09-28T18:48:17Z</dcterms:created>
  <dcterms:modified xsi:type="dcterms:W3CDTF">2021-04-15T06:07:18Z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270366847515106</vt:r8>
  </property>
</Properties>
</file>