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\"/>
    </mc:Choice>
  </mc:AlternateContent>
  <xr:revisionPtr revIDLastSave="0" documentId="13_ncr:1_{CA4894A8-C664-436C-98F5-6BE6DD2384E2}" xr6:coauthVersionLast="47" xr6:coauthVersionMax="47" xr10:uidLastSave="{00000000-0000-0000-0000-000000000000}"/>
  <bookViews>
    <workbookView xWindow="-120" yWindow="-120" windowWidth="29040" windowHeight="17790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4" l="1"/>
  <c r="E4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<sst xmlns="http://schemas.openxmlformats.org/spreadsheetml/2006/main" count="356" uniqueCount="164">
  <si>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</si>
  <si>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</si>
  <si>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</si>
  <si>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</si>
  <si>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</si>
  <si>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</si>
  <si>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</si>
  <si>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</si>
  <si>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</si>
  <si>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</si>
  <si>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</si>
  <si>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</si>
  <si>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</si>
  <si>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</si>
  <si>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</si>
  <si>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</si>
  <si>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</si>
  <si>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</si>
  <si>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</si>
  <si>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</si>
  <si>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</si>
  <si>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</si>
  <si>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</si>
  <si>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</si>
  <si>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</si>
  <si>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</si>
  <si>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</si>
  <si>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</si>
  <si>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</si>
  <si>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</si>
  <si>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</si>
  <si>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</si>
  <si>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</si>
  <si>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</si>
  <si>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</si>
  <si>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</si>
  <si>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</si>
  <si>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</si>
  <si>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</si>
  <si>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</si>
  <si>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</si>
  <si>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</si>
  <si>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</si>
  <si>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</si>
  <si>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</si>
  <si>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</si>
  <si>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</si>
  <si>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</si>
  <si>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</si>
  <si>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</si>
  <si>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</si>
  <si>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</si>
  <si>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</si>
  <si>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</si>
  <si>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</si>
  <si>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</si>
  <si>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</si>
  <si>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</si>
  <si>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</si>
  <si>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</si>
  <si>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</si>
  <si>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</si>
  <si>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</si>
  <si>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</si>
  <si>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</si>
  <si>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</si>
  <si>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</si>
  <si>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</si>
  <si>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</si>
  <si>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</si>
  <si>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</si>
  <si>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</si>
  <si>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</si>
  <si>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</si>
  <si>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</si>
  <si>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</si>
  <si>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</si>
  <si>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</si>
  <si>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</si>
  <si>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</si>
  <si>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</si>
  <si>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</si>
  <si>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</si>
  <si>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</si>
  <si>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</si>
  <si>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</si>
  <si>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</si>
  <si>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</si>
  <si>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</si>
  <si>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</si>
  <si>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</si>
  <si>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</si>
  <si>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</si>
  <si>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</si>
  <si>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</si>
  <si>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</si>
  <si>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</si>
  <si>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</si>
  <si>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</si>
  <si>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</si>
  <si>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</si>
  <si>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</si>
  <si>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</si>
  <si>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</si>
  <si>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</si>
  <si>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</si>
  <si>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</si>
  <si>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</si>
  <si>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</si>
  <si>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</si>
  <si>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</si>
  <si>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</si>
  <si>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</si>
  <si>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</si>
  <si>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</si>
  <si>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</si>
  <si>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</si>
  <si>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</si>
  <si>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</si>
  <si>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</si>
  <si>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</si>
  <si>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</si>
  <si>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</si>
  <si>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</si>
  <si>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</si>
  <si>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</si>
  <si>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</si>
  <si>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</si>
  <si>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</si>
  <si>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</si>
  <si>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</si>
  <si>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</si>
  <si>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</si>
  <si>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</si>
  <si>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</si>
  <si>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</si>
  <si>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</si>
  <si>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</si>
  <si>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</si>
  <si>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</si>
  <si>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</si>
  <si>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</si>
  <si>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</si>
  <si>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</si>
  <si>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</si>
  <si>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</si>
  <si>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</si>
  <si>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</si>
  <si>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</si>
  <si>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</si>
  <si>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</si>
  <si>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</si>
  <si>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</si>
  <si>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</si>
  <si>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</si>
  <si>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</si>
  <si>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</si>
  <si>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</si>
  <si>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</si>
  <si>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</si>
  <si>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</si>
  <si>
    <t>SL</t>
  </si>
  <si>
    <t>Allows dummy variables if set to 1</t>
  </si>
  <si>
    <t>~TFM_INS-txt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</si>
</sst>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85" zoomScaleNormal="85" workbookViewId="0">
      <selection activeCell="E42" sqref="E42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153</v>
      </c>
    </row>
    <row r="3" spans="1:7" x14ac:dyDescent="0.2">
      <c r="A3" s="31"/>
      <c r="B3" s="24" t="s">
        <v>7</v>
      </c>
      <c r="E3" s="24" t="s">
        <v>9</v>
      </c>
      <c r="F3" s="20"/>
      <c r="G3" s="20"/>
    </row>
    <row r="4" spans="1:7" x14ac:dyDescent="0.2">
      <c r="A4" s="31"/>
      <c r="B4" s="27" t="s">
        <v>13</v>
      </c>
      <c r="C4" s="27" t="s">
        <v>14</v>
      </c>
      <c r="E4" s="19" t="s">
        <v>10</v>
      </c>
      <c r="F4" s="19" t="s">
        <v>11</v>
      </c>
      <c r="G4" s="19" t="s">
        <v>12</v>
      </c>
    </row>
    <row r="5" spans="1:7" x14ac:dyDescent="0.2">
      <c r="A5" s="31"/>
      <c r="B5" s="23" t="s">
        <v>161</v>
      </c>
      <c r="C5" s="29" t="s">
        <v>161</v>
      </c>
      <c r="E5" s="29" t="s">
        <v>68</v>
      </c>
      <c r="F5" s="29" t="s">
        <v>72</v>
      </c>
      <c r="G5" s="29" t="s">
        <v>55</v>
      </c>
    </row>
    <row r="6" spans="1:7" x14ac:dyDescent="0.2">
      <c r="A6" s="31"/>
      <c r="B6" s="31"/>
      <c r="C6" s="31"/>
      <c r="E6" s="29" t="s">
        <v>69</v>
      </c>
      <c r="F6" s="29" t="s">
        <v>73</v>
      </c>
      <c r="G6" s="29" t="s">
        <v>56</v>
      </c>
    </row>
    <row r="7" spans="1:7" x14ac:dyDescent="0.2">
      <c r="A7" s="31"/>
      <c r="B7" s="31"/>
      <c r="C7" s="31"/>
      <c r="E7" s="29" t="s">
        <v>70</v>
      </c>
      <c r="F7" s="29"/>
      <c r="G7" s="29" t="s">
        <v>134</v>
      </c>
    </row>
    <row r="8" spans="1:7" x14ac:dyDescent="0.2">
      <c r="A8" s="31"/>
      <c r="B8" s="31"/>
      <c r="C8" s="31"/>
      <c r="E8" s="29" t="s">
        <v>71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F18" sqref="F18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36</v>
      </c>
    </row>
    <row r="4" spans="2:4" x14ac:dyDescent="0.2">
      <c r="B4">
        <v>2018</v>
      </c>
    </row>
    <row r="7" spans="2:4" x14ac:dyDescent="0.2">
      <c r="B7" t="s">
        <v>37</v>
      </c>
    </row>
    <row r="8" spans="2:4" x14ac:dyDescent="0.2">
      <c r="B8" t="s">
        <v>158</v>
      </c>
    </row>
    <row r="11" spans="2:4" x14ac:dyDescent="0.2">
      <c r="B11" t="s">
        <v>8</v>
      </c>
    </row>
    <row r="12" spans="2:4" x14ac:dyDescent="0.2">
      <c r="B12" s="42" t="s">
        <v>151</v>
      </c>
      <c r="C12" s="43" t="s">
        <v>152</v>
      </c>
      <c r="D12" s="44" t="s">
        <v>158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0"/>
  <sheetViews>
    <sheetView zoomScale="85" zoomScaleNormal="85" workbookViewId="0">
      <selection activeCell="C11" sqref="C11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5" x14ac:dyDescent="0.2">
      <c r="B3" s="33" t="s">
        <v>29</v>
      </c>
    </row>
    <row r="4" spans="2:5" x14ac:dyDescent="0.2">
      <c r="B4" s="36" t="s">
        <v>30</v>
      </c>
      <c r="C4" s="39" t="s">
        <v>31</v>
      </c>
    </row>
    <row r="5" spans="2:5" s="5" customFormat="1" x14ac:dyDescent="0.2">
      <c r="B5" s="37" t="s">
        <v>32</v>
      </c>
      <c r="C5" s="38">
        <v>1</v>
      </c>
    </row>
    <row r="6" spans="2:5" x14ac:dyDescent="0.2">
      <c r="B6" s="37" t="s">
        <v>33</v>
      </c>
      <c r="C6" s="38">
        <v>1</v>
      </c>
    </row>
    <row r="7" spans="2:5" x14ac:dyDescent="0.2">
      <c r="B7" s="37" t="s">
        <v>34</v>
      </c>
      <c r="C7" s="38">
        <v>1</v>
      </c>
    </row>
    <row r="8" spans="2:5" x14ac:dyDescent="0.2">
      <c r="B8" s="37" t="s">
        <v>35</v>
      </c>
      <c r="C8" s="38">
        <v>0</v>
      </c>
    </row>
    <row r="9" spans="2:5" x14ac:dyDescent="0.2">
      <c r="B9" s="37" t="s">
        <v>74</v>
      </c>
      <c r="C9" s="38">
        <v>1</v>
      </c>
    </row>
    <row r="10" spans="2:5" x14ac:dyDescent="0.2">
      <c r="B10" s="37" t="s">
        <v>57</v>
      </c>
      <c r="C10" s="38">
        <v>0</v>
      </c>
      <c r="E10" t="s">
        <v>162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abSelected="1" zoomScale="85" zoomScaleNormal="85" workbookViewId="0">
      <selection activeCell="G64" sqref="G64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IF($A$1=1,"~TFM_MIG","~TFM_INS")</f>
        <v>~TFM_INS</v>
      </c>
    </row>
    <row r="4" spans="1:17" x14ac:dyDescent="0.2">
      <c r="B4" s="26" t="s">
        <v>17</v>
      </c>
      <c r="C4" s="26" t="s">
        <v>18</v>
      </c>
      <c r="D4" s="26" t="s">
        <v>19</v>
      </c>
      <c r="E4" s="26" t="str">
        <f>IF($A$1=1,"year2","year")</f>
        <v>year</v>
      </c>
      <c r="F4" s="26" t="s">
        <v>1</v>
      </c>
      <c r="G4" s="26" t="s">
        <v>21</v>
      </c>
      <c r="H4" s="25" t="s">
        <v>22</v>
      </c>
      <c r="I4" s="25" t="s">
        <v>28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</row>
    <row r="5" spans="1:17" x14ac:dyDescent="0.2">
      <c r="B5" s="29"/>
      <c r="C5" s="23" t="s">
        <v>75</v>
      </c>
      <c r="D5" s="29" t="s">
        <v>58</v>
      </c>
      <c r="E5" s="29">
        <v>0</v>
      </c>
      <c r="F5" s="29">
        <v>5</v>
      </c>
      <c r="G5" s="23" t="s">
        <v>154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75</v>
      </c>
      <c r="D6" s="23" t="s">
        <v>59</v>
      </c>
      <c r="E6" s="23">
        <v>0</v>
      </c>
      <c r="F6" s="29">
        <v>3</v>
      </c>
      <c r="G6" s="23" t="s">
        <v>76</v>
      </c>
      <c r="H6" s="29"/>
      <c r="I6" s="29"/>
      <c r="J6" s="29"/>
      <c r="K6" s="29"/>
      <c r="L6" s="23" t="s">
        <v>76</v>
      </c>
      <c r="M6" s="29"/>
      <c r="N6" s="29"/>
    </row>
    <row r="7" spans="1:17" x14ac:dyDescent="0.2">
      <c r="B7" s="29"/>
      <c r="C7" s="23" t="s">
        <v>75</v>
      </c>
      <c r="D7" s="23" t="s">
        <v>60</v>
      </c>
      <c r="E7" s="23">
        <v>0</v>
      </c>
      <c r="F7" s="29">
        <v>3</v>
      </c>
      <c r="G7" s="23" t="s">
        <v>76</v>
      </c>
      <c r="H7" s="29"/>
      <c r="I7" s="29"/>
      <c r="J7" s="29"/>
      <c r="K7" s="29"/>
      <c r="L7" s="23" t="s">
        <v>76</v>
      </c>
      <c r="M7" s="29"/>
      <c r="N7" s="29"/>
    </row>
    <row r="8" spans="1:17" x14ac:dyDescent="0.2">
      <c r="B8" s="29" t="s">
        <v>149</v>
      </c>
      <c r="C8" s="23" t="s">
        <v>75</v>
      </c>
      <c r="D8" s="23" t="s">
        <v>144</v>
      </c>
      <c r="E8" s="23">
        <v>0</v>
      </c>
      <c r="F8" s="29">
        <v>3</v>
      </c>
      <c r="G8" s="23" t="s">
        <v>147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149</v>
      </c>
      <c r="C9" s="23" t="s">
        <v>75</v>
      </c>
      <c r="D9" s="23" t="s">
        <v>148</v>
      </c>
      <c r="E9" s="23">
        <v>0</v>
      </c>
      <c r="F9" s="29">
        <v>3</v>
      </c>
      <c r="G9" s="23" t="s">
        <v>147</v>
      </c>
      <c r="H9" s="29"/>
      <c r="I9" s="29"/>
      <c r="J9" s="29"/>
      <c r="K9" s="29"/>
      <c r="L9" s="23"/>
      <c r="M9" s="29"/>
      <c r="N9" s="29"/>
    </row>
    <row r="10" spans="1:17" x14ac:dyDescent="0.2">
      <c r="B10" s="29" t="s">
        <v>149</v>
      </c>
      <c r="C10" s="23" t="s">
        <v>75</v>
      </c>
      <c r="D10" s="29" t="s">
        <v>58</v>
      </c>
      <c r="E10" s="23">
        <v>0</v>
      </c>
      <c r="F10" s="29">
        <v>0</v>
      </c>
      <c r="G10" s="23" t="s">
        <v>145</v>
      </c>
      <c r="H10" s="29" t="s">
        <v>146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155</v>
      </c>
    </row>
    <row r="14" spans="1:17" x14ac:dyDescent="0.2"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</v>
      </c>
      <c r="G14" s="26" t="s">
        <v>1</v>
      </c>
      <c r="H14" s="26" t="s">
        <v>66</v>
      </c>
      <c r="I14" s="26" t="s">
        <v>67</v>
      </c>
      <c r="J14" s="26" t="s">
        <v>21</v>
      </c>
      <c r="K14" s="26" t="s">
        <v>22</v>
      </c>
      <c r="L14" s="26" t="s">
        <v>28</v>
      </c>
      <c r="M14" s="26" t="s">
        <v>23</v>
      </c>
      <c r="N14" s="26" t="s">
        <v>24</v>
      </c>
      <c r="O14" s="26" t="s">
        <v>25</v>
      </c>
      <c r="P14" s="26" t="s">
        <v>26</v>
      </c>
      <c r="Q14" s="26" t="s">
        <v>27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</v>
      </c>
      <c r="H15" s="29"/>
      <c r="I15" s="29"/>
      <c r="J15" s="29" t="s">
        <v>15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15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16</v>
      </c>
    </row>
    <row r="22" spans="2:17" x14ac:dyDescent="0.2"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</v>
      </c>
      <c r="G22" s="26" t="s">
        <v>1</v>
      </c>
      <c r="H22" s="26" t="s">
        <v>66</v>
      </c>
      <c r="I22" s="26" t="s">
        <v>67</v>
      </c>
      <c r="J22" s="26" t="s">
        <v>21</v>
      </c>
      <c r="K22" s="26" t="s">
        <v>22</v>
      </c>
      <c r="L22" s="26" t="s">
        <v>28</v>
      </c>
      <c r="M22" s="26" t="s">
        <v>23</v>
      </c>
      <c r="N22" s="26" t="s">
        <v>24</v>
      </c>
      <c r="O22" s="26" t="s">
        <v>25</v>
      </c>
      <c r="P22" s="26" t="s">
        <v>26</v>
      </c>
      <c r="Q22" s="26" t="s">
        <v>27</v>
      </c>
    </row>
    <row r="23" spans="2:17" x14ac:dyDescent="0.2">
      <c r="B23" s="29"/>
      <c r="C23" s="29" t="s">
        <v>150</v>
      </c>
      <c r="D23" s="29" t="s">
        <v>58</v>
      </c>
      <c r="E23" s="29"/>
      <c r="F23" s="29"/>
      <c r="G23" s="29">
        <v>0</v>
      </c>
      <c r="H23" s="29"/>
      <c r="I23" s="29"/>
      <c r="J23" s="29" t="s">
        <v>15</v>
      </c>
      <c r="K23" s="29" t="s">
        <v>159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150</v>
      </c>
      <c r="D24" s="29" t="s">
        <v>58</v>
      </c>
      <c r="E24" s="29"/>
      <c r="F24" s="29"/>
      <c r="G24" s="29">
        <v>0</v>
      </c>
      <c r="H24" s="29"/>
      <c r="I24" s="29"/>
      <c r="J24" s="29" t="s">
        <v>15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58</v>
      </c>
      <c r="E25" s="29">
        <v>0</v>
      </c>
      <c r="F25" s="29"/>
      <c r="G25" s="29">
        <v>5</v>
      </c>
      <c r="H25" s="29"/>
      <c r="I25" s="29"/>
      <c r="J25" s="29" t="s">
        <v>15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163</v>
      </c>
    </row>
    <row r="31" spans="2:17" x14ac:dyDescent="0.2">
      <c r="B31" s="26" t="s">
        <v>17</v>
      </c>
      <c r="C31" s="26" t="s">
        <v>18</v>
      </c>
      <c r="D31" s="26" t="s">
        <v>19</v>
      </c>
      <c r="E31" s="26" t="s">
        <v>20</v>
      </c>
      <c r="F31" s="26" t="s">
        <v>2</v>
      </c>
      <c r="G31" s="26" t="s">
        <v>1</v>
      </c>
      <c r="H31" s="26" t="s">
        <v>66</v>
      </c>
      <c r="I31" s="26" t="s">
        <v>67</v>
      </c>
      <c r="J31" s="26" t="s">
        <v>21</v>
      </c>
      <c r="K31" s="26" t="s">
        <v>22</v>
      </c>
      <c r="L31" s="26" t="s">
        <v>28</v>
      </c>
      <c r="M31" s="26" t="s">
        <v>23</v>
      </c>
      <c r="N31" s="26" t="s">
        <v>24</v>
      </c>
      <c r="O31" s="26" t="s">
        <v>25</v>
      </c>
      <c r="P31" s="26" t="s">
        <v>26</v>
      </c>
      <c r="Q31" s="26" t="s">
        <v>27</v>
      </c>
    </row>
    <row r="32" spans="2:17" x14ac:dyDescent="0.2">
      <c r="B32" s="29"/>
      <c r="C32" s="29"/>
      <c r="D32" s="29" t="s">
        <v>156</v>
      </c>
      <c r="E32" s="29"/>
      <c r="F32" s="29"/>
      <c r="G32" s="29" t="s">
        <v>157</v>
      </c>
      <c r="H32" s="29"/>
      <c r="I32" s="29"/>
      <c r="J32" s="29" t="s">
        <v>15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16</v>
      </c>
    </row>
    <row r="5" spans="2:8" x14ac:dyDescent="0.2">
      <c r="B5" s="26" t="s">
        <v>17</v>
      </c>
      <c r="C5" s="26" t="s">
        <v>18</v>
      </c>
      <c r="D5" s="26" t="s">
        <v>19</v>
      </c>
      <c r="E5" s="26" t="s">
        <v>1</v>
      </c>
      <c r="F5" s="26" t="s">
        <v>66</v>
      </c>
      <c r="G5" s="26" t="s">
        <v>67</v>
      </c>
      <c r="H5" s="26" t="s">
        <v>26</v>
      </c>
    </row>
    <row r="6" spans="2:8" x14ac:dyDescent="0.2">
      <c r="B6" s="22"/>
      <c r="C6" s="22"/>
      <c r="D6" s="22" t="s">
        <v>48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40</v>
      </c>
      <c r="E7" s="22">
        <v>0.05</v>
      </c>
      <c r="F7" s="22"/>
      <c r="G7" s="22"/>
      <c r="H7" s="22"/>
    </row>
    <row r="8" spans="2:8" x14ac:dyDescent="0.2">
      <c r="B8" s="22" t="s">
        <v>77</v>
      </c>
      <c r="C8" s="17"/>
      <c r="D8" s="17" t="s">
        <v>47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78</v>
      </c>
      <c r="C9" s="17"/>
      <c r="D9" s="17" t="s">
        <v>47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135</v>
      </c>
      <c r="C10" s="17"/>
      <c r="D10" s="17" t="s">
        <v>47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79</v>
      </c>
      <c r="C11" s="17"/>
      <c r="D11" s="17" t="s">
        <v>47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80</v>
      </c>
      <c r="C12" s="29"/>
      <c r="D12" s="17" t="s">
        <v>47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137</v>
      </c>
      <c r="C13" s="29"/>
      <c r="D13" s="17" t="s">
        <v>47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81</v>
      </c>
      <c r="C14" s="29"/>
      <c r="D14" s="17" t="s">
        <v>47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82</v>
      </c>
      <c r="C15" s="29"/>
      <c r="D15" s="17" t="s">
        <v>47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138</v>
      </c>
      <c r="C16" s="29"/>
      <c r="D16" s="17" t="s">
        <v>47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83</v>
      </c>
      <c r="C17" s="29"/>
      <c r="D17" s="17" t="s">
        <v>47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84</v>
      </c>
      <c r="C18" s="29"/>
      <c r="D18" s="17" t="s">
        <v>47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139</v>
      </c>
      <c r="C19" s="29"/>
      <c r="D19" s="17" t="s">
        <v>47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85</v>
      </c>
      <c r="C20" s="29"/>
      <c r="D20" s="17" t="s">
        <v>47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86</v>
      </c>
      <c r="C21" s="29"/>
      <c r="D21" s="17" t="s">
        <v>47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140</v>
      </c>
      <c r="C22" s="29"/>
      <c r="D22" s="17" t="s">
        <v>47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87</v>
      </c>
      <c r="C23" s="29"/>
      <c r="D23" s="17" t="s">
        <v>47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88</v>
      </c>
      <c r="C24" s="29"/>
      <c r="D24" s="17" t="s">
        <v>47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141</v>
      </c>
      <c r="C25" s="29"/>
      <c r="D25" s="17" t="s">
        <v>47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89</v>
      </c>
      <c r="C26" s="29"/>
      <c r="D26" s="17" t="s">
        <v>47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90</v>
      </c>
      <c r="C27" s="29"/>
      <c r="D27" s="17" t="s">
        <v>47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142</v>
      </c>
      <c r="C28" s="29"/>
      <c r="D28" s="17" t="s">
        <v>47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91</v>
      </c>
      <c r="C29" s="29"/>
      <c r="D29" s="17" t="s">
        <v>47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92</v>
      </c>
      <c r="C30" s="29"/>
      <c r="D30" s="17" t="s">
        <v>47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143</v>
      </c>
      <c r="C31" s="29"/>
      <c r="D31" s="17" t="s">
        <v>47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52</v>
      </c>
      <c r="E33" s="16"/>
      <c r="F33" s="15">
        <v>0.97</v>
      </c>
      <c r="G33" s="15">
        <v>0.97</v>
      </c>
      <c r="H33" s="22" t="s">
        <v>53</v>
      </c>
      <c r="J33" s="4" t="s">
        <v>93</v>
      </c>
    </row>
    <row r="34" spans="2:11" x14ac:dyDescent="0.2">
      <c r="C34"/>
    </row>
    <row r="37" spans="2:11" x14ac:dyDescent="0.2">
      <c r="B37" s="18"/>
      <c r="C37" s="45" t="s">
        <v>94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77</v>
      </c>
      <c r="K38" s="11">
        <f>H39*H45*G49</f>
        <v>8.0812535184837664E-2</v>
      </c>
    </row>
    <row r="39" spans="2:11" x14ac:dyDescent="0.2">
      <c r="B39" s="47" t="s">
        <v>95</v>
      </c>
      <c r="C39" s="22"/>
      <c r="D39" s="22"/>
      <c r="E39" s="22"/>
      <c r="F39" s="10" t="s">
        <v>68</v>
      </c>
      <c r="G39" s="22">
        <v>90</v>
      </c>
      <c r="H39" s="13">
        <f>G39/$H$43</f>
        <v>0.24657534246575341</v>
      </c>
      <c r="I39" s="22"/>
      <c r="J39" s="22" t="s">
        <v>78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69</v>
      </c>
      <c r="G40" s="22">
        <v>92</v>
      </c>
      <c r="H40" s="13">
        <f>G40/$H$43</f>
        <v>0.25205479452054796</v>
      </c>
      <c r="I40" s="22"/>
      <c r="J40" s="22" t="s">
        <v>135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70</v>
      </c>
      <c r="G41" s="22">
        <v>92</v>
      </c>
      <c r="H41" s="13">
        <f>G41/$H$43</f>
        <v>0.25205479452054796</v>
      </c>
      <c r="I41" s="22"/>
      <c r="J41" s="22" t="s">
        <v>79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71</v>
      </c>
      <c r="G42" s="22">
        <v>91</v>
      </c>
      <c r="H42" s="13">
        <f>G42/$H$43</f>
        <v>0.24931506849315069</v>
      </c>
      <c r="I42" s="22"/>
      <c r="J42" s="22" t="s">
        <v>80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137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81</v>
      </c>
      <c r="K44" s="11">
        <f>H40*H45*G50</f>
        <v>8.26083693000563E-2</v>
      </c>
    </row>
    <row r="45" spans="2:11" x14ac:dyDescent="0.2">
      <c r="B45" s="47" t="s">
        <v>96</v>
      </c>
      <c r="C45" s="22"/>
      <c r="D45" s="22"/>
      <c r="E45" s="22"/>
      <c r="F45" s="10" t="s">
        <v>72</v>
      </c>
      <c r="G45" s="22">
        <v>261</v>
      </c>
      <c r="H45" s="13">
        <f>G45/H43</f>
        <v>0.71506849315068488</v>
      </c>
      <c r="I45" s="22"/>
      <c r="J45" s="22" t="s">
        <v>82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73</v>
      </c>
      <c r="G46" s="22">
        <f>H43-G45</f>
        <v>104</v>
      </c>
      <c r="H46" s="13">
        <f>G46/H43</f>
        <v>0.28493150684931506</v>
      </c>
      <c r="I46" s="22"/>
      <c r="J46" s="22" t="s">
        <v>138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83</v>
      </c>
      <c r="K47" s="11">
        <f>H40*H46*G50</f>
        <v>3.291674485519485E-2</v>
      </c>
    </row>
    <row r="48" spans="2:11" x14ac:dyDescent="0.2">
      <c r="B48" s="18"/>
      <c r="C48" s="18" t="s">
        <v>98</v>
      </c>
      <c r="D48" s="18" t="s">
        <v>54</v>
      </c>
      <c r="E48" s="35" t="s">
        <v>136</v>
      </c>
      <c r="F48" s="18"/>
      <c r="G48" s="18" t="s">
        <v>55</v>
      </c>
      <c r="H48" s="18" t="s">
        <v>56</v>
      </c>
      <c r="I48" s="35" t="s">
        <v>134</v>
      </c>
      <c r="J48" s="22" t="s">
        <v>84</v>
      </c>
      <c r="K48" s="11">
        <f>H40*H46*H50</f>
        <v>3.5909176205667109E-2</v>
      </c>
    </row>
    <row r="49" spans="2:11" x14ac:dyDescent="0.2">
      <c r="B49" s="47" t="s">
        <v>97</v>
      </c>
      <c r="C49" s="22">
        <v>11</v>
      </c>
      <c r="D49" s="22">
        <v>12</v>
      </c>
      <c r="E49" s="22">
        <v>1</v>
      </c>
      <c r="F49" s="10" t="s">
        <v>68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139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69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85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70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86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71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140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87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88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141</v>
      </c>
      <c r="K55" s="11">
        <f>H41*H46*I51</f>
        <v>2.9924313504722591E-3</v>
      </c>
    </row>
    <row r="56" spans="2:11" x14ac:dyDescent="0.2">
      <c r="J56" s="22" t="s">
        <v>89</v>
      </c>
      <c r="K56" s="11">
        <f>H42*H45*G52</f>
        <v>8.1710452242446982E-2</v>
      </c>
    </row>
    <row r="57" spans="2:11" x14ac:dyDescent="0.2">
      <c r="J57" s="22" t="s">
        <v>90</v>
      </c>
      <c r="K57" s="11">
        <f>H42*H45*H52</f>
        <v>8.9138675173578527E-2</v>
      </c>
    </row>
    <row r="58" spans="2:11" x14ac:dyDescent="0.2">
      <c r="J58" s="22" t="s">
        <v>142</v>
      </c>
      <c r="K58" s="11">
        <f>H42*H45*I52</f>
        <v>7.4282229311315433E-3</v>
      </c>
    </row>
    <row r="59" spans="2:11" x14ac:dyDescent="0.2">
      <c r="J59" s="22" t="s">
        <v>91</v>
      </c>
      <c r="K59" s="11">
        <f>H42*H46*G52</f>
        <v>3.2558954150247073E-2</v>
      </c>
    </row>
    <row r="60" spans="2:11" x14ac:dyDescent="0.2">
      <c r="J60" s="22" t="s">
        <v>92</v>
      </c>
      <c r="K60" s="11">
        <f>H42*H46*H52</f>
        <v>3.551885907299681E-2</v>
      </c>
    </row>
    <row r="61" spans="2:11" x14ac:dyDescent="0.2">
      <c r="J61" s="22" t="s">
        <v>143</v>
      </c>
      <c r="K61" s="11">
        <f>H42*H46*I52</f>
        <v>2.959904922749734E-3</v>
      </c>
    </row>
    <row r="63" spans="2:11" x14ac:dyDescent="0.2">
      <c r="J63" s="28" t="s">
        <v>99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4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160</v>
      </c>
    </row>
    <row r="4" spans="2:9" ht="18.75" customHeight="1" x14ac:dyDescent="0.2">
      <c r="B4" s="26" t="s">
        <v>5</v>
      </c>
      <c r="C4" s="26" t="s">
        <v>6</v>
      </c>
      <c r="D4" s="26" t="s">
        <v>25</v>
      </c>
      <c r="E4" s="26" t="s">
        <v>26</v>
      </c>
      <c r="F4" s="26" t="s">
        <v>27</v>
      </c>
      <c r="G4" s="26" t="s">
        <v>1</v>
      </c>
      <c r="H4" s="26" t="s">
        <v>66</v>
      </c>
      <c r="I4" s="26" t="s">
        <v>67</v>
      </c>
    </row>
    <row r="5" spans="2:9" ht="25.5" x14ac:dyDescent="0.2">
      <c r="B5" s="32" t="s">
        <v>38</v>
      </c>
      <c r="C5" s="32" t="s">
        <v>39</v>
      </c>
      <c r="D5" s="32"/>
      <c r="E5" s="32"/>
      <c r="F5" s="32"/>
      <c r="G5" s="32"/>
      <c r="H5" s="32"/>
      <c r="I5" s="32"/>
    </row>
    <row r="6" spans="2:9" x14ac:dyDescent="0.2">
      <c r="B6" s="22" t="s">
        <v>105</v>
      </c>
      <c r="C6" s="22" t="s">
        <v>132</v>
      </c>
      <c r="D6" s="22" t="s">
        <v>106</v>
      </c>
      <c r="E6" s="22" t="s">
        <v>107</v>
      </c>
      <c r="F6" s="29"/>
      <c r="G6" s="29" t="s">
        <v>133</v>
      </c>
      <c r="H6" s="29" t="s">
        <v>133</v>
      </c>
      <c r="I6" s="29" t="s">
        <v>133</v>
      </c>
    </row>
    <row r="7" spans="2:9" x14ac:dyDescent="0.2">
      <c r="B7" s="22" t="s">
        <v>108</v>
      </c>
      <c r="C7" s="22" t="s">
        <v>109</v>
      </c>
      <c r="D7" s="22" t="s">
        <v>106</v>
      </c>
      <c r="E7" s="22" t="s">
        <v>110</v>
      </c>
      <c r="F7" s="29"/>
      <c r="G7" s="29" t="s">
        <v>133</v>
      </c>
      <c r="H7" s="29" t="s">
        <v>133</v>
      </c>
      <c r="I7" s="29" t="s">
        <v>133</v>
      </c>
    </row>
    <row r="8" spans="2:9" x14ac:dyDescent="0.2">
      <c r="B8" s="22" t="s">
        <v>111</v>
      </c>
      <c r="C8" s="22" t="s">
        <v>112</v>
      </c>
      <c r="D8" s="22" t="s">
        <v>106</v>
      </c>
      <c r="E8" s="22" t="s">
        <v>113</v>
      </c>
      <c r="F8" s="29"/>
      <c r="G8" s="29" t="s">
        <v>133</v>
      </c>
      <c r="H8" s="29" t="s">
        <v>133</v>
      </c>
      <c r="I8" s="29" t="s">
        <v>133</v>
      </c>
    </row>
    <row r="9" spans="2:9" x14ac:dyDescent="0.2">
      <c r="B9" s="22" t="s">
        <v>114</v>
      </c>
      <c r="C9" s="22" t="s">
        <v>115</v>
      </c>
      <c r="D9" s="22" t="s">
        <v>106</v>
      </c>
      <c r="E9" s="22" t="s">
        <v>116</v>
      </c>
      <c r="F9" s="29"/>
      <c r="G9" s="29" t="s">
        <v>133</v>
      </c>
      <c r="H9" s="29" t="s">
        <v>133</v>
      </c>
      <c r="I9" s="29" t="s">
        <v>133</v>
      </c>
    </row>
    <row r="10" spans="2:9" x14ac:dyDescent="0.2">
      <c r="B10" s="22" t="s">
        <v>117</v>
      </c>
      <c r="C10" s="22" t="s">
        <v>118</v>
      </c>
      <c r="D10" s="22" t="s">
        <v>106</v>
      </c>
      <c r="E10" s="22" t="s">
        <v>119</v>
      </c>
      <c r="F10" s="29"/>
      <c r="G10" s="29" t="s">
        <v>133</v>
      </c>
      <c r="H10" s="29" t="s">
        <v>133</v>
      </c>
      <c r="I10" s="29" t="s">
        <v>133</v>
      </c>
    </row>
    <row r="11" spans="2:9" x14ac:dyDescent="0.2">
      <c r="B11" s="22" t="s">
        <v>120</v>
      </c>
      <c r="C11" s="22" t="s">
        <v>121</v>
      </c>
      <c r="D11" s="22" t="s">
        <v>106</v>
      </c>
      <c r="E11" s="22" t="s">
        <v>122</v>
      </c>
      <c r="F11" s="29"/>
      <c r="G11" s="29" t="s">
        <v>133</v>
      </c>
      <c r="H11" s="29" t="s">
        <v>133</v>
      </c>
      <c r="I11" s="29" t="s">
        <v>133</v>
      </c>
    </row>
    <row r="12" spans="2:9" x14ac:dyDescent="0.2">
      <c r="B12" s="22" t="s">
        <v>123</v>
      </c>
      <c r="C12" s="22" t="s">
        <v>124</v>
      </c>
      <c r="D12" s="22" t="s">
        <v>106</v>
      </c>
      <c r="E12" s="22" t="s">
        <v>125</v>
      </c>
      <c r="F12" s="29"/>
      <c r="G12" s="29" t="s">
        <v>133</v>
      </c>
      <c r="H12" s="29" t="s">
        <v>133</v>
      </c>
      <c r="I12" s="29" t="s">
        <v>133</v>
      </c>
    </row>
    <row r="13" spans="2:9" x14ac:dyDescent="0.2">
      <c r="B13" s="22" t="s">
        <v>126</v>
      </c>
      <c r="C13" s="22" t="s">
        <v>127</v>
      </c>
      <c r="D13" s="22" t="s">
        <v>106</v>
      </c>
      <c r="E13" s="22" t="s">
        <v>128</v>
      </c>
      <c r="F13" s="29"/>
      <c r="G13" s="29" t="s">
        <v>133</v>
      </c>
      <c r="H13" s="29" t="s">
        <v>133</v>
      </c>
      <c r="I13" s="29" t="s">
        <v>133</v>
      </c>
    </row>
    <row r="14" spans="2:9" x14ac:dyDescent="0.2">
      <c r="B14" s="22" t="s">
        <v>129</v>
      </c>
      <c r="C14" s="22" t="s">
        <v>130</v>
      </c>
      <c r="D14" s="22" t="s">
        <v>106</v>
      </c>
      <c r="E14" s="22" t="s">
        <v>131</v>
      </c>
      <c r="F14" s="29"/>
      <c r="G14" s="29" t="s">
        <v>133</v>
      </c>
      <c r="H14" s="29" t="s">
        <v>133</v>
      </c>
      <c r="I14" s="29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7"/>
  <sheetViews>
    <sheetView workbookViewId="0">
      <selection activeCell="H29" sqref="H29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41</v>
      </c>
      <c r="D2" s="24" t="s">
        <v>43</v>
      </c>
    </row>
    <row r="3" spans="2:13" x14ac:dyDescent="0.2">
      <c r="B3" s="9" t="s">
        <v>42</v>
      </c>
      <c r="D3" s="9" t="s">
        <v>30</v>
      </c>
      <c r="E3" s="8" t="s">
        <v>50</v>
      </c>
      <c r="F3" s="8" t="s">
        <v>53</v>
      </c>
      <c r="G3" s="8" t="s">
        <v>62</v>
      </c>
      <c r="H3" s="8" t="s">
        <v>63</v>
      </c>
      <c r="I3" s="8" t="s">
        <v>64</v>
      </c>
    </row>
    <row r="4" spans="2:13" x14ac:dyDescent="0.2">
      <c r="B4" s="23" t="s">
        <v>100</v>
      </c>
      <c r="D4" s="29" t="s">
        <v>44</v>
      </c>
      <c r="E4" s="23" t="s">
        <v>49</v>
      </c>
      <c r="F4" s="23" t="s">
        <v>49</v>
      </c>
      <c r="G4" s="23" t="s">
        <v>49</v>
      </c>
      <c r="H4" s="23" t="s">
        <v>49</v>
      </c>
      <c r="I4" s="23" t="s">
        <v>101</v>
      </c>
      <c r="K4" s="7" t="s">
        <v>102</v>
      </c>
      <c r="M4" s="6" t="s">
        <v>103</v>
      </c>
    </row>
    <row r="5" spans="2:13" x14ac:dyDescent="0.2">
      <c r="B5" s="31"/>
      <c r="D5" s="29" t="s">
        <v>45</v>
      </c>
      <c r="E5" s="23" t="s">
        <v>51</v>
      </c>
      <c r="F5" s="23" t="s">
        <v>61</v>
      </c>
      <c r="G5" s="23" t="s">
        <v>61</v>
      </c>
      <c r="H5" s="23" t="s">
        <v>51</v>
      </c>
      <c r="I5" s="23" t="s">
        <v>65</v>
      </c>
      <c r="K5" s="7" t="s">
        <v>65</v>
      </c>
      <c r="M5" s="7" t="s">
        <v>104</v>
      </c>
    </row>
    <row r="6" spans="2:13" x14ac:dyDescent="0.2">
      <c r="B6" s="31"/>
      <c r="D6" s="29" t="s">
        <v>46</v>
      </c>
      <c r="E6" s="29" t="s">
        <v>49</v>
      </c>
      <c r="F6" s="29" t="s">
        <v>49</v>
      </c>
      <c r="G6" s="29" t="s">
        <v>49</v>
      </c>
      <c r="H6" s="29" t="s">
        <v>49</v>
      </c>
      <c r="I6" s="23" t="s">
        <v>101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2022-05-29T23:06:55Z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305640816688537</vt:r8>
  </property>
</Properties>
</file>