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3BF31A2A-B8A5-49B3-A6EB-242424194F9F}" xr6:coauthVersionLast="47" xr6:coauthVersionMax="47" xr10:uidLastSave="{00000000-0000-0000-0000-000000000000}"/>
  <bookViews>
    <workbookView xWindow="-110" yWindow="-110" windowWidth="19420" windowHeight="12300" activeTab="2" xr2:uid="{00000000-000D-0000-FFFF-FFFF00000000}"/>
  </bookViews>
  <sheets>
    <sheet name="Documentation" sheetId="12" r:id="rId1"/>
    <sheet name="OTH_COM" sheetId="9" r:id="rId2"/>
    <sheet name="OTH_RES" sheetId="11" r:id="rId3"/>
  </sheets>
  <externalReferences>
    <externalReference r:id="rId4"/>
  </externalReferences>
  <definedNames>
    <definedName name="_xlnm._FilterDatabase" localSheetId="1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" i="11" l="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01" i="11"/>
  <c r="I99" i="11"/>
  <c r="I97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80" i="11"/>
  <c r="I78" i="11"/>
  <c r="I76" i="11"/>
  <c r="I71" i="11"/>
  <c r="I70" i="11"/>
  <c r="I552" i="9"/>
  <c r="I551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03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444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39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36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287" i="9"/>
  <c r="H9" i="1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<sst xmlns="http://schemas.openxmlformats.org/spreadsheetml/2006/main" count="4166" uniqueCount="733">
  <si>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</si>
  <si>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</si>
  <si>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</si>
  <si>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</si>
  <si>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</si>
  <si>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</si>
  <si>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</si>
  <si>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</si>
  <si>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</si>
  <si>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</si>
  <si>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</si>
  <si>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</si>
  <si>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</si>
  <si>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</si>
  <si>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</si>
  <si>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</si>
  <si>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</si>
  <si>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</si>
  <si>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</si>
  <si>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</si>
  <si>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</si>
  <si>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</si>
  <si>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</si>
  <si>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</si>
  <si>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</si>
  <si>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</si>
  <si>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</si>
  <si>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</si>
  <si>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</si>
  <si>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</si>
  <si>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</si>
  <si>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</si>
  <si>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</si>
  <si>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</si>
  <si>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</si>
  <si>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</si>
  <si>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</si>
  <si>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</si>
  <si>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</si>
  <si>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</si>
  <si>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</si>
  <si>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</si>
  <si>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</si>
  <si>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</si>
  <si>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</si>
  <si>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</si>
  <si>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</si>
  <si>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</si>
  <si>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</si>
  <si>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</si>
  <si>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</si>
  <si>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</si>
  <si>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</si>
  <si>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</si>
  <si>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</si>
  <si>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</si>
  <si>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</si>
  <si>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</si>
  <si>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</si>
  <si>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</si>
  <si>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</si>
  <si>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</si>
  <si>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</si>
  <si>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</si>
  <si>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</si>
  <si>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</si>
  <si>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</si>
  <si>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</si>
  <si>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</si>
  <si>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</si>
  <si>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</si>
  <si>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</si>
  <si>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</si>
  <si>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</si>
  <si>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</si>
  <si>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</si>
  <si>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</si>
  <si>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</si>
  <si>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</si>
  <si>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</si>
  <si>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</si>
  <si>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</si>
  <si>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</si>
  <si>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</si>
  <si>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</si>
  <si>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</si>
  <si>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</si>
  <si>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</si>
  <si>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</si>
  <si>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</si>
  <si>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</si>
  <si>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</si>
  <si>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</si>
  <si>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</si>
  <si>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</si>
  <si>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</si>
  <si>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</si>
  <si>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</si>
  <si>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</si>
  <si>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</si>
  <si>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</si>
  <si>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</si>
  <si>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</si>
  <si>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</si>
  <si>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</si>
  <si>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</si>
  <si>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</si>
  <si>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</si>
  <si>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</si>
  <si>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</si>
  <si>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</si>
  <si>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</si>
  <si>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</si>
  <si>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</si>
  <si>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</si>
  <si>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</si>
  <si>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</si>
  <si>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</si>
  <si>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</si>
  <si>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</si>
  <si>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</si>
  <si>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</si>
  <si>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</si>
  <si>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</si>
  <si>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</si>
  <si>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</si>
  <si>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</si>
  <si>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</si>
  <si>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</si>
  <si>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</si>
  <si>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</si>
  <si>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</si>
  <si>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</si>
  <si>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</si>
  <si>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</si>
  <si>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</si>
  <si>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</si>
  <si>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</si>
  <si>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</si>
  <si>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</si>
  <si>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</si>
  <si>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</si>
  <si>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</si>
  <si>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</si>
  <si>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</si>
  <si>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</si>
  <si>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</si>
  <si>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</si>
  <si>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</si>
  <si>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</si>
  <si>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</si>
  <si>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</si>
  <si>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</si>
  <si>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</si>
  <si>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</si>
  <si>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</si>
  <si>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</si>
  <si>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</si>
  <si>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</si>
  <si>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</si>
  <si>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</si>
  <si>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</si>
  <si>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</si>
  <si>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</si>
  <si>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</si>
  <si>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</si>
  <si>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</si>
  <si>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</si>
  <si>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</si>
  <si>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</si>
  <si>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</si>
  <si>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</si>
  <si>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</si>
  <si>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</si>
  <si>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</si>
  <si>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</si>
  <si>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</si>
  <si>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</si>
  <si>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</si>
  <si>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</si>
  <si>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</si>
  <si>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</si>
  <si>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</si>
  <si>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</si>
  <si>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</si>
  <si>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</si>
  <si>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</si>
  <si>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</si>
  <si>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</si>
  <si>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</si>
  <si>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</si>
  <si>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</si>
  <si>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</si>
  <si>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</si>
  <si>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</si>
  <si>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</si>
  <si>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</si>
  <si>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</si>
  <si>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</si>
  <si>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</si>
  <si>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</si>
  <si>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</si>
  <si>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</si>
  <si>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</si>
  <si>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</si>
  <si>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</si>
  <si>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</si>
  <si>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</si>
  <si>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</si>
  <si>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</si>
  <si>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</si>
  <si>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</si>
  <si>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</si>
  <si>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</si>
  <si>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</si>
  <si>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</si>
  <si>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</si>
  <si>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</si>
  <si>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</si>
  <si>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</si>
  <si>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</si>
  <si>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</si>
  <si>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</si>
  <si>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</si>
  <si>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</si>
  <si>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</si>
  <si>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</si>
  <si>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</si>
  <si>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</si>
  <si>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</si>
  <si>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</si>
  <si>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</si>
  <si>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</si>
  <si>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</si>
  <si>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</si>
  <si>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</si>
  <si>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</si>
  <si>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</si>
  <si>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</si>
  <si>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</si>
  <si>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</si>
  <si>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</si>
  <si>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</si>
  <si>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</si>
  <si>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</si>
  <si>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</si>
  <si>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</si>
  <si>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</si>
  <si>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</si>
  <si>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</si>
  <si>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</si>
  <si>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</si>
  <si>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</si>
  <si>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</si>
  <si>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</si>
  <si>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</si>
  <si>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</si>
  <si>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</si>
  <si>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</si>
  <si>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</si>
  <si>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</si>
  <si>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</si>
  <si>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</si>
  <si>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</si>
  <si>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</si>
  <si>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</si>
  <si>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</si>
  <si>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</si>
  <si>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</si>
  <si>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</si>
  <si>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</si>
  <si>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</si>
  <si>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</si>
  <si>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</si>
  <si>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</si>
  <si>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</si>
  <si>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</si>
  <si>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</si>
  <si>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</si>
  <si>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</si>
  <si>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</si>
  <si>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</si>
  <si>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</si>
  <si>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</si>
  <si>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</si>
  <si>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</si>
  <si>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</si>
  <si>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</si>
  <si>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</si>
  <si>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</si>
  <si>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</si>
  <si>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</si>
  <si>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</si>
  <si>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</si>
  <si>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</si>
  <si>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</si>
  <si>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</si>
  <si>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</si>
  <si>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</si>
  <si>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</si>
  <si>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</si>
  <si>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</si>
  <si>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</si>
  <si>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</si>
  <si>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</si>
  <si>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</si>
  <si>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</si>
  <si>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</si>
  <si>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</si>
  <si>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</si>
  <si>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</si>
  <si>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</si>
  <si>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</si>
  <si>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</si>
  <si>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</si>
  <si>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</si>
  <si>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</si>
  <si>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</si>
  <si>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</si>
  <si>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</si>
  <si>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</si>
  <si>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</si>
  <si>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</si>
  <si>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</si>
  <si>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</si>
  <si>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</si>
  <si>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</si>
  <si>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</si>
  <si>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</si>
  <si>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</si>
  <si>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</si>
  <si>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</si>
  <si>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</si>
  <si>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</si>
  <si>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</si>
  <si>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</si>
  <si>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</si>
  <si>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</si>
  <si>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</si>
  <si>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</si>
  <si>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</si>
  <si>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</si>
  <si>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</si>
  <si>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</si>
  <si>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</si>
  <si>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</si>
  <si>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</si>
  <si>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</si>
  <si>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</si>
  <si>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</si>
  <si>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</si>
  <si>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</si>
  <si>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</si>
  <si>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</si>
  <si>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</si>
  <si>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</si>
  <si>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</si>
  <si>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</si>
  <si>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</si>
  <si>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</si>
  <si>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</si>
  <si>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</si>
  <si>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</si>
  <si>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</si>
  <si>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</si>
  <si>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</si>
  <si>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</si>
  <si>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</si>
  <si>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</si>
  <si>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</si>
  <si>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</si>
  <si>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</si>
  <si>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</si>
  <si>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</si>
  <si>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</si>
  <si>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</si>
  <si>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</si>
  <si>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</si>
  <si>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</si>
  <si>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</si>
  <si>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</si>
  <si>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</si>
  <si>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</si>
  <si>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</si>
  <si>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</si>
  <si>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</si>
  <si>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</si>
  <si>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</si>
  <si>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</si>
  <si>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</si>
  <si>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</si>
  <si>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</si>
  <si>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</si>
  <si>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</si>
  <si>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</si>
  <si>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</si>
  <si>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</si>
  <si>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</si>
  <si>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</si>
  <si>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</si>
  <si>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</si>
  <si>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</si>
  <si>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</si>
  <si>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</si>
  <si>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</si>
  <si>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</si>
  <si>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</si>
  <si>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</si>
  <si>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</si>
  <si>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</si>
  <si>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</si>
  <si>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</si>
  <si>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</si>
  <si>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</si>
  <si>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</si>
  <si>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</si>
  <si>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</si>
  <si>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</si>
  <si>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</si>
  <si>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</si>
  <si>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</si>
  <si>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</si>
  <si>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</si>
  <si>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</si>
  <si>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</si>
  <si>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</si>
  <si>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</si>
  <si>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</si>
  <si>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</si>
  <si>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</si>
  <si>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</si>
  <si>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</si>
  <si>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</si>
  <si>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</si>
  <si>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</si>
  <si>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</si>
  <si>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</si>
  <si>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</si>
  <si>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</si>
  <si>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</si>
  <si>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</si>
  <si>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</si>
  <si>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</si>
  <si>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</si>
  <si>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</si>
  <si>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</si>
  <si>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</si>
  <si>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</si>
  <si>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</si>
  <si>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</si>
  <si>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</si>
  <si>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</si>
  <si>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</si>
  <si>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</si>
  <si>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</si>
  <si>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</si>
  <si>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</si>
  <si>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</si>
  <si>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</si>
  <si>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</si>
  <si>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</si>
  <si>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</si>
  <si>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</si>
  <si>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</si>
  <si>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</si>
  <si>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</si>
  <si>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</si>
  <si>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</si>
  <si>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</si>
  <si>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</si>
  <si>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</si>
  <si>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</si>
  <si>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</si>
  <si>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</si>
  <si>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</si>
  <si>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</si>
  <si>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</si>
  <si>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</si>
  <si>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</si>
  <si>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</si>
  <si>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</si>
  <si>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</si>
  <si>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</si>
  <si>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</si>
  <si>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</si>
  <si>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</si>
  <si>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</si>
  <si>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</si>
  <si>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</si>
  <si>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</si>
  <si>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</si>
  <si>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</si>
  <si>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</si>
  <si>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</si>
  <si>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</si>
  <si>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</si>
  <si>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</si>
  <si>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</si>
  <si>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</si>
  <si>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</si>
  <si>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</si>
  <si>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</si>
  <si>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</si>
  <si>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</si>
  <si>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</si>
  <si>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</si>
  <si>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</si>
  <si>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</si>
  <si>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</si>
  <si>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</si>
  <si>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</si>
  <si>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</si>
  <si>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</si>
  <si>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</si>
  <si>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</si>
  <si>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</si>
  <si>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</si>
  <si>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</si>
  <si>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</si>
  <si>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</si>
  <si>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</si>
  <si>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</si>
  <si>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</si>
  <si>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</si>
  <si>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</si>
  <si>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</si>
  <si>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</si>
  <si>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</si>
  <si>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</si>
  <si>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</si>
  <si>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</si>
  <si>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</si>
  <si>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</si>
  <si>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</si>
  <si>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</si>
  <si>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</si>
  <si>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</si>
  <si>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</si>
  <si>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</si>
  <si>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</si>
  <si>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</si>
  <si>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</si>
  <si>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</si>
  <si>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</si>
  <si>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</si>
  <si>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</si>
  <si>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</si>
  <si>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</si>
  <si>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</si>
  <si>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</si>
  <si>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</si>
  <si>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</si>
  <si>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</si>
  <si>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</si>
  <si>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</si>
  <si>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</si>
  <si>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</si>
  <si>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</si>
  <si>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</si>
  <si>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</si>
  <si>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</si>
  <si>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</si>
  <si>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</si>
  <si>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</si>
  <si>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</si>
  <si>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</si>
  <si>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</si>
  <si>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</si>
  <si>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</si>
  <si>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</si>
  <si>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</si>
  <si>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</si>
  <si>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</si>
  <si>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</si>
  <si>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</si>
  <si>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</si>
  <si>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</si>
  <si>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</si>
  <si>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</si>
  <si>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</si>
  <si>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</si>
  <si>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</si>
  <si>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</si>
  <si>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</si>
  <si>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</si>
  <si>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</si>
  <si>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</si>
  <si>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</si>
  <si>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</si>
  <si>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</si>
  <si>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</si>
  <si>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</si>
  <si>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</si>
  <si>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</si>
  <si>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</si>
  <si>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</si>
  <si>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</si>
  <si>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</si>
  <si>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</si>
  <si>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</si>
  <si>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</si>
  <si>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</si>
  <si>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</si>
  <si>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</si>
  <si>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</si>
  <si>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</si>
  <si>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</si>
  <si>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</si>
  <si>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</si>
  <si>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</si>
  <si>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</si>
  <si>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</si>
  <si>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</si>
  <si>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</si>
  <si>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</si>
  <si>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</si>
  <si>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</si>
  <si>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</si>
  <si>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</si>
  <si>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</si>
  <si>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</si>
  <si>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</si>
  <si>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</si>
  <si>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</si>
  <si>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</si>
  <si>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</si>
  <si>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</si>
  <si>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</si>
  <si>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</si>
  <si>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</si>
  <si>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</si>
  <si>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</si>
  <si>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</si>
  <si>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</si>
  <si>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</si>
  <si>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</si>
  <si>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</si>
  <si>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</si>
  <si>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</si>
  <si>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</si>
  <si>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</si>
  <si>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</si>
  <si>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</si>
  <si>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</si>
  <si>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</si>
  <si>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</si>
  <si>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</si>
  <si>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</si>
  <si>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</si>
  <si>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</si>
  <si>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</si>
  <si>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</si>
  <si>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</si>
  <si>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</si>
  <si>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</si>
  <si>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</si>
  <si>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</si>
  <si>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</si>
  <si>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</si>
  <si>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</si>
  <si>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</si>
  <si>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</si>
  <si>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</si>
  <si>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</si>
  <si>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</si>
  <si>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</si>
  <si>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</si>
  <si>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</si>
  <si>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</si>
  <si>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</si>
  <si>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</si>
  <si>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</si>
  <si>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</si>
  <si>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</si>
  <si>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</si>
  <si>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</si>
  <si>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</si>
  <si>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</si>
  <si>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</si>
  <si>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Residential</t>
  </si>
  <si>
    <t>Detached Dwellings</t>
  </si>
  <si>
    <t>Joined Dwellings</t>
  </si>
  <si>
    <t>* Sector</t>
  </si>
  <si>
    <t>* Subsector</t>
  </si>
  <si>
    <t>* Technology</t>
  </si>
  <si>
    <t>* Fuel</t>
  </si>
  <si>
    <t>* OLD TechDesc</t>
  </si>
  <si>
    <t>Heat Pump</t>
  </si>
  <si>
    <t>Electricity</t>
  </si>
  <si>
    <t>Heat Pump (Ducted)</t>
  </si>
  <si>
    <t>Heat Pump (Multi-Split)</t>
  </si>
  <si>
    <t>Central Gas Heater</t>
  </si>
  <si>
    <t>Natural Gas</t>
  </si>
  <si>
    <t>Hot Water Cylinder</t>
  </si>
  <si>
    <t>Solar</t>
  </si>
  <si>
    <t>Gas Water Heater</t>
  </si>
  <si>
    <t>LPG</t>
  </si>
  <si>
    <t>Refrigerator</t>
  </si>
  <si>
    <t>Induction Cooktop</t>
  </si>
  <si>
    <t>Dishwasher</t>
  </si>
  <si>
    <t>Clothes Washer</t>
  </si>
  <si>
    <t>Heat Pump Dryer</t>
  </si>
  <si>
    <t>Resistance Heater</t>
  </si>
  <si>
    <t>Burner</t>
  </si>
  <si>
    <t>Wood</t>
  </si>
  <si>
    <t>Commercial</t>
  </si>
  <si>
    <t>Education</t>
  </si>
  <si>
    <t>Healthcare</t>
  </si>
  <si>
    <t>Office Blocks</t>
  </si>
  <si>
    <t>Warehouses/Supermarkets/Retail</t>
  </si>
  <si>
    <t>Other (Commercial)</t>
  </si>
  <si>
    <t>Electronics and Other Appliances</t>
  </si>
  <si>
    <t>Lights (Incandescent)</t>
  </si>
  <si>
    <t xml:space="preserve">Lights (Fluorescent) </t>
  </si>
  <si>
    <t>Lights (LED)</t>
  </si>
  <si>
    <t>Boiler</t>
  </si>
  <si>
    <t>Coal</t>
  </si>
  <si>
    <t>Diesel</t>
  </si>
  <si>
    <t>Fuel Oil</t>
  </si>
  <si>
    <t>Biogas</t>
  </si>
  <si>
    <t>Green Hydrogen</t>
  </si>
  <si>
    <t xml:space="preserve">Instantaneous Water Heater </t>
  </si>
  <si>
    <t>Mobile Motor</t>
  </si>
  <si>
    <t>Petrol</t>
  </si>
  <si>
    <t>Stationary Motor</t>
  </si>
  <si>
    <t>Direct Heat</t>
  </si>
  <si>
    <t>Geothermal</t>
  </si>
  <si>
    <t>Cooking Element</t>
  </si>
  <si>
    <t xml:space="preserve">Cooking Element (Induction) </t>
  </si>
  <si>
    <t>Oven</t>
  </si>
  <si>
    <t>OTH_COM: Commercial sector future technology defintions and parameters</t>
  </si>
  <si>
    <t>OTH_RES: Residential sector future technology defintions and parameters</t>
  </si>
  <si>
    <t>Workbook: Residential and Commercial Future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</si>
</sst>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1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11" borderId="0" applyNumberFormat="0" applyBorder="0" applyAlignment="0" applyProtection="0"/>
  </cellStyleXfs>
  <cellXfs count="53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4"/>
    <xf numFmtId="0" fontId="11" fillId="4" borderId="3" xfId="5" applyFont="1" applyFill="1" applyBorder="1" applyAlignment="1">
      <alignment vertical="center"/>
    </xf>
    <xf numFmtId="0" fontId="11" fillId="4" borderId="3" xfId="6" applyFont="1" applyFill="1" applyBorder="1" applyAlignment="1">
      <alignment vertical="center"/>
    </xf>
    <xf numFmtId="0" fontId="11" fillId="4" borderId="3" xfId="5" applyFont="1" applyFill="1" applyBorder="1" applyAlignment="1">
      <alignment horizontal="center" vertical="center" wrapText="1"/>
    </xf>
    <xf numFmtId="2" fontId="11" fillId="4" borderId="3" xfId="5" applyNumberFormat="1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left" vertical="center" wrapText="1"/>
    </xf>
    <xf numFmtId="0" fontId="12" fillId="5" borderId="1" xfId="6" applyFont="1" applyFill="1" applyBorder="1" applyAlignment="1">
      <alignment horizontal="center" vertical="center" wrapText="1"/>
    </xf>
    <xf numFmtId="1" fontId="12" fillId="5" borderId="1" xfId="6" applyNumberFormat="1" applyFont="1" applyFill="1" applyBorder="1" applyAlignment="1">
      <alignment horizontal="center" vertical="center" wrapText="1"/>
    </xf>
    <xf numFmtId="2" fontId="12" fillId="5" borderId="1" xfId="6" applyNumberFormat="1" applyFont="1" applyFill="1" applyBorder="1" applyAlignment="1">
      <alignment horizontal="center" vertical="center" wrapText="1"/>
    </xf>
    <xf numFmtId="164" fontId="11" fillId="6" borderId="0" xfId="4" applyNumberFormat="1" applyFont="1" applyFill="1" applyAlignment="1">
      <alignment horizontal="left" vertical="top"/>
    </xf>
    <xf numFmtId="164" fontId="11" fillId="6" borderId="0" xfId="0" applyNumberFormat="1" applyFont="1" applyFill="1"/>
    <xf numFmtId="0" fontId="12" fillId="6" borderId="0" xfId="4" applyFont="1" applyFill="1" applyAlignment="1">
      <alignment horizontal="center"/>
    </xf>
    <xf numFmtId="9" fontId="12" fillId="6" borderId="0" xfId="4" applyNumberFormat="1" applyFont="1" applyFill="1" applyAlignment="1">
      <alignment horizontal="center"/>
    </xf>
    <xf numFmtId="2" fontId="12" fillId="6" borderId="0" xfId="4" applyNumberFormat="1" applyFont="1" applyFill="1" applyAlignment="1">
      <alignment horizontal="center"/>
    </xf>
    <xf numFmtId="164" fontId="0" fillId="0" borderId="0" xfId="0" applyNumberFormat="1"/>
    <xf numFmtId="0" fontId="13" fillId="0" borderId="0" xfId="5" applyFont="1" applyAlignment="1">
      <alignment horizontal="left"/>
    </xf>
    <xf numFmtId="0" fontId="12" fillId="0" borderId="0" xfId="5" applyFont="1"/>
    <xf numFmtId="0" fontId="11" fillId="2" borderId="3" xfId="5" applyFont="1" applyFill="1" applyBorder="1" applyAlignment="1">
      <alignment vertical="center"/>
    </xf>
    <xf numFmtId="0" fontId="11" fillId="2" borderId="3" xfId="6" applyFont="1" applyFill="1" applyBorder="1" applyAlignment="1">
      <alignment vertical="center"/>
    </xf>
    <xf numFmtId="0" fontId="11" fillId="2" borderId="3" xfId="5" applyFont="1" applyFill="1" applyBorder="1" applyAlignment="1">
      <alignment horizontal="center" vertical="center" wrapText="1"/>
    </xf>
    <xf numFmtId="0" fontId="11" fillId="2" borderId="2" xfId="6" applyFont="1" applyFill="1" applyBorder="1" applyAlignment="1">
      <alignment horizontal="center" vertical="center" wrapText="1"/>
    </xf>
    <xf numFmtId="0" fontId="5" fillId="0" borderId="0" xfId="8"/>
    <xf numFmtId="0" fontId="9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5" fillId="10" borderId="0" xfId="8" applyFill="1"/>
    <xf numFmtId="1" fontId="5" fillId="10" borderId="0" xfId="8" applyNumberFormat="1" applyFill="1"/>
    <xf numFmtId="10" fontId="5" fillId="10" borderId="0" xfId="3" applyNumberFormat="1" applyFont="1" applyFill="1" applyBorder="1"/>
    <xf numFmtId="2" fontId="5" fillId="10" borderId="0" xfId="8" applyNumberFormat="1" applyFill="1"/>
    <xf numFmtId="165" fontId="5" fillId="9" borderId="0" xfId="8" applyNumberFormat="1" applyFill="1"/>
    <xf numFmtId="1" fontId="5" fillId="9" borderId="0" xfId="8" applyNumberFormat="1" applyFill="1"/>
    <xf numFmtId="0" fontId="5" fillId="9" borderId="0" xfId="8" applyFill="1"/>
    <xf numFmtId="10" fontId="5" fillId="9" borderId="0" xfId="3" applyNumberFormat="1" applyFont="1" applyFill="1" applyBorder="1"/>
    <xf numFmtId="2" fontId="5" fillId="9" borderId="0" xfId="8" applyNumberFormat="1" applyFill="1"/>
    <xf numFmtId="0" fontId="5" fillId="8" borderId="0" xfId="8" applyFill="1"/>
    <xf numFmtId="1" fontId="5" fillId="8" borderId="0" xfId="8" applyNumberFormat="1" applyFill="1"/>
    <xf numFmtId="10" fontId="5" fillId="8" borderId="0" xfId="3" applyNumberFormat="1" applyFont="1" applyFill="1" applyBorder="1"/>
    <xf numFmtId="2" fontId="5" fillId="8" borderId="0" xfId="8" applyNumberFormat="1" applyFill="1"/>
    <xf numFmtId="10" fontId="5" fillId="0" borderId="0" xfId="3" applyNumberFormat="1" applyFont="1" applyBorder="1"/>
    <xf numFmtId="1" fontId="5" fillId="0" borderId="0" xfId="8" applyNumberFormat="1"/>
    <xf numFmtId="2" fontId="5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2" fillId="3" borderId="3" xfId="6" applyFont="1" applyFill="1" applyBorder="1" applyAlignment="1">
      <alignment horizontal="center" vertical="center" wrapText="1"/>
    </xf>
    <xf numFmtId="2" fontId="4" fillId="0" borderId="0" xfId="3" applyNumberFormat="1" applyFont="1"/>
    <xf numFmtId="2" fontId="4" fillId="7" borderId="0" xfId="3" applyNumberFormat="1" applyFont="1" applyFill="1"/>
    <xf numFmtId="2" fontId="3" fillId="0" borderId="0" xfId="3" applyNumberFormat="1" applyFont="1"/>
    <xf numFmtId="2" fontId="2" fillId="0" borderId="0" xfId="3" applyNumberFormat="1" applyFont="1"/>
    <xf numFmtId="2" fontId="4" fillId="0" borderId="0" xfId="3" applyNumberFormat="1" applyFont="1" applyBorder="1"/>
  </cellXfs>
  <cellStyles count="14">
    <cellStyle name="20% - Accent5 25 2" xfId="13" xr:uid="{FDAAC7F7-3978-4255-B44C-88390B2E6828}"/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34 2" xfId="12" xr:uid="{6FE5B61E-DA7F-4A31-A365-B95BE79587A5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BED5-660F-4A30-B34E-C818B5F55302}">
  <dimension ref="A1:A3"/>
  <sheetViews>
    <sheetView workbookViewId="0">
      <selection activeCell="C8" sqref="C8"/>
    </sheetView>
  </sheetViews>
  <sheetFormatPr defaultRowHeight="12.5" x14ac:dyDescent="0.25"/>
  <sheetData>
    <row r="1" spans="1:1" x14ac:dyDescent="0.25">
      <c r="A1" t="s">
        <v>732</v>
      </c>
    </row>
    <row r="2" spans="1:1" x14ac:dyDescent="0.25">
      <c r="A2" t="s">
        <v>730</v>
      </c>
    </row>
    <row r="3" spans="1:1" x14ac:dyDescent="0.25">
      <c r="A3" t="s">
        <v>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X1204"/>
  <sheetViews>
    <sheetView topLeftCell="H160" zoomScale="90" zoomScaleNormal="90" workbookViewId="0">
      <selection activeCell="I285" sqref="I285"/>
    </sheetView>
  </sheetViews>
  <sheetFormatPr defaultColWidth="9.1796875" defaultRowHeight="14.5" x14ac:dyDescent="0.35"/>
  <cols>
    <col min="1" max="2" width="9.1796875" style="3"/>
    <col min="3" max="3" width="20.08984375" style="3" bestFit="1" customWidth="1"/>
    <col min="4" max="4" width="30" style="3" customWidth="1"/>
    <col min="5" max="5" width="16.81640625" style="3" customWidth="1"/>
    <col min="6" max="6" width="15" style="3" customWidth="1"/>
    <col min="7" max="7" width="27.453125" style="3" customWidth="1"/>
    <col min="8" max="8" width="33.453125" style="3" customWidth="1"/>
    <col min="9" max="9" width="81.90625" style="3" bestFit="1" customWidth="1"/>
    <col min="10" max="10" width="49.36328125" style="3" bestFit="1" customWidth="1"/>
    <col min="11" max="11" width="8.08984375" style="3" bestFit="1" customWidth="1"/>
    <col min="12" max="12" width="9.26953125" style="3" bestFit="1" customWidth="1"/>
    <col min="13" max="13" width="10.26953125" style="3" customWidth="1"/>
    <col min="14" max="21" width="9.1796875" style="3"/>
    <col min="22" max="22" width="9.1796875" style="3" customWidth="1"/>
    <col min="23" max="23" width="13" style="3" customWidth="1"/>
    <col min="24" max="16384" width="9.1796875" style="3"/>
  </cols>
  <sheetData>
    <row r="3" spans="3:24" x14ac:dyDescent="0.35">
      <c r="F3" s="1" t="s">
        <v>0</v>
      </c>
      <c r="G3" s="1"/>
    </row>
    <row r="4" spans="3:24" ht="21" x14ac:dyDescent="0.3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0.5" thickBot="1" x14ac:dyDescent="0.4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x14ac:dyDescent="0.3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48"/>
      <c r="W6" s="48"/>
    </row>
    <row r="7" spans="3:24" x14ac:dyDescent="0.3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2"/>
      <c r="W7" s="52"/>
    </row>
    <row r="8" spans="3:24" x14ac:dyDescent="0.3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2"/>
      <c r="W8" s="52"/>
    </row>
    <row r="9" spans="3:24" x14ac:dyDescent="0.3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48"/>
      <c r="W9" s="48"/>
    </row>
    <row r="10" spans="3:24" x14ac:dyDescent="0.3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48">
        <v>0.05</v>
      </c>
      <c r="W10" s="48">
        <v>0</v>
      </c>
      <c r="X10" s="3">
        <v>3</v>
      </c>
    </row>
    <row r="11" spans="3:24" x14ac:dyDescent="0.3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48">
        <v>0.01</v>
      </c>
      <c r="W11" s="48">
        <v>0</v>
      </c>
      <c r="X11" s="3">
        <v>3</v>
      </c>
    </row>
    <row r="12" spans="3:24" x14ac:dyDescent="0.3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48">
        <v>0</v>
      </c>
      <c r="W12" s="48">
        <v>0</v>
      </c>
      <c r="X12" s="3">
        <v>3</v>
      </c>
    </row>
    <row r="13" spans="3:24" x14ac:dyDescent="0.3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0">
        <v>0</v>
      </c>
      <c r="W13" s="48">
        <v>0</v>
      </c>
      <c r="X13" s="3">
        <v>3</v>
      </c>
    </row>
    <row r="14" spans="3:24" x14ac:dyDescent="0.3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48">
        <v>0.19550000000000001</v>
      </c>
      <c r="W14" s="48">
        <v>0.19550000000000001</v>
      </c>
      <c r="X14" s="3">
        <v>3</v>
      </c>
    </row>
    <row r="15" spans="3:24" x14ac:dyDescent="0.3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48">
        <v>0.2</v>
      </c>
      <c r="W15" s="48">
        <v>0.4</v>
      </c>
      <c r="X15" s="3">
        <v>3</v>
      </c>
    </row>
    <row r="16" spans="3:24" x14ac:dyDescent="0.3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48">
        <v>0.2</v>
      </c>
      <c r="W16" s="48">
        <v>0.4</v>
      </c>
      <c r="X16" s="3">
        <v>3</v>
      </c>
    </row>
    <row r="17" spans="3:24" x14ac:dyDescent="0.3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48">
        <v>0.1</v>
      </c>
      <c r="W17" s="48">
        <v>0.3</v>
      </c>
      <c r="X17" s="3">
        <v>3</v>
      </c>
    </row>
    <row r="18" spans="3:24" x14ac:dyDescent="0.3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48">
        <v>0</v>
      </c>
      <c r="W18" s="48">
        <v>0</v>
      </c>
      <c r="X18" s="3">
        <v>3</v>
      </c>
    </row>
    <row r="19" spans="3:24" x14ac:dyDescent="0.3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48">
        <v>0</v>
      </c>
      <c r="W19" s="48">
        <v>0</v>
      </c>
      <c r="X19" s="3">
        <v>3</v>
      </c>
    </row>
    <row r="20" spans="3:24" hidden="1" x14ac:dyDescent="0.3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48">
        <v>6.3200000000000006E-2</v>
      </c>
      <c r="W20" s="48">
        <v>0</v>
      </c>
      <c r="X20" s="3">
        <v>3</v>
      </c>
    </row>
    <row r="21" spans="3:24" hidden="1" x14ac:dyDescent="0.3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48">
        <v>0</v>
      </c>
      <c r="W21" s="48">
        <v>0</v>
      </c>
      <c r="X21" s="3">
        <v>3</v>
      </c>
    </row>
    <row r="22" spans="3:24" hidden="1" x14ac:dyDescent="0.3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48">
        <v>0</v>
      </c>
      <c r="W22" s="48">
        <v>0</v>
      </c>
      <c r="X22" s="3">
        <v>3</v>
      </c>
    </row>
    <row r="23" spans="3:24" hidden="1" x14ac:dyDescent="0.3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48">
        <v>0</v>
      </c>
      <c r="W23" s="48">
        <v>0</v>
      </c>
      <c r="X23" s="3">
        <v>3</v>
      </c>
    </row>
    <row r="24" spans="3:24" hidden="1" x14ac:dyDescent="0.3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48">
        <v>0</v>
      </c>
      <c r="W24" s="48">
        <v>0</v>
      </c>
      <c r="X24" s="3">
        <v>3</v>
      </c>
    </row>
    <row r="25" spans="3:24" hidden="1" x14ac:dyDescent="0.3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48"/>
      <c r="W25" s="48"/>
    </row>
    <row r="26" spans="3:24" hidden="1" x14ac:dyDescent="0.3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48"/>
      <c r="W26" s="48"/>
    </row>
    <row r="27" spans="3:24" hidden="1" x14ac:dyDescent="0.3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48">
        <v>0.1</v>
      </c>
      <c r="W27" s="48">
        <v>0.2</v>
      </c>
      <c r="X27" s="3">
        <v>3</v>
      </c>
    </row>
    <row r="28" spans="3:24" hidden="1" x14ac:dyDescent="0.3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48">
        <v>0</v>
      </c>
      <c r="W28" s="48">
        <v>0</v>
      </c>
      <c r="X28" s="3">
        <v>3</v>
      </c>
    </row>
    <row r="29" spans="3:24" x14ac:dyDescent="0.3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48">
        <v>0</v>
      </c>
      <c r="W29" s="48">
        <v>0</v>
      </c>
      <c r="X29" s="3">
        <v>3</v>
      </c>
    </row>
    <row r="30" spans="3:24" ht="15" hidden="1" customHeight="1" x14ac:dyDescent="0.3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49">
        <v>0.3</v>
      </c>
      <c r="W30" s="49">
        <v>0.7</v>
      </c>
      <c r="X30" s="3">
        <v>3</v>
      </c>
    </row>
    <row r="31" spans="3:24" hidden="1" x14ac:dyDescent="0.3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49"/>
      <c r="W31" s="49"/>
    </row>
    <row r="32" spans="3:24" hidden="1" x14ac:dyDescent="0.3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48">
        <v>0.3</v>
      </c>
      <c r="W32" s="48">
        <v>0.7</v>
      </c>
      <c r="X32" s="3">
        <v>3</v>
      </c>
    </row>
    <row r="33" spans="3:24" hidden="1" x14ac:dyDescent="0.3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48"/>
      <c r="W33" s="48"/>
    </row>
    <row r="34" spans="3:24" hidden="1" x14ac:dyDescent="0.3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48">
        <v>0.5</v>
      </c>
      <c r="W34" s="48">
        <v>0.3</v>
      </c>
      <c r="X34" s="3">
        <v>3</v>
      </c>
    </row>
    <row r="35" spans="3:24" hidden="1" x14ac:dyDescent="0.3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48">
        <v>0.6</v>
      </c>
      <c r="W35" s="48">
        <v>1</v>
      </c>
      <c r="X35" s="3">
        <v>3</v>
      </c>
    </row>
    <row r="36" spans="3:24" hidden="1" x14ac:dyDescent="0.3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48">
        <v>0.6</v>
      </c>
      <c r="W36" s="48">
        <v>1</v>
      </c>
      <c r="X36" s="3">
        <v>3</v>
      </c>
    </row>
    <row r="37" spans="3:24" hidden="1" x14ac:dyDescent="0.3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48">
        <v>0.65490000000000004</v>
      </c>
      <c r="W37" s="48">
        <v>0.65490000000000004</v>
      </c>
      <c r="X37" s="3">
        <v>3</v>
      </c>
    </row>
    <row r="38" spans="3:24" hidden="1" x14ac:dyDescent="0.3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48">
        <v>0.28189999999999998</v>
      </c>
      <c r="W38" s="48">
        <v>0.1</v>
      </c>
      <c r="X38" s="3">
        <v>3</v>
      </c>
    </row>
    <row r="39" spans="3:24" hidden="1" x14ac:dyDescent="0.3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48">
        <v>0.05</v>
      </c>
      <c r="W39" s="48">
        <v>0.05</v>
      </c>
      <c r="X39" s="3">
        <v>3</v>
      </c>
    </row>
    <row r="40" spans="3:24" hidden="1" x14ac:dyDescent="0.3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48">
        <v>0.2</v>
      </c>
      <c r="W40" s="48">
        <v>0.1</v>
      </c>
      <c r="X40" s="3">
        <v>3</v>
      </c>
    </row>
    <row r="41" spans="3:24" hidden="1" x14ac:dyDescent="0.3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48">
        <v>0.1</v>
      </c>
      <c r="W41" s="48">
        <v>0.05</v>
      </c>
      <c r="X41" s="3">
        <v>3</v>
      </c>
    </row>
    <row r="42" spans="3:24" hidden="1" x14ac:dyDescent="0.3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48">
        <v>0.05</v>
      </c>
      <c r="W42" s="48">
        <v>0.1</v>
      </c>
      <c r="X42" s="3">
        <v>3</v>
      </c>
    </row>
    <row r="43" spans="3:24" hidden="1" x14ac:dyDescent="0.3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48">
        <v>0.8</v>
      </c>
      <c r="W43" s="48">
        <v>0.8</v>
      </c>
      <c r="X43" s="3">
        <v>3</v>
      </c>
    </row>
    <row r="44" spans="3:24" hidden="1" x14ac:dyDescent="0.3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48">
        <v>0.2</v>
      </c>
      <c r="W44" s="48">
        <v>0.2</v>
      </c>
      <c r="X44" s="3">
        <v>3</v>
      </c>
    </row>
    <row r="45" spans="3:24" hidden="1" x14ac:dyDescent="0.3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48"/>
      <c r="W45" s="48"/>
    </row>
    <row r="46" spans="3:24" hidden="1" x14ac:dyDescent="0.3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48">
        <v>0.5</v>
      </c>
      <c r="W46" s="48">
        <v>1</v>
      </c>
      <c r="X46" s="3">
        <v>3</v>
      </c>
    </row>
    <row r="47" spans="3:24" x14ac:dyDescent="0.3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48">
        <v>0.05</v>
      </c>
      <c r="W47" s="48">
        <v>0.5</v>
      </c>
      <c r="X47" s="3">
        <v>3</v>
      </c>
    </row>
    <row r="48" spans="3:24" hidden="1" x14ac:dyDescent="0.3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48">
        <v>0.4</v>
      </c>
      <c r="W48" s="48">
        <v>0.4</v>
      </c>
      <c r="X48" s="3">
        <v>3</v>
      </c>
    </row>
    <row r="49" spans="3:24" hidden="1" x14ac:dyDescent="0.3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48">
        <v>0.4</v>
      </c>
      <c r="W49" s="48">
        <v>0.4</v>
      </c>
      <c r="X49" s="3">
        <v>3</v>
      </c>
    </row>
    <row r="50" spans="3:24" hidden="1" x14ac:dyDescent="0.3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48"/>
      <c r="W50" s="48"/>
    </row>
    <row r="51" spans="3:24" hidden="1" x14ac:dyDescent="0.3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48">
        <v>1</v>
      </c>
      <c r="W51" s="48">
        <v>1</v>
      </c>
      <c r="X51" s="3">
        <v>3</v>
      </c>
    </row>
    <row r="52" spans="3:24" x14ac:dyDescent="0.3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48">
        <v>0.1</v>
      </c>
      <c r="W52" s="48">
        <v>0.3</v>
      </c>
      <c r="X52" s="3">
        <v>3</v>
      </c>
    </row>
    <row r="53" spans="3:24" hidden="1" x14ac:dyDescent="0.3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48"/>
      <c r="W53" s="48"/>
    </row>
    <row r="54" spans="3:24" hidden="1" x14ac:dyDescent="0.3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48"/>
      <c r="W54" s="48"/>
    </row>
    <row r="55" spans="3:24" hidden="1" x14ac:dyDescent="0.3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48"/>
      <c r="W55" s="48"/>
    </row>
    <row r="56" spans="3:24" hidden="1" x14ac:dyDescent="0.3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48"/>
      <c r="W56" s="48"/>
    </row>
    <row r="57" spans="3:24" hidden="1" x14ac:dyDescent="0.3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48"/>
      <c r="W57" s="48"/>
    </row>
    <row r="58" spans="3:24" hidden="1" x14ac:dyDescent="0.3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2"/>
      <c r="W58" s="48"/>
    </row>
    <row r="59" spans="3:24" hidden="1" x14ac:dyDescent="0.3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2"/>
      <c r="W59" s="48"/>
    </row>
    <row r="60" spans="3:24" hidden="1" x14ac:dyDescent="0.3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48"/>
      <c r="W60" s="48"/>
    </row>
    <row r="61" spans="3:24" hidden="1" x14ac:dyDescent="0.3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48">
        <v>3.0700000000000002E-2</v>
      </c>
      <c r="W61" s="48">
        <v>0</v>
      </c>
      <c r="X61" s="3">
        <v>3</v>
      </c>
    </row>
    <row r="62" spans="3:24" hidden="1" x14ac:dyDescent="0.3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48">
        <v>5.4999999999999997E-3</v>
      </c>
      <c r="W62" s="48">
        <v>0</v>
      </c>
      <c r="X62" s="3">
        <v>3</v>
      </c>
    </row>
    <row r="63" spans="3:24" hidden="1" x14ac:dyDescent="0.3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48">
        <v>0</v>
      </c>
      <c r="W63" s="48">
        <v>0</v>
      </c>
      <c r="X63" s="3">
        <v>3</v>
      </c>
    </row>
    <row r="64" spans="3:24" hidden="1" x14ac:dyDescent="0.3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48">
        <v>0</v>
      </c>
      <c r="W64" s="48">
        <v>0</v>
      </c>
      <c r="X64" s="3">
        <v>3</v>
      </c>
    </row>
    <row r="65" spans="3:24" hidden="1" x14ac:dyDescent="0.3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48">
        <v>0.6784</v>
      </c>
      <c r="W65" s="48">
        <v>0.3</v>
      </c>
      <c r="X65" s="3">
        <v>3</v>
      </c>
    </row>
    <row r="66" spans="3:24" hidden="1" x14ac:dyDescent="0.3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48">
        <v>0.2</v>
      </c>
      <c r="W66" s="48">
        <v>0.4</v>
      </c>
      <c r="X66" s="3">
        <v>3</v>
      </c>
    </row>
    <row r="67" spans="3:24" hidden="1" x14ac:dyDescent="0.3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48">
        <v>0.2</v>
      </c>
      <c r="W67" s="48">
        <v>0.4</v>
      </c>
      <c r="X67" s="3">
        <v>3</v>
      </c>
    </row>
    <row r="68" spans="3:24" hidden="1" x14ac:dyDescent="0.3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48">
        <v>0.1</v>
      </c>
      <c r="W68" s="48">
        <v>0.4</v>
      </c>
      <c r="X68" s="3">
        <v>3</v>
      </c>
    </row>
    <row r="69" spans="3:24" hidden="1" x14ac:dyDescent="0.3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48">
        <v>0</v>
      </c>
      <c r="W69" s="48">
        <v>0</v>
      </c>
      <c r="X69" s="3">
        <v>3</v>
      </c>
    </row>
    <row r="70" spans="3:24" x14ac:dyDescent="0.3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48">
        <v>0</v>
      </c>
      <c r="W70" s="48">
        <v>0</v>
      </c>
      <c r="X70" s="3">
        <v>3</v>
      </c>
    </row>
    <row r="71" spans="3:24" hidden="1" x14ac:dyDescent="0.3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48">
        <v>9.69E-2</v>
      </c>
      <c r="W71" s="48">
        <v>0</v>
      </c>
      <c r="X71" s="3">
        <v>3</v>
      </c>
    </row>
    <row r="72" spans="3:24" ht="15" hidden="1" customHeight="1" x14ac:dyDescent="0.3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48">
        <v>0</v>
      </c>
      <c r="W72" s="48">
        <v>0</v>
      </c>
      <c r="X72" s="3">
        <v>3</v>
      </c>
    </row>
    <row r="73" spans="3:24" hidden="1" x14ac:dyDescent="0.3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48">
        <v>3.5000000000000001E-3</v>
      </c>
      <c r="W73" s="48">
        <v>0</v>
      </c>
      <c r="X73" s="3">
        <v>3</v>
      </c>
    </row>
    <row r="74" spans="3:24" hidden="1" x14ac:dyDescent="0.3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48">
        <v>0.1</v>
      </c>
      <c r="W74" s="48">
        <v>0.1</v>
      </c>
      <c r="X74" s="3">
        <v>3</v>
      </c>
    </row>
    <row r="75" spans="3:24" hidden="1" x14ac:dyDescent="0.3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48">
        <v>0.2</v>
      </c>
      <c r="W75" s="48">
        <v>0.2</v>
      </c>
      <c r="X75" s="3">
        <v>3</v>
      </c>
    </row>
    <row r="76" spans="3:24" hidden="1" x14ac:dyDescent="0.3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48">
        <v>0.2</v>
      </c>
      <c r="W76" s="48">
        <v>0.5</v>
      </c>
      <c r="X76" s="3">
        <v>3</v>
      </c>
    </row>
    <row r="77" spans="3:24" hidden="1" x14ac:dyDescent="0.3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48">
        <v>0.2</v>
      </c>
      <c r="W77" s="48">
        <v>0.5</v>
      </c>
      <c r="X77" s="3">
        <v>3</v>
      </c>
    </row>
    <row r="78" spans="3:24" hidden="1" x14ac:dyDescent="0.3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48">
        <v>0.2</v>
      </c>
      <c r="W78" s="48">
        <v>0.2</v>
      </c>
      <c r="X78" s="3">
        <v>3</v>
      </c>
    </row>
    <row r="79" spans="3:24" hidden="1" x14ac:dyDescent="0.3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48">
        <v>0</v>
      </c>
      <c r="W79" s="48">
        <v>0</v>
      </c>
      <c r="X79" s="3">
        <v>3</v>
      </c>
    </row>
    <row r="80" spans="3:24" x14ac:dyDescent="0.3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48">
        <v>0</v>
      </c>
      <c r="W80" s="48">
        <v>0</v>
      </c>
      <c r="X80" s="3">
        <v>3</v>
      </c>
    </row>
    <row r="81" spans="3:24" hidden="1" x14ac:dyDescent="0.3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48">
        <v>5.0599999999999999E-2</v>
      </c>
      <c r="W81" s="48">
        <v>0</v>
      </c>
      <c r="X81" s="3">
        <v>3</v>
      </c>
    </row>
    <row r="82" spans="3:24" hidden="1" x14ac:dyDescent="0.3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48">
        <v>0</v>
      </c>
      <c r="W82" s="48">
        <v>0</v>
      </c>
      <c r="X82" s="3">
        <v>3</v>
      </c>
    </row>
    <row r="83" spans="3:24" hidden="1" x14ac:dyDescent="0.3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48">
        <v>0</v>
      </c>
      <c r="W83" s="48">
        <v>0</v>
      </c>
      <c r="X83" s="3">
        <v>3</v>
      </c>
    </row>
    <row r="84" spans="3:24" hidden="1" x14ac:dyDescent="0.3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48">
        <v>0</v>
      </c>
      <c r="W84" s="48">
        <v>0</v>
      </c>
      <c r="X84" s="3">
        <v>3</v>
      </c>
    </row>
    <row r="85" spans="3:24" hidden="1" x14ac:dyDescent="0.3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48">
        <v>0.2</v>
      </c>
      <c r="W85" s="48">
        <v>0.2</v>
      </c>
      <c r="X85" s="3">
        <v>3</v>
      </c>
    </row>
    <row r="86" spans="3:24" hidden="1" x14ac:dyDescent="0.3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48">
        <v>0.5</v>
      </c>
      <c r="W86" s="48">
        <v>0.7</v>
      </c>
      <c r="X86" s="3">
        <v>3</v>
      </c>
    </row>
    <row r="87" spans="3:24" hidden="1" x14ac:dyDescent="0.3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48">
        <v>0.5</v>
      </c>
      <c r="W87" s="48">
        <v>0.7</v>
      </c>
      <c r="X87" s="3">
        <v>3</v>
      </c>
    </row>
    <row r="88" spans="3:24" hidden="1" x14ac:dyDescent="0.3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48">
        <v>0.02</v>
      </c>
      <c r="W88" s="48">
        <v>0.02</v>
      </c>
      <c r="X88" s="3">
        <v>3</v>
      </c>
    </row>
    <row r="89" spans="3:24" x14ac:dyDescent="0.3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48">
        <v>0</v>
      </c>
      <c r="W89" s="48">
        <v>0</v>
      </c>
      <c r="X89" s="3">
        <v>3</v>
      </c>
    </row>
    <row r="90" spans="3:24" hidden="1" x14ac:dyDescent="0.3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48">
        <v>0.06</v>
      </c>
      <c r="W90" s="48">
        <v>0.06</v>
      </c>
      <c r="X90" s="3">
        <v>3</v>
      </c>
    </row>
    <row r="91" spans="3:24" hidden="1" x14ac:dyDescent="0.3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48">
        <v>0.5</v>
      </c>
      <c r="W91" s="48">
        <v>1</v>
      </c>
      <c r="X91" s="3">
        <v>3</v>
      </c>
    </row>
    <row r="92" spans="3:24" hidden="1" x14ac:dyDescent="0.3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48"/>
      <c r="W92" s="48"/>
    </row>
    <row r="93" spans="3:24" hidden="1" x14ac:dyDescent="0.3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48">
        <v>0.5</v>
      </c>
      <c r="W93" s="48">
        <v>1</v>
      </c>
      <c r="X93" s="3">
        <v>3</v>
      </c>
    </row>
    <row r="94" spans="3:24" hidden="1" x14ac:dyDescent="0.3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48"/>
      <c r="W94" s="48"/>
    </row>
    <row r="95" spans="3:24" hidden="1" x14ac:dyDescent="0.3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48">
        <v>0.5</v>
      </c>
      <c r="W95" s="48">
        <v>0.6</v>
      </c>
      <c r="X95" s="3">
        <v>3</v>
      </c>
    </row>
    <row r="96" spans="3:24" hidden="1" x14ac:dyDescent="0.3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48">
        <v>0.6</v>
      </c>
      <c r="W96" s="48">
        <v>1</v>
      </c>
      <c r="X96" s="3">
        <v>3</v>
      </c>
    </row>
    <row r="97" spans="3:24" hidden="1" x14ac:dyDescent="0.3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48">
        <v>0.6</v>
      </c>
      <c r="W97" s="48">
        <v>1</v>
      </c>
      <c r="X97" s="3">
        <v>3</v>
      </c>
    </row>
    <row r="98" spans="3:24" hidden="1" x14ac:dyDescent="0.3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48">
        <v>0.81850000000000001</v>
      </c>
      <c r="W98" s="48">
        <v>0.81850000000000001</v>
      </c>
      <c r="X98" s="3">
        <v>3</v>
      </c>
    </row>
    <row r="99" spans="3:24" hidden="1" x14ac:dyDescent="0.3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48">
        <v>0.2</v>
      </c>
      <c r="W99" s="48">
        <v>0.2</v>
      </c>
      <c r="X99" s="3">
        <v>3</v>
      </c>
    </row>
    <row r="100" spans="3:24" hidden="1" x14ac:dyDescent="0.3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48">
        <v>0.1</v>
      </c>
      <c r="W100" s="48">
        <v>0.1</v>
      </c>
      <c r="X100" s="3">
        <v>3</v>
      </c>
    </row>
    <row r="101" spans="3:24" hidden="1" x14ac:dyDescent="0.3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48">
        <v>0.1</v>
      </c>
      <c r="W101" s="48">
        <v>0.05</v>
      </c>
      <c r="X101" s="3">
        <v>3</v>
      </c>
    </row>
    <row r="102" spans="3:24" hidden="1" x14ac:dyDescent="0.3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48">
        <v>0.05</v>
      </c>
      <c r="W102" s="48">
        <v>0.05</v>
      </c>
      <c r="X102" s="3">
        <v>3</v>
      </c>
    </row>
    <row r="103" spans="3:24" hidden="1" x14ac:dyDescent="0.3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48">
        <v>0.1</v>
      </c>
      <c r="W103" s="48">
        <v>0.2</v>
      </c>
      <c r="X103" s="3">
        <v>3</v>
      </c>
    </row>
    <row r="104" spans="3:24" hidden="1" x14ac:dyDescent="0.3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48">
        <v>0.6</v>
      </c>
      <c r="W104" s="48">
        <v>1</v>
      </c>
      <c r="X104" s="3">
        <v>3</v>
      </c>
    </row>
    <row r="105" spans="3:24" hidden="1" x14ac:dyDescent="0.3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48">
        <v>0.6492</v>
      </c>
      <c r="W105" s="48">
        <v>0.6492</v>
      </c>
      <c r="X105" s="3">
        <v>3</v>
      </c>
    </row>
    <row r="106" spans="3:24" hidden="1" x14ac:dyDescent="0.3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48">
        <v>0.3508</v>
      </c>
      <c r="W106" s="48">
        <v>0.3508</v>
      </c>
      <c r="X106" s="3">
        <v>3</v>
      </c>
    </row>
    <row r="107" spans="3:24" hidden="1" x14ac:dyDescent="0.3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48">
        <v>0</v>
      </c>
      <c r="W107" s="48">
        <v>0</v>
      </c>
      <c r="X107" s="3">
        <v>3</v>
      </c>
    </row>
    <row r="108" spans="3:24" hidden="1" x14ac:dyDescent="0.3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48">
        <v>0.5</v>
      </c>
      <c r="W108" s="48">
        <v>1</v>
      </c>
      <c r="X108" s="3">
        <v>3</v>
      </c>
    </row>
    <row r="109" spans="3:24" x14ac:dyDescent="0.3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48">
        <v>0.1</v>
      </c>
      <c r="W109" s="48">
        <v>0.5</v>
      </c>
      <c r="X109" s="3">
        <v>3</v>
      </c>
    </row>
    <row r="110" spans="3:24" hidden="1" x14ac:dyDescent="0.3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48"/>
      <c r="W110" s="48"/>
    </row>
    <row r="111" spans="3:24" hidden="1" x14ac:dyDescent="0.3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48"/>
      <c r="W111" s="48"/>
    </row>
    <row r="112" spans="3:24" hidden="1" x14ac:dyDescent="0.3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48"/>
      <c r="W112" s="48"/>
    </row>
    <row r="113" spans="3:24" hidden="1" x14ac:dyDescent="0.3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48"/>
      <c r="W113" s="48"/>
    </row>
    <row r="114" spans="3:24" x14ac:dyDescent="0.3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48"/>
      <c r="W114" s="48"/>
    </row>
    <row r="115" spans="3:24" hidden="1" x14ac:dyDescent="0.3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48"/>
      <c r="W115" s="48"/>
    </row>
    <row r="116" spans="3:24" hidden="1" x14ac:dyDescent="0.3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48"/>
      <c r="W116" s="48"/>
    </row>
    <row r="117" spans="3:24" hidden="1" x14ac:dyDescent="0.3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48"/>
      <c r="W117" s="48"/>
    </row>
    <row r="118" spans="3:24" hidden="1" x14ac:dyDescent="0.3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48"/>
      <c r="W118" s="48"/>
    </row>
    <row r="119" spans="3:24" hidden="1" x14ac:dyDescent="0.3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48"/>
      <c r="W119" s="48"/>
    </row>
    <row r="120" spans="3:24" hidden="1" x14ac:dyDescent="0.3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2"/>
      <c r="W120" s="48"/>
    </row>
    <row r="121" spans="3:24" hidden="1" x14ac:dyDescent="0.3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2"/>
      <c r="W121" s="48"/>
    </row>
    <row r="122" spans="3:24" hidden="1" x14ac:dyDescent="0.3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48"/>
      <c r="W122" s="48"/>
    </row>
    <row r="123" spans="3:24" hidden="1" x14ac:dyDescent="0.3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48">
        <v>1.12E-2</v>
      </c>
      <c r="W123" s="48">
        <v>0</v>
      </c>
      <c r="X123" s="3">
        <v>3</v>
      </c>
    </row>
    <row r="124" spans="3:24" hidden="1" x14ac:dyDescent="0.3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48">
        <v>0.1</v>
      </c>
      <c r="W124" s="48">
        <v>0</v>
      </c>
      <c r="X124" s="3">
        <v>3</v>
      </c>
    </row>
    <row r="125" spans="3:24" hidden="1" x14ac:dyDescent="0.3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48">
        <v>6.4000000000000003E-3</v>
      </c>
      <c r="W125" s="48">
        <v>0</v>
      </c>
      <c r="X125" s="3">
        <v>3</v>
      </c>
    </row>
    <row r="126" spans="3:24" hidden="1" x14ac:dyDescent="0.3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48">
        <v>0.1</v>
      </c>
      <c r="W126" s="48">
        <v>0.1</v>
      </c>
      <c r="X126" s="3">
        <v>3</v>
      </c>
    </row>
    <row r="127" spans="3:24" hidden="1" x14ac:dyDescent="0.3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48">
        <v>0.23910000000000001</v>
      </c>
      <c r="W127" s="48">
        <v>0.23910000000000001</v>
      </c>
      <c r="X127" s="3">
        <v>3</v>
      </c>
    </row>
    <row r="128" spans="3:24" hidden="1" x14ac:dyDescent="0.3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48">
        <v>0.1</v>
      </c>
      <c r="W128" s="48">
        <v>0.3</v>
      </c>
      <c r="X128" s="3">
        <v>3</v>
      </c>
    </row>
    <row r="129" spans="3:24" hidden="1" x14ac:dyDescent="0.3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48">
        <v>0.1</v>
      </c>
      <c r="W129" s="48">
        <v>0.3</v>
      </c>
      <c r="X129" s="3">
        <v>3</v>
      </c>
    </row>
    <row r="130" spans="3:24" hidden="1" x14ac:dyDescent="0.3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48">
        <v>0.1</v>
      </c>
      <c r="W130" s="48">
        <v>0.3</v>
      </c>
      <c r="X130" s="3">
        <v>3</v>
      </c>
    </row>
    <row r="131" spans="3:24" hidden="1" x14ac:dyDescent="0.3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48">
        <v>0</v>
      </c>
      <c r="W131" s="48">
        <v>0</v>
      </c>
      <c r="X131" s="3">
        <v>3</v>
      </c>
    </row>
    <row r="132" spans="3:24" x14ac:dyDescent="0.3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48">
        <v>0</v>
      </c>
      <c r="W132" s="48">
        <v>0</v>
      </c>
      <c r="X132" s="3">
        <v>3</v>
      </c>
    </row>
    <row r="133" spans="3:24" hidden="1" x14ac:dyDescent="0.3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48">
        <v>8.0000000000000004E-4</v>
      </c>
      <c r="W133" s="48">
        <v>0</v>
      </c>
      <c r="X133" s="3">
        <v>3</v>
      </c>
    </row>
    <row r="134" spans="3:24" hidden="1" x14ac:dyDescent="0.3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48">
        <v>0</v>
      </c>
      <c r="W134" s="48">
        <v>0</v>
      </c>
      <c r="X134" s="3">
        <v>3</v>
      </c>
    </row>
    <row r="135" spans="3:24" hidden="1" x14ac:dyDescent="0.3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48">
        <v>2.0000000000000001E-4</v>
      </c>
      <c r="W135" s="48">
        <v>0</v>
      </c>
      <c r="X135" s="3">
        <v>3</v>
      </c>
    </row>
    <row r="136" spans="3:24" hidden="1" x14ac:dyDescent="0.3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48">
        <v>0.1</v>
      </c>
      <c r="W136" s="48">
        <v>0.1</v>
      </c>
      <c r="X136" s="3">
        <v>3</v>
      </c>
    </row>
    <row r="137" spans="3:24" hidden="1" x14ac:dyDescent="0.3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48">
        <v>0.1</v>
      </c>
      <c r="W137" s="48">
        <v>0.1</v>
      </c>
      <c r="X137" s="3">
        <v>3</v>
      </c>
    </row>
    <row r="138" spans="3:24" hidden="1" x14ac:dyDescent="0.3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48">
        <v>0.1</v>
      </c>
      <c r="W138" s="48">
        <v>0.3</v>
      </c>
      <c r="X138" s="3">
        <v>3</v>
      </c>
    </row>
    <row r="139" spans="3:24" hidden="1" x14ac:dyDescent="0.3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48">
        <v>0.1</v>
      </c>
      <c r="W139" s="48">
        <v>0.3</v>
      </c>
      <c r="X139" s="3">
        <v>3</v>
      </c>
    </row>
    <row r="140" spans="3:24" hidden="1" x14ac:dyDescent="0.3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48">
        <v>0.1</v>
      </c>
      <c r="W140" s="48">
        <v>0.2</v>
      </c>
      <c r="X140" s="3">
        <v>3</v>
      </c>
    </row>
    <row r="141" spans="3:24" hidden="1" x14ac:dyDescent="0.3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48">
        <v>0</v>
      </c>
      <c r="W141" s="48">
        <v>0</v>
      </c>
      <c r="X141" s="3">
        <v>3</v>
      </c>
    </row>
    <row r="142" spans="3:24" x14ac:dyDescent="0.3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48">
        <v>0</v>
      </c>
      <c r="W142" s="48">
        <v>0</v>
      </c>
      <c r="X142" s="3">
        <v>3</v>
      </c>
    </row>
    <row r="143" spans="3:24" hidden="1" x14ac:dyDescent="0.3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48">
        <v>0.8</v>
      </c>
      <c r="W143" s="48">
        <v>1</v>
      </c>
      <c r="X143" s="3">
        <v>3</v>
      </c>
    </row>
    <row r="144" spans="3:24" hidden="1" x14ac:dyDescent="0.3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48"/>
      <c r="W144" s="48"/>
    </row>
    <row r="145" spans="3:24" hidden="1" x14ac:dyDescent="0.3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48">
        <v>0.8</v>
      </c>
      <c r="W145" s="48">
        <v>1</v>
      </c>
      <c r="X145" s="3">
        <v>3</v>
      </c>
    </row>
    <row r="146" spans="3:24" hidden="1" x14ac:dyDescent="0.3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48"/>
      <c r="W146" s="48"/>
    </row>
    <row r="147" spans="3:24" hidden="1" x14ac:dyDescent="0.3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48">
        <v>0.3</v>
      </c>
      <c r="W147" s="48">
        <v>0.2</v>
      </c>
      <c r="X147" s="3">
        <v>3</v>
      </c>
    </row>
    <row r="148" spans="3:24" hidden="1" x14ac:dyDescent="0.3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48">
        <v>0.8</v>
      </c>
      <c r="W148" s="48">
        <v>1</v>
      </c>
      <c r="X148" s="3">
        <v>3</v>
      </c>
    </row>
    <row r="149" spans="3:24" hidden="1" x14ac:dyDescent="0.3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48">
        <v>0.8</v>
      </c>
      <c r="W149" s="48">
        <v>1</v>
      </c>
      <c r="X149" s="3">
        <v>3</v>
      </c>
    </row>
    <row r="150" spans="3:24" hidden="1" x14ac:dyDescent="0.3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48">
        <v>0.4929</v>
      </c>
      <c r="W150" s="48">
        <v>0.4929</v>
      </c>
      <c r="X150" s="3">
        <v>3</v>
      </c>
    </row>
    <row r="151" spans="3:24" hidden="1" x14ac:dyDescent="0.3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48">
        <v>5.1299999999999998E-2</v>
      </c>
      <c r="W151" s="48">
        <v>5.1299999999999998E-2</v>
      </c>
      <c r="X151" s="3">
        <v>3</v>
      </c>
    </row>
    <row r="152" spans="3:24" hidden="1" x14ac:dyDescent="0.3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48">
        <v>0.01</v>
      </c>
      <c r="W152" s="48">
        <v>0.01</v>
      </c>
      <c r="X152" s="3">
        <v>3</v>
      </c>
    </row>
    <row r="153" spans="3:24" hidden="1" x14ac:dyDescent="0.3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48">
        <v>0.2</v>
      </c>
      <c r="W153" s="48">
        <v>0.2</v>
      </c>
      <c r="X153" s="3">
        <v>3</v>
      </c>
    </row>
    <row r="154" spans="3:24" hidden="1" x14ac:dyDescent="0.3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48">
        <v>0.05</v>
      </c>
      <c r="W154" s="48">
        <v>0.1</v>
      </c>
      <c r="X154" s="3">
        <v>3</v>
      </c>
    </row>
    <row r="155" spans="3:24" hidden="1" x14ac:dyDescent="0.3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48">
        <v>0.1</v>
      </c>
      <c r="W155" s="48">
        <v>0.2</v>
      </c>
      <c r="X155" s="3">
        <v>3</v>
      </c>
    </row>
    <row r="156" spans="3:24" hidden="1" x14ac:dyDescent="0.3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48"/>
      <c r="W156" s="48"/>
    </row>
    <row r="157" spans="3:24" hidden="1" x14ac:dyDescent="0.3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48"/>
      <c r="W157" s="48"/>
    </row>
    <row r="158" spans="3:24" hidden="1" x14ac:dyDescent="0.3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48"/>
      <c r="W158" s="48"/>
    </row>
    <row r="159" spans="3:24" hidden="1" x14ac:dyDescent="0.3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48"/>
      <c r="W159" s="48"/>
    </row>
    <row r="160" spans="3:24" x14ac:dyDescent="0.3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48">
        <v>0</v>
      </c>
      <c r="W160" s="48">
        <v>0.3</v>
      </c>
      <c r="X160" s="3">
        <v>3</v>
      </c>
    </row>
    <row r="161" spans="3:23" hidden="1" x14ac:dyDescent="0.3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48"/>
      <c r="W161" s="48"/>
    </row>
    <row r="162" spans="3:23" hidden="1" x14ac:dyDescent="0.3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48"/>
      <c r="W162" s="48"/>
    </row>
    <row r="163" spans="3:23" hidden="1" x14ac:dyDescent="0.3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48"/>
      <c r="W163" s="48"/>
    </row>
    <row r="164" spans="3:23" hidden="1" x14ac:dyDescent="0.3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48"/>
      <c r="W164" s="48"/>
    </row>
    <row r="165" spans="3:23" x14ac:dyDescent="0.3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48"/>
      <c r="W165" s="48"/>
    </row>
    <row r="166" spans="3:23" hidden="1" x14ac:dyDescent="0.3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48"/>
      <c r="W166" s="48"/>
    </row>
    <row r="167" spans="3:23" hidden="1" x14ac:dyDescent="0.3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48"/>
      <c r="W167" s="48"/>
    </row>
    <row r="168" spans="3:23" hidden="1" x14ac:dyDescent="0.3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48"/>
      <c r="W168" s="48"/>
    </row>
    <row r="169" spans="3:23" hidden="1" x14ac:dyDescent="0.3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48"/>
      <c r="W169" s="48"/>
    </row>
    <row r="170" spans="3:23" hidden="1" x14ac:dyDescent="0.3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48"/>
      <c r="W170" s="48"/>
    </row>
    <row r="171" spans="3:23" hidden="1" x14ac:dyDescent="0.3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48"/>
      <c r="W171" s="48"/>
    </row>
    <row r="172" spans="3:23" hidden="1" x14ac:dyDescent="0.3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48"/>
      <c r="W172" s="48"/>
    </row>
    <row r="173" spans="3:23" hidden="1" x14ac:dyDescent="0.3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48"/>
      <c r="W173" s="48"/>
    </row>
    <row r="174" spans="3:23" x14ac:dyDescent="0.3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48"/>
      <c r="W174" s="48"/>
    </row>
    <row r="175" spans="3:23" hidden="1" x14ac:dyDescent="0.3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48"/>
      <c r="W175" s="48"/>
    </row>
    <row r="176" spans="3:23" hidden="1" x14ac:dyDescent="0.3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48"/>
      <c r="W176" s="48"/>
    </row>
    <row r="177" spans="3:24" hidden="1" x14ac:dyDescent="0.3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48"/>
      <c r="W177" s="48"/>
    </row>
    <row r="178" spans="3:24" x14ac:dyDescent="0.3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48"/>
      <c r="W178" s="48"/>
    </row>
    <row r="179" spans="3:24" hidden="1" x14ac:dyDescent="0.3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2"/>
      <c r="W179" s="48"/>
    </row>
    <row r="180" spans="3:24" hidden="1" x14ac:dyDescent="0.3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2"/>
      <c r="W180" s="48"/>
    </row>
    <row r="181" spans="3:24" hidden="1" x14ac:dyDescent="0.3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48"/>
      <c r="W181" s="48"/>
    </row>
    <row r="182" spans="3:24" hidden="1" x14ac:dyDescent="0.3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48">
        <v>0</v>
      </c>
      <c r="W182" s="48">
        <v>0</v>
      </c>
      <c r="X182" s="3">
        <v>3</v>
      </c>
    </row>
    <row r="183" spans="3:24" hidden="1" x14ac:dyDescent="0.3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48">
        <v>0</v>
      </c>
      <c r="W183" s="48">
        <v>0</v>
      </c>
      <c r="X183" s="3">
        <v>3</v>
      </c>
    </row>
    <row r="184" spans="3:24" hidden="1" x14ac:dyDescent="0.3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48">
        <v>0</v>
      </c>
      <c r="W184" s="48">
        <v>0</v>
      </c>
      <c r="X184" s="3">
        <v>3</v>
      </c>
    </row>
    <row r="185" spans="3:24" hidden="1" x14ac:dyDescent="0.3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48">
        <v>7.4999999999999997E-3</v>
      </c>
      <c r="W185" s="48">
        <v>7.4999999999999997E-3</v>
      </c>
      <c r="X185" s="3">
        <v>3</v>
      </c>
    </row>
    <row r="186" spans="3:24" hidden="1" x14ac:dyDescent="0.3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48">
        <v>0.15959999999999999</v>
      </c>
      <c r="W186" s="48">
        <v>0.15959999999999999</v>
      </c>
      <c r="X186" s="3">
        <v>3</v>
      </c>
    </row>
    <row r="187" spans="3:24" hidden="1" x14ac:dyDescent="0.3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48">
        <v>0.05</v>
      </c>
      <c r="W187" s="48">
        <v>0.1</v>
      </c>
      <c r="X187" s="3">
        <v>3</v>
      </c>
    </row>
    <row r="188" spans="3:24" hidden="1" x14ac:dyDescent="0.3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48">
        <v>0.05</v>
      </c>
      <c r="W188" s="48">
        <v>0.1</v>
      </c>
      <c r="X188" s="3">
        <v>3</v>
      </c>
    </row>
    <row r="189" spans="3:24" hidden="1" x14ac:dyDescent="0.3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48">
        <v>0.1</v>
      </c>
      <c r="W189" s="48">
        <v>0.3</v>
      </c>
      <c r="X189" s="3">
        <v>3</v>
      </c>
    </row>
    <row r="190" spans="3:24" hidden="1" x14ac:dyDescent="0.3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48">
        <v>0</v>
      </c>
      <c r="W190" s="48">
        <v>0</v>
      </c>
      <c r="X190" s="3">
        <v>3</v>
      </c>
    </row>
    <row r="191" spans="3:24" x14ac:dyDescent="0.3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48">
        <v>0</v>
      </c>
      <c r="W191" s="48">
        <v>0</v>
      </c>
      <c r="X191" s="3">
        <v>3</v>
      </c>
    </row>
    <row r="192" spans="3:24" hidden="1" x14ac:dyDescent="0.3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48">
        <v>0</v>
      </c>
      <c r="W192" s="48">
        <v>0</v>
      </c>
      <c r="X192" s="3">
        <v>3</v>
      </c>
    </row>
    <row r="193" spans="3:24" hidden="1" x14ac:dyDescent="0.3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48">
        <v>0</v>
      </c>
      <c r="W193" s="48">
        <v>0</v>
      </c>
      <c r="X193" s="3">
        <v>3</v>
      </c>
    </row>
    <row r="194" spans="3:24" hidden="1" x14ac:dyDescent="0.3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48">
        <v>0</v>
      </c>
      <c r="W194" s="48">
        <v>0</v>
      </c>
      <c r="X194" s="3">
        <v>3</v>
      </c>
    </row>
    <row r="195" spans="3:24" hidden="1" x14ac:dyDescent="0.3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48">
        <v>0</v>
      </c>
      <c r="W195" s="48">
        <v>0</v>
      </c>
      <c r="X195" s="3">
        <v>3</v>
      </c>
    </row>
    <row r="196" spans="3:24" hidden="1" x14ac:dyDescent="0.3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48">
        <v>0</v>
      </c>
      <c r="W196" s="48">
        <v>0</v>
      </c>
      <c r="X196" s="3">
        <v>3</v>
      </c>
    </row>
    <row r="197" spans="3:24" hidden="1" x14ac:dyDescent="0.3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48">
        <v>0.02</v>
      </c>
      <c r="W197" s="48">
        <v>0.05</v>
      </c>
      <c r="X197" s="3">
        <v>3</v>
      </c>
    </row>
    <row r="198" spans="3:24" hidden="1" x14ac:dyDescent="0.3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48">
        <v>0.02</v>
      </c>
      <c r="W198" s="48">
        <v>0.05</v>
      </c>
      <c r="X198" s="3">
        <v>3</v>
      </c>
    </row>
    <row r="199" spans="3:24" hidden="1" x14ac:dyDescent="0.3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48">
        <v>0.1</v>
      </c>
      <c r="W199" s="48">
        <v>0.3</v>
      </c>
      <c r="X199" s="3">
        <v>3</v>
      </c>
    </row>
    <row r="200" spans="3:24" hidden="1" x14ac:dyDescent="0.3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48">
        <v>0</v>
      </c>
      <c r="W200" s="48">
        <v>0</v>
      </c>
      <c r="X200" s="3">
        <v>3</v>
      </c>
    </row>
    <row r="201" spans="3:24" x14ac:dyDescent="0.3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48">
        <v>0</v>
      </c>
      <c r="W201" s="48">
        <v>0</v>
      </c>
      <c r="X201" s="3">
        <v>3</v>
      </c>
    </row>
    <row r="202" spans="3:24" hidden="1" x14ac:dyDescent="0.3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48">
        <v>4.3099999999999999E-2</v>
      </c>
      <c r="W202" s="48">
        <v>4.3099999999999999E-2</v>
      </c>
      <c r="X202" s="3">
        <v>3</v>
      </c>
    </row>
    <row r="203" spans="3:24" hidden="1" x14ac:dyDescent="0.3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48">
        <v>0.7</v>
      </c>
      <c r="W203" s="48">
        <v>1</v>
      </c>
      <c r="X203" s="3">
        <v>3</v>
      </c>
    </row>
    <row r="204" spans="3:24" hidden="1" x14ac:dyDescent="0.3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48"/>
      <c r="W204" s="48"/>
    </row>
    <row r="205" spans="3:24" hidden="1" x14ac:dyDescent="0.3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48">
        <v>0.7</v>
      </c>
      <c r="W205" s="48">
        <v>1</v>
      </c>
      <c r="X205" s="3">
        <v>3</v>
      </c>
    </row>
    <row r="206" spans="3:24" hidden="1" x14ac:dyDescent="0.3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48"/>
      <c r="W206" s="48"/>
    </row>
    <row r="207" spans="3:24" hidden="1" x14ac:dyDescent="0.3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48">
        <v>0.5</v>
      </c>
      <c r="W207" s="48">
        <v>0.3</v>
      </c>
      <c r="X207" s="3">
        <v>3</v>
      </c>
    </row>
    <row r="208" spans="3:24" hidden="1" x14ac:dyDescent="0.3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48">
        <v>0.7</v>
      </c>
      <c r="W208" s="48">
        <v>1</v>
      </c>
      <c r="X208" s="3">
        <v>3</v>
      </c>
    </row>
    <row r="209" spans="3:24" hidden="1" x14ac:dyDescent="0.3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48">
        <v>0.7</v>
      </c>
      <c r="W209" s="48">
        <v>1</v>
      </c>
      <c r="X209" s="3">
        <v>3</v>
      </c>
    </row>
    <row r="210" spans="3:24" hidden="1" x14ac:dyDescent="0.3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48">
        <v>0.71440000000000003</v>
      </c>
      <c r="W210" s="48">
        <v>0.71440000000000003</v>
      </c>
      <c r="X210" s="3">
        <v>3</v>
      </c>
    </row>
    <row r="211" spans="3:24" hidden="1" x14ac:dyDescent="0.3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48">
        <v>0.28139999999999998</v>
      </c>
      <c r="W211" s="48">
        <v>0.28139999999999998</v>
      </c>
      <c r="X211" s="3">
        <v>3</v>
      </c>
    </row>
    <row r="212" spans="3:24" hidden="1" x14ac:dyDescent="0.3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48">
        <v>0.1</v>
      </c>
      <c r="W212" s="48">
        <v>0.1</v>
      </c>
      <c r="X212" s="3">
        <v>3</v>
      </c>
    </row>
    <row r="213" spans="3:24" hidden="1" x14ac:dyDescent="0.3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48">
        <v>0.2</v>
      </c>
      <c r="W213" s="48">
        <v>0.2</v>
      </c>
      <c r="X213" s="3">
        <v>3</v>
      </c>
    </row>
    <row r="214" spans="3:24" hidden="1" x14ac:dyDescent="0.3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48">
        <v>0.05</v>
      </c>
      <c r="W214" s="48">
        <v>0.05</v>
      </c>
      <c r="X214" s="3">
        <v>3</v>
      </c>
    </row>
    <row r="215" spans="3:24" hidden="1" x14ac:dyDescent="0.3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48">
        <v>0.1</v>
      </c>
      <c r="W215" s="48">
        <v>0.1</v>
      </c>
      <c r="X215" s="3">
        <v>3</v>
      </c>
    </row>
    <row r="216" spans="3:24" hidden="1" x14ac:dyDescent="0.3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48">
        <v>0.86629999999999996</v>
      </c>
      <c r="W216" s="48">
        <v>0.86629999999999996</v>
      </c>
      <c r="X216" s="3">
        <v>3</v>
      </c>
    </row>
    <row r="217" spans="3:24" hidden="1" x14ac:dyDescent="0.3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48">
        <v>7.8700000000000006E-2</v>
      </c>
      <c r="W217" s="48">
        <v>7.8700000000000006E-2</v>
      </c>
      <c r="X217" s="3">
        <v>3</v>
      </c>
    </row>
    <row r="218" spans="3:24" hidden="1" x14ac:dyDescent="0.3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48">
        <v>5.5E-2</v>
      </c>
      <c r="W218" s="48">
        <v>5.5E-2</v>
      </c>
      <c r="X218" s="3">
        <v>3</v>
      </c>
    </row>
    <row r="219" spans="3:24" hidden="1" x14ac:dyDescent="0.3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48">
        <v>1</v>
      </c>
      <c r="W219" s="48">
        <v>1</v>
      </c>
      <c r="X219" s="3">
        <v>3</v>
      </c>
    </row>
    <row r="220" spans="3:24" x14ac:dyDescent="0.3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48">
        <v>0.1</v>
      </c>
      <c r="W220" s="48">
        <v>0.3</v>
      </c>
      <c r="X220" s="3">
        <v>3</v>
      </c>
    </row>
    <row r="221" spans="3:24" hidden="1" x14ac:dyDescent="0.3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48"/>
      <c r="W221" s="48"/>
    </row>
    <row r="222" spans="3:24" hidden="1" x14ac:dyDescent="0.3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48"/>
      <c r="W222" s="48"/>
    </row>
    <row r="223" spans="3:24" hidden="1" x14ac:dyDescent="0.3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48"/>
      <c r="W223" s="48"/>
    </row>
    <row r="224" spans="3:24" hidden="1" x14ac:dyDescent="0.3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48"/>
      <c r="W224" s="48"/>
    </row>
    <row r="225" spans="3:24" x14ac:dyDescent="0.3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48"/>
      <c r="W225" s="48"/>
    </row>
    <row r="226" spans="3:24" hidden="1" x14ac:dyDescent="0.3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48"/>
      <c r="W226" s="48"/>
    </row>
    <row r="227" spans="3:24" hidden="1" x14ac:dyDescent="0.3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48"/>
      <c r="W227" s="48"/>
    </row>
    <row r="228" spans="3:24" hidden="1" x14ac:dyDescent="0.3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48"/>
      <c r="W228" s="48"/>
    </row>
    <row r="229" spans="3:24" hidden="1" x14ac:dyDescent="0.3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48"/>
      <c r="W229" s="48"/>
    </row>
    <row r="230" spans="3:24" hidden="1" x14ac:dyDescent="0.3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48"/>
      <c r="W230" s="48"/>
    </row>
    <row r="231" spans="3:24" hidden="1" x14ac:dyDescent="0.3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1"/>
      <c r="W231" s="48"/>
    </row>
    <row r="232" spans="3:24" hidden="1" x14ac:dyDescent="0.3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2"/>
      <c r="W232" s="48"/>
    </row>
    <row r="233" spans="3:24" hidden="1" x14ac:dyDescent="0.3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2"/>
      <c r="W233" s="48"/>
    </row>
    <row r="234" spans="3:24" hidden="1" x14ac:dyDescent="0.3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48">
        <v>1</v>
      </c>
      <c r="W234" s="48">
        <v>0</v>
      </c>
      <c r="X234" s="3">
        <v>3</v>
      </c>
    </row>
    <row r="235" spans="3:24" hidden="1" x14ac:dyDescent="0.3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48">
        <v>9.9699999999999997E-2</v>
      </c>
      <c r="W235" s="48">
        <v>0</v>
      </c>
      <c r="X235" s="3">
        <v>3</v>
      </c>
    </row>
    <row r="236" spans="3:24" hidden="1" x14ac:dyDescent="0.3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48">
        <v>3.5000000000000001E-3</v>
      </c>
      <c r="W236" s="48">
        <v>0</v>
      </c>
      <c r="X236" s="3">
        <v>3</v>
      </c>
    </row>
    <row r="237" spans="3:24" hidden="1" x14ac:dyDescent="0.3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48">
        <v>0</v>
      </c>
      <c r="W237" s="48">
        <v>0</v>
      </c>
      <c r="X237" s="3">
        <v>3</v>
      </c>
    </row>
    <row r="238" spans="3:24" hidden="1" x14ac:dyDescent="0.3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48">
        <v>0.4118</v>
      </c>
      <c r="W238" s="48">
        <v>0.3</v>
      </c>
      <c r="X238" s="3">
        <v>3</v>
      </c>
    </row>
    <row r="239" spans="3:24" hidden="1" x14ac:dyDescent="0.3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48">
        <v>0.1</v>
      </c>
      <c r="W239" s="48">
        <v>0.3</v>
      </c>
      <c r="X239" s="3">
        <v>3</v>
      </c>
    </row>
    <row r="240" spans="3:24" hidden="1" x14ac:dyDescent="0.3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48">
        <v>0.1</v>
      </c>
      <c r="W240" s="48">
        <v>0.3</v>
      </c>
      <c r="X240" s="3">
        <v>3</v>
      </c>
    </row>
    <row r="241" spans="3:24" hidden="1" x14ac:dyDescent="0.3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48">
        <v>0.1</v>
      </c>
      <c r="W241" s="48">
        <v>0.3</v>
      </c>
      <c r="X241" s="3">
        <v>3</v>
      </c>
    </row>
    <row r="242" spans="3:24" hidden="1" x14ac:dyDescent="0.3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48">
        <v>0</v>
      </c>
      <c r="W242" s="48">
        <v>0</v>
      </c>
      <c r="X242" s="3">
        <v>3</v>
      </c>
    </row>
    <row r="243" spans="3:24" x14ac:dyDescent="0.3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48">
        <v>0.03</v>
      </c>
      <c r="W243" s="48">
        <v>0</v>
      </c>
      <c r="X243" s="3">
        <v>3</v>
      </c>
    </row>
    <row r="244" spans="3:24" hidden="1" x14ac:dyDescent="0.3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48">
        <v>8.8000000000000005E-3</v>
      </c>
      <c r="W244" s="48">
        <v>0</v>
      </c>
      <c r="X244" s="3">
        <v>3</v>
      </c>
    </row>
    <row r="245" spans="3:24" hidden="1" x14ac:dyDescent="0.3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48">
        <v>0</v>
      </c>
      <c r="W245" s="48">
        <v>0</v>
      </c>
      <c r="X245" s="3">
        <v>3</v>
      </c>
    </row>
    <row r="246" spans="3:24" hidden="1" x14ac:dyDescent="0.3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48">
        <v>5.0000000000000001E-4</v>
      </c>
      <c r="W246" s="48">
        <v>0</v>
      </c>
      <c r="X246" s="3">
        <v>3</v>
      </c>
    </row>
    <row r="247" spans="3:24" hidden="1" x14ac:dyDescent="0.3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48">
        <v>0</v>
      </c>
      <c r="W247" s="48">
        <v>0</v>
      </c>
      <c r="X247" s="3">
        <v>3</v>
      </c>
    </row>
    <row r="248" spans="3:24" hidden="1" x14ac:dyDescent="0.3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48">
        <v>0.3</v>
      </c>
      <c r="W248" s="48">
        <v>0.2</v>
      </c>
      <c r="X248" s="3">
        <v>3</v>
      </c>
    </row>
    <row r="249" spans="3:24" hidden="1" x14ac:dyDescent="0.3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48">
        <v>0.1</v>
      </c>
      <c r="W249" s="48">
        <v>0.3</v>
      </c>
      <c r="X249" s="3">
        <v>3</v>
      </c>
    </row>
    <row r="250" spans="3:24" hidden="1" x14ac:dyDescent="0.3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48">
        <v>0.1</v>
      </c>
      <c r="W250" s="48">
        <v>0.3</v>
      </c>
      <c r="X250" s="3">
        <v>3</v>
      </c>
    </row>
    <row r="251" spans="3:24" hidden="1" x14ac:dyDescent="0.3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48">
        <v>0.2</v>
      </c>
      <c r="W251" s="48">
        <v>0.3</v>
      </c>
      <c r="X251" s="3">
        <v>3</v>
      </c>
    </row>
    <row r="252" spans="3:24" hidden="1" x14ac:dyDescent="0.3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48">
        <v>0</v>
      </c>
      <c r="W252" s="48">
        <v>0</v>
      </c>
      <c r="X252" s="3">
        <v>3</v>
      </c>
    </row>
    <row r="253" spans="3:24" x14ac:dyDescent="0.3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48">
        <v>0.03</v>
      </c>
      <c r="W253" s="48">
        <v>0</v>
      </c>
      <c r="X253" s="3">
        <v>3</v>
      </c>
    </row>
    <row r="254" spans="3:24" hidden="1" x14ac:dyDescent="0.3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48">
        <v>0.65</v>
      </c>
      <c r="W254" s="48">
        <v>0.4</v>
      </c>
      <c r="X254" s="3">
        <v>3</v>
      </c>
    </row>
    <row r="255" spans="3:24" hidden="1" x14ac:dyDescent="0.3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48">
        <v>0.7</v>
      </c>
      <c r="W255" s="48">
        <v>1</v>
      </c>
      <c r="X255" s="3">
        <v>3</v>
      </c>
    </row>
    <row r="256" spans="3:24" hidden="1" x14ac:dyDescent="0.3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48"/>
      <c r="W256" s="48"/>
    </row>
    <row r="257" spans="3:24" hidden="1" x14ac:dyDescent="0.3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48">
        <v>0.7</v>
      </c>
      <c r="W257" s="48">
        <v>1</v>
      </c>
      <c r="X257" s="3">
        <v>3</v>
      </c>
    </row>
    <row r="258" spans="3:24" hidden="1" x14ac:dyDescent="0.3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48"/>
      <c r="W258" s="48"/>
    </row>
    <row r="259" spans="3:24" hidden="1" x14ac:dyDescent="0.3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48">
        <v>0.4</v>
      </c>
      <c r="W259" s="48">
        <v>0.35</v>
      </c>
      <c r="X259" s="3">
        <v>3</v>
      </c>
    </row>
    <row r="260" spans="3:24" hidden="1" x14ac:dyDescent="0.3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48">
        <v>0.7</v>
      </c>
      <c r="W260" s="48">
        <v>1</v>
      </c>
      <c r="X260" s="3">
        <v>3</v>
      </c>
    </row>
    <row r="261" spans="3:24" hidden="1" x14ac:dyDescent="0.3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48">
        <v>0.7</v>
      </c>
      <c r="W261" s="48">
        <v>1</v>
      </c>
      <c r="X261" s="3">
        <v>3</v>
      </c>
    </row>
    <row r="262" spans="3:24" hidden="1" x14ac:dyDescent="0.3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48">
        <v>0.4</v>
      </c>
      <c r="W262" s="48">
        <v>0.4</v>
      </c>
      <c r="X262" s="3">
        <v>3</v>
      </c>
    </row>
    <row r="263" spans="3:24" hidden="1" x14ac:dyDescent="0.3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48">
        <v>2.2200000000000001E-2</v>
      </c>
      <c r="W263" s="48">
        <v>2.2200000000000001E-2</v>
      </c>
      <c r="X263" s="3">
        <v>3</v>
      </c>
    </row>
    <row r="264" spans="3:24" hidden="1" x14ac:dyDescent="0.3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48">
        <v>0</v>
      </c>
      <c r="W264" s="48">
        <v>0</v>
      </c>
      <c r="X264" s="3">
        <v>3</v>
      </c>
    </row>
    <row r="265" spans="3:24" hidden="1" x14ac:dyDescent="0.3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48">
        <v>0.02</v>
      </c>
      <c r="W265" s="48">
        <v>0.02</v>
      </c>
      <c r="X265" s="3">
        <v>3</v>
      </c>
    </row>
    <row r="266" spans="3:24" hidden="1" x14ac:dyDescent="0.3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48">
        <v>0.02</v>
      </c>
      <c r="W266" s="48">
        <v>0.02</v>
      </c>
      <c r="X266" s="3">
        <v>3</v>
      </c>
    </row>
    <row r="267" spans="3:24" hidden="1" x14ac:dyDescent="0.3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48">
        <v>0.02</v>
      </c>
      <c r="W267" s="48">
        <v>0.02</v>
      </c>
      <c r="X267" s="3">
        <v>3</v>
      </c>
    </row>
    <row r="268" spans="3:24" hidden="1" x14ac:dyDescent="0.3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48">
        <v>0.72950000000000004</v>
      </c>
      <c r="W268" s="48">
        <v>0.72950000000000004</v>
      </c>
      <c r="X268" s="3">
        <v>3</v>
      </c>
    </row>
    <row r="269" spans="3:24" hidden="1" x14ac:dyDescent="0.3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48">
        <v>0.19289999999999999</v>
      </c>
      <c r="W269" s="48">
        <v>0.19289999999999999</v>
      </c>
      <c r="X269" s="3">
        <v>3</v>
      </c>
    </row>
    <row r="270" spans="3:24" hidden="1" x14ac:dyDescent="0.3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48"/>
      <c r="W270" s="48"/>
    </row>
    <row r="271" spans="3:24" hidden="1" x14ac:dyDescent="0.3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48"/>
      <c r="W271" s="48"/>
    </row>
    <row r="272" spans="3:24" hidden="1" x14ac:dyDescent="0.3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48"/>
      <c r="W272" s="48"/>
    </row>
    <row r="273" spans="3:23" x14ac:dyDescent="0.3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48"/>
      <c r="W273" s="48"/>
    </row>
    <row r="274" spans="3:23" hidden="1" x14ac:dyDescent="0.3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48"/>
      <c r="W274" s="48"/>
    </row>
    <row r="275" spans="3:23" hidden="1" x14ac:dyDescent="0.3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48"/>
      <c r="W275" s="48"/>
    </row>
    <row r="276" spans="3:23" hidden="1" x14ac:dyDescent="0.3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48"/>
      <c r="W276" s="48"/>
    </row>
    <row r="277" spans="3:23" hidden="1" x14ac:dyDescent="0.3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 x14ac:dyDescent="0.3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 hidden="1" x14ac:dyDescent="0.3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 hidden="1" x14ac:dyDescent="0.3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 hidden="1" x14ac:dyDescent="0.3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 x14ac:dyDescent="0.3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48"/>
      <c r="W282" s="48"/>
    </row>
    <row r="283" spans="3:23" x14ac:dyDescent="0.3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 x14ac:dyDescent="0.3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35">
      <c r="C285" s="4" t="s">
        <v>8</v>
      </c>
      <c r="D285" s="5" t="s">
        <v>1</v>
      </c>
      <c r="E285" s="5" t="s">
        <v>682</v>
      </c>
      <c r="F285" s="5" t="s">
        <v>683</v>
      </c>
      <c r="G285" s="5" t="s">
        <v>684</v>
      </c>
      <c r="H285" s="5" t="s">
        <v>685</v>
      </c>
      <c r="I285" s="5" t="s">
        <v>2</v>
      </c>
      <c r="J285" s="5" t="s">
        <v>686</v>
      </c>
      <c r="K285" s="5" t="s">
        <v>11</v>
      </c>
      <c r="L285" s="4" t="s">
        <v>12</v>
      </c>
      <c r="M285" s="5" t="s">
        <v>13</v>
      </c>
      <c r="N285" s="4" t="s">
        <v>14</v>
      </c>
      <c r="O285" s="5" t="s">
        <v>15</v>
      </c>
    </row>
    <row r="286" spans="3:23" ht="30.5" thickBot="1" x14ac:dyDescent="0.4">
      <c r="C286" s="9" t="s">
        <v>16</v>
      </c>
      <c r="D286" s="9" t="s">
        <v>17</v>
      </c>
      <c r="E286" s="9"/>
      <c r="F286" s="9"/>
      <c r="G286" s="9"/>
      <c r="H286" s="9"/>
      <c r="I286" s="9"/>
      <c r="J286" s="9" t="s">
        <v>18</v>
      </c>
      <c r="K286" s="9" t="s">
        <v>19</v>
      </c>
      <c r="L286" s="9" t="s">
        <v>20</v>
      </c>
      <c r="M286" s="9" t="s">
        <v>21</v>
      </c>
      <c r="N286" s="9" t="s">
        <v>22</v>
      </c>
      <c r="O286" s="9" t="s">
        <v>23</v>
      </c>
    </row>
    <row r="287" spans="3:23" x14ac:dyDescent="0.35">
      <c r="C287" s="17" t="s">
        <v>545</v>
      </c>
      <c r="D287" t="s">
        <v>48</v>
      </c>
      <c r="E287" s="17" t="s">
        <v>705</v>
      </c>
      <c r="F287" s="17" t="s">
        <v>706</v>
      </c>
      <c r="G287" s="17" t="s">
        <v>711</v>
      </c>
      <c r="H287" s="17" t="s">
        <v>688</v>
      </c>
      <c r="I287" s="17" t="str">
        <f xml:space="preserve"> _xlfn.CONCAT( E287, " -:- ", F287, " -:- ", G287, " -:- ", H287)</f>
        <v>Commercial -:- Education -:- Electronics and Other Appliances -:- Electricity</v>
      </c>
      <c r="J287" s="17" t="s">
        <v>49</v>
      </c>
      <c r="K287" t="s">
        <v>546</v>
      </c>
      <c r="L287" s="2" t="s">
        <v>547</v>
      </c>
      <c r="M287" s="2"/>
      <c r="N287"/>
      <c r="O287"/>
    </row>
    <row r="288" spans="3:23" x14ac:dyDescent="0.35">
      <c r="C288" s="17" t="s">
        <v>545</v>
      </c>
      <c r="D288" t="s">
        <v>52</v>
      </c>
      <c r="E288" s="17" t="s">
        <v>705</v>
      </c>
      <c r="F288" s="17" t="s">
        <v>706</v>
      </c>
      <c r="G288" s="17" t="s">
        <v>712</v>
      </c>
      <c r="H288" s="17" t="s">
        <v>688</v>
      </c>
      <c r="I288" s="17" t="str">
        <f xml:space="preserve"> _xlfn.CONCAT( E288, " -:- ", F288, " -:- ", G288, " -:- ", H288)</f>
        <v>Commercial -:- Education -:- Lights (Incandescent) -:- Electricity</v>
      </c>
      <c r="J288" s="17" t="s">
        <v>53</v>
      </c>
      <c r="K288" t="s">
        <v>546</v>
      </c>
      <c r="L288" s="2" t="s">
        <v>547</v>
      </c>
    </row>
    <row r="289" spans="3:12" x14ac:dyDescent="0.35">
      <c r="C289" s="17" t="s">
        <v>545</v>
      </c>
      <c r="D289" t="s">
        <v>55</v>
      </c>
      <c r="E289" s="17" t="s">
        <v>705</v>
      </c>
      <c r="F289" s="17" t="s">
        <v>706</v>
      </c>
      <c r="G289" s="17" t="s">
        <v>713</v>
      </c>
      <c r="H289" s="17" t="s">
        <v>688</v>
      </c>
      <c r="I289" s="17" t="str">
        <f xml:space="preserve"> _xlfn.CONCAT( E289, " -:- ", F289, " -:- ", G289, " -:- ", H289)</f>
        <v>Commercial -:- Education -:- Lights (Fluorescent)  -:- Electricity</v>
      </c>
      <c r="J289" s="17" t="s">
        <v>56</v>
      </c>
      <c r="K289" t="s">
        <v>546</v>
      </c>
      <c r="L289" s="2" t="s">
        <v>547</v>
      </c>
    </row>
    <row r="290" spans="3:12" x14ac:dyDescent="0.35">
      <c r="C290" s="17" t="s">
        <v>545</v>
      </c>
      <c r="D290" t="s">
        <v>57</v>
      </c>
      <c r="E290" s="17" t="s">
        <v>705</v>
      </c>
      <c r="F290" s="17" t="s">
        <v>706</v>
      </c>
      <c r="G290" s="17" t="s">
        <v>714</v>
      </c>
      <c r="H290" s="17" t="s">
        <v>688</v>
      </c>
      <c r="I290" s="17" t="str">
        <f xml:space="preserve"> _xlfn.CONCAT( E290, " -:- ", F290, " -:- ", G290, " -:- ", H290)</f>
        <v>Commercial -:- Education -:- Lights (LED) -:- Electricity</v>
      </c>
      <c r="J290" s="17" t="s">
        <v>58</v>
      </c>
      <c r="K290" t="s">
        <v>546</v>
      </c>
      <c r="L290" s="2" t="s">
        <v>547</v>
      </c>
    </row>
    <row r="291" spans="3:12" x14ac:dyDescent="0.35">
      <c r="C291" s="17" t="s">
        <v>545</v>
      </c>
      <c r="D291" t="s">
        <v>59</v>
      </c>
      <c r="E291" s="17" t="s">
        <v>705</v>
      </c>
      <c r="F291" s="17" t="s">
        <v>706</v>
      </c>
      <c r="G291" s="17" t="s">
        <v>715</v>
      </c>
      <c r="H291" s="17" t="s">
        <v>716</v>
      </c>
      <c r="I291" s="17" t="str">
        <f xml:space="preserve"> _xlfn.CONCAT( E291, " -:- ", F291, " -:- ", G291, " -:- ", H291)</f>
        <v>Commercial -:- Education -:- Boiler -:- Coal</v>
      </c>
      <c r="J291" s="17" t="s">
        <v>60</v>
      </c>
      <c r="K291" t="s">
        <v>546</v>
      </c>
      <c r="L291" s="2" t="s">
        <v>547</v>
      </c>
    </row>
    <row r="292" spans="3:12" x14ac:dyDescent="0.35">
      <c r="C292" s="17" t="s">
        <v>545</v>
      </c>
      <c r="D292" t="s">
        <v>63</v>
      </c>
      <c r="E292" s="17" t="s">
        <v>705</v>
      </c>
      <c r="F292" s="17" t="s">
        <v>706</v>
      </c>
      <c r="G292" s="17" t="s">
        <v>715</v>
      </c>
      <c r="H292" s="17" t="s">
        <v>717</v>
      </c>
      <c r="I292" s="17" t="str">
        <f xml:space="preserve"> _xlfn.CONCAT( E292, " -:- ", F292, " -:- ", G292, " -:- ", H292)</f>
        <v>Commercial -:- Education -:- Boiler -:- Diesel</v>
      </c>
      <c r="J292" s="17" t="s">
        <v>64</v>
      </c>
      <c r="K292" t="s">
        <v>546</v>
      </c>
      <c r="L292" s="2" t="s">
        <v>547</v>
      </c>
    </row>
    <row r="293" spans="3:12" x14ac:dyDescent="0.35">
      <c r="C293" s="17" t="s">
        <v>545</v>
      </c>
      <c r="D293" t="s">
        <v>66</v>
      </c>
      <c r="E293" s="17" t="s">
        <v>705</v>
      </c>
      <c r="F293" s="17" t="s">
        <v>706</v>
      </c>
      <c r="G293" s="17" t="s">
        <v>715</v>
      </c>
      <c r="H293" s="17" t="s">
        <v>718</v>
      </c>
      <c r="I293" s="17" t="str">
        <f xml:space="preserve"> _xlfn.CONCAT( E293, " -:- ", F293, " -:- ", G293, " -:- ", H293)</f>
        <v>Commercial -:- Education -:- Boiler -:- Fuel Oil</v>
      </c>
      <c r="J293" s="17" t="s">
        <v>67</v>
      </c>
      <c r="K293" t="s">
        <v>546</v>
      </c>
      <c r="L293" s="2" t="s">
        <v>547</v>
      </c>
    </row>
    <row r="294" spans="3:12" x14ac:dyDescent="0.35">
      <c r="C294" s="17" t="s">
        <v>545</v>
      </c>
      <c r="D294" t="s">
        <v>69</v>
      </c>
      <c r="E294" s="17" t="s">
        <v>705</v>
      </c>
      <c r="F294" s="17" t="s">
        <v>706</v>
      </c>
      <c r="G294" s="17" t="s">
        <v>715</v>
      </c>
      <c r="H294" s="17" t="s">
        <v>696</v>
      </c>
      <c r="I294" s="17" t="str">
        <f xml:space="preserve"> _xlfn.CONCAT( E294, " -:- ", F294, " -:- ", G294, " -:- ", H294)</f>
        <v>Commercial -:- Education -:- Boiler -:- LPG</v>
      </c>
      <c r="J294" s="17" t="s">
        <v>70</v>
      </c>
      <c r="K294" t="s">
        <v>546</v>
      </c>
      <c r="L294" s="2" t="s">
        <v>547</v>
      </c>
    </row>
    <row r="295" spans="3:12" x14ac:dyDescent="0.35">
      <c r="C295" s="17" t="s">
        <v>545</v>
      </c>
      <c r="D295" t="s">
        <v>72</v>
      </c>
      <c r="E295" s="17" t="s">
        <v>705</v>
      </c>
      <c r="F295" s="17" t="s">
        <v>706</v>
      </c>
      <c r="G295" s="17" t="s">
        <v>715</v>
      </c>
      <c r="H295" s="17" t="s">
        <v>692</v>
      </c>
      <c r="I295" s="17" t="str">
        <f xml:space="preserve"> _xlfn.CONCAT( E295, " -:- ", F295, " -:- ", G295, " -:- ", H295)</f>
        <v>Commercial -:- Education -:- Boiler -:- Natural Gas</v>
      </c>
      <c r="J295" s="17" t="s">
        <v>73</v>
      </c>
      <c r="K295" t="s">
        <v>546</v>
      </c>
      <c r="L295" s="2" t="s">
        <v>547</v>
      </c>
    </row>
    <row r="296" spans="3:12" x14ac:dyDescent="0.35">
      <c r="C296" s="17" t="s">
        <v>545</v>
      </c>
      <c r="D296" t="s">
        <v>75</v>
      </c>
      <c r="E296" s="17" t="s">
        <v>705</v>
      </c>
      <c r="F296" s="17" t="s">
        <v>706</v>
      </c>
      <c r="G296" s="17" t="s">
        <v>715</v>
      </c>
      <c r="H296" s="17" t="s">
        <v>704</v>
      </c>
      <c r="I296" s="17" t="str">
        <f xml:space="preserve"> _xlfn.CONCAT( E296, " -:- ", F296, " -:- ", G296, " -:- ", H296)</f>
        <v>Commercial -:- Education -:- Boiler -:- Wood</v>
      </c>
      <c r="J296" s="17" t="s">
        <v>76</v>
      </c>
      <c r="K296" t="s">
        <v>546</v>
      </c>
      <c r="L296" s="2" t="s">
        <v>547</v>
      </c>
    </row>
    <row r="297" spans="3:12" x14ac:dyDescent="0.35">
      <c r="C297" s="17" t="s">
        <v>545</v>
      </c>
      <c r="D297" t="s">
        <v>78</v>
      </c>
      <c r="E297" s="17" t="s">
        <v>705</v>
      </c>
      <c r="F297" s="17" t="s">
        <v>706</v>
      </c>
      <c r="G297" s="17" t="s">
        <v>715</v>
      </c>
      <c r="H297" s="17" t="s">
        <v>704</v>
      </c>
      <c r="I297" s="17" t="str">
        <f xml:space="preserve"> _xlfn.CONCAT( E297, " -:- ", F297, " -:- ", G297, " -:- ", H297)</f>
        <v>Commercial -:- Education -:- Boiler -:- Wood</v>
      </c>
      <c r="J297" s="17" t="s">
        <v>79</v>
      </c>
      <c r="K297" t="s">
        <v>546</v>
      </c>
      <c r="L297" s="2" t="s">
        <v>547</v>
      </c>
    </row>
    <row r="298" spans="3:12" x14ac:dyDescent="0.35">
      <c r="C298" s="17" t="s">
        <v>545</v>
      </c>
      <c r="D298" t="s">
        <v>81</v>
      </c>
      <c r="E298" s="17" t="s">
        <v>705</v>
      </c>
      <c r="F298" s="17" t="s">
        <v>706</v>
      </c>
      <c r="G298" s="17" t="s">
        <v>715</v>
      </c>
      <c r="H298" s="17" t="s">
        <v>688</v>
      </c>
      <c r="I298" s="17" t="str">
        <f xml:space="preserve"> _xlfn.CONCAT( E298, " -:- ", F298, " -:- ", G298, " -:- ", H298)</f>
        <v>Commercial -:- Education -:- Boiler -:- Electricity</v>
      </c>
      <c r="J298" s="17" t="s">
        <v>82</v>
      </c>
      <c r="K298" t="s">
        <v>546</v>
      </c>
      <c r="L298" s="2" t="s">
        <v>547</v>
      </c>
    </row>
    <row r="299" spans="3:12" x14ac:dyDescent="0.35">
      <c r="C299" s="17" t="s">
        <v>545</v>
      </c>
      <c r="D299" t="s">
        <v>83</v>
      </c>
      <c r="E299" s="17" t="s">
        <v>705</v>
      </c>
      <c r="F299" s="17" t="s">
        <v>706</v>
      </c>
      <c r="G299" s="17" t="s">
        <v>715</v>
      </c>
      <c r="H299" s="17" t="s">
        <v>719</v>
      </c>
      <c r="I299" s="17" t="str">
        <f xml:space="preserve"> _xlfn.CONCAT( E299, " -:- ", F299, " -:- ", G299, " -:- ", H299)</f>
        <v>Commercial -:- Education -:- Boiler -:- Biogas</v>
      </c>
      <c r="J299" s="17" t="s">
        <v>84</v>
      </c>
      <c r="K299" t="s">
        <v>546</v>
      </c>
      <c r="L299" s="2" t="s">
        <v>547</v>
      </c>
    </row>
    <row r="300" spans="3:12" x14ac:dyDescent="0.35">
      <c r="C300" s="17" t="s">
        <v>545</v>
      </c>
      <c r="D300" t="s">
        <v>86</v>
      </c>
      <c r="E300" s="17" t="s">
        <v>705</v>
      </c>
      <c r="F300" s="17" t="s">
        <v>706</v>
      </c>
      <c r="G300" s="17" t="s">
        <v>715</v>
      </c>
      <c r="H300" s="17" t="s">
        <v>720</v>
      </c>
      <c r="I300" s="17" t="str">
        <f xml:space="preserve"> _xlfn.CONCAT( E300, " -:- ", F300, " -:- ", G300, " -:- ", H300)</f>
        <v>Commercial -:- Education -:- Boiler -:- Green Hydrogen</v>
      </c>
      <c r="J300" s="17" t="s">
        <v>87</v>
      </c>
      <c r="K300" t="s">
        <v>546</v>
      </c>
      <c r="L300" s="2" t="s">
        <v>547</v>
      </c>
    </row>
    <row r="301" spans="3:12" x14ac:dyDescent="0.35">
      <c r="C301" s="17" t="s">
        <v>545</v>
      </c>
      <c r="D301" t="s">
        <v>89</v>
      </c>
      <c r="E301" s="17" t="s">
        <v>705</v>
      </c>
      <c r="F301" s="17" t="s">
        <v>706</v>
      </c>
      <c r="G301" s="17" t="s">
        <v>715</v>
      </c>
      <c r="H301" s="17" t="s">
        <v>716</v>
      </c>
      <c r="I301" s="17" t="str">
        <f xml:space="preserve"> _xlfn.CONCAT( E301, " -:- ", F301, " -:- ", G301, " -:- ", H301)</f>
        <v>Commercial -:- Education -:- Boiler -:- Coal</v>
      </c>
      <c r="J301" s="17" t="s">
        <v>60</v>
      </c>
      <c r="K301" t="s">
        <v>546</v>
      </c>
      <c r="L301" s="2" t="s">
        <v>547</v>
      </c>
    </row>
    <row r="302" spans="3:12" x14ac:dyDescent="0.35">
      <c r="C302" s="17" t="s">
        <v>545</v>
      </c>
      <c r="D302" t="s">
        <v>91</v>
      </c>
      <c r="E302" s="17" t="s">
        <v>705</v>
      </c>
      <c r="F302" s="17" t="s">
        <v>706</v>
      </c>
      <c r="G302" s="17" t="s">
        <v>715</v>
      </c>
      <c r="H302" s="17" t="s">
        <v>717</v>
      </c>
      <c r="I302" s="17" t="str">
        <f xml:space="preserve"> _xlfn.CONCAT( E302, " -:- ", F302, " -:- ", G302, " -:- ", H302)</f>
        <v>Commercial -:- Education -:- Boiler -:- Diesel</v>
      </c>
      <c r="J302" s="17" t="s">
        <v>64</v>
      </c>
      <c r="K302" t="s">
        <v>546</v>
      </c>
      <c r="L302" s="2" t="s">
        <v>547</v>
      </c>
    </row>
    <row r="303" spans="3:12" x14ac:dyDescent="0.35">
      <c r="C303" s="17" t="s">
        <v>545</v>
      </c>
      <c r="D303" t="s">
        <v>92</v>
      </c>
      <c r="E303" s="17" t="s">
        <v>705</v>
      </c>
      <c r="F303" s="17" t="s">
        <v>706</v>
      </c>
      <c r="G303" s="17" t="s">
        <v>715</v>
      </c>
      <c r="H303" s="17" t="s">
        <v>718</v>
      </c>
      <c r="I303" s="17" t="str">
        <f xml:space="preserve"> _xlfn.CONCAT( E303, " -:- ", F303, " -:- ", G303, " -:- ", H303)</f>
        <v>Commercial -:- Education -:- Boiler -:- Fuel Oil</v>
      </c>
      <c r="J303" s="17" t="s">
        <v>67</v>
      </c>
      <c r="K303" t="s">
        <v>546</v>
      </c>
      <c r="L303" s="2" t="s">
        <v>547</v>
      </c>
    </row>
    <row r="304" spans="3:12" x14ac:dyDescent="0.35">
      <c r="C304" s="17" t="s">
        <v>545</v>
      </c>
      <c r="D304" t="s">
        <v>93</v>
      </c>
      <c r="E304" s="17" t="s">
        <v>705</v>
      </c>
      <c r="F304" s="17" t="s">
        <v>706</v>
      </c>
      <c r="G304" s="17" t="s">
        <v>715</v>
      </c>
      <c r="H304" s="17" t="s">
        <v>696</v>
      </c>
      <c r="I304" s="17" t="str">
        <f xml:space="preserve"> _xlfn.CONCAT( E304, " -:- ", F304, " -:- ", G304, " -:- ", H304)</f>
        <v>Commercial -:- Education -:- Boiler -:- LPG</v>
      </c>
      <c r="J304" s="17" t="s">
        <v>70</v>
      </c>
      <c r="K304" t="s">
        <v>546</v>
      </c>
      <c r="L304" s="2" t="s">
        <v>547</v>
      </c>
    </row>
    <row r="305" spans="3:12" x14ac:dyDescent="0.35">
      <c r="C305" s="17" t="s">
        <v>545</v>
      </c>
      <c r="D305" t="s">
        <v>94</v>
      </c>
      <c r="E305" s="17" t="s">
        <v>705</v>
      </c>
      <c r="F305" s="17" t="s">
        <v>706</v>
      </c>
      <c r="G305" s="17" t="s">
        <v>715</v>
      </c>
      <c r="H305" s="17" t="s">
        <v>692</v>
      </c>
      <c r="I305" s="17" t="str">
        <f xml:space="preserve"> _xlfn.CONCAT( E305, " -:- ", F305, " -:- ", G305, " -:- ", H305)</f>
        <v>Commercial -:- Education -:- Boiler -:- Natural Gas</v>
      </c>
      <c r="J305" s="17" t="s">
        <v>73</v>
      </c>
      <c r="K305" t="s">
        <v>546</v>
      </c>
      <c r="L305" s="2" t="s">
        <v>547</v>
      </c>
    </row>
    <row r="306" spans="3:12" x14ac:dyDescent="0.35">
      <c r="C306" s="17" t="s">
        <v>545</v>
      </c>
      <c r="D306" t="s">
        <v>95</v>
      </c>
      <c r="E306" s="17" t="s">
        <v>705</v>
      </c>
      <c r="F306" s="17" t="s">
        <v>706</v>
      </c>
      <c r="G306" s="17" t="s">
        <v>715</v>
      </c>
      <c r="H306" s="17" t="s">
        <v>704</v>
      </c>
      <c r="I306" s="17" t="str">
        <f xml:space="preserve"> _xlfn.CONCAT( E306, " -:- ", F306, " -:- ", G306, " -:- ", H306)</f>
        <v>Commercial -:- Education -:- Boiler -:- Wood</v>
      </c>
      <c r="J306" s="17" t="s">
        <v>76</v>
      </c>
      <c r="K306" t="s">
        <v>546</v>
      </c>
      <c r="L306" s="2" t="s">
        <v>547</v>
      </c>
    </row>
    <row r="307" spans="3:12" x14ac:dyDescent="0.35">
      <c r="C307" s="17" t="s">
        <v>545</v>
      </c>
      <c r="D307" t="s">
        <v>96</v>
      </c>
      <c r="E307" s="17" t="s">
        <v>705</v>
      </c>
      <c r="F307" s="17" t="s">
        <v>706</v>
      </c>
      <c r="G307" s="17" t="s">
        <v>715</v>
      </c>
      <c r="H307" s="17" t="s">
        <v>704</v>
      </c>
      <c r="I307" s="17" t="str">
        <f xml:space="preserve"> _xlfn.CONCAT( E307, " -:- ", F307, " -:- ", G307, " -:- ", H307)</f>
        <v>Commercial -:- Education -:- Boiler -:- Wood</v>
      </c>
      <c r="J307" s="17" t="s">
        <v>79</v>
      </c>
      <c r="K307" t="s">
        <v>546</v>
      </c>
      <c r="L307" s="2" t="s">
        <v>547</v>
      </c>
    </row>
    <row r="308" spans="3:12" x14ac:dyDescent="0.35">
      <c r="C308" s="17" t="s">
        <v>545</v>
      </c>
      <c r="D308" t="s">
        <v>97</v>
      </c>
      <c r="E308" s="17" t="s">
        <v>705</v>
      </c>
      <c r="F308" s="17" t="s">
        <v>706</v>
      </c>
      <c r="G308" s="17" t="s">
        <v>715</v>
      </c>
      <c r="H308" s="17" t="s">
        <v>688</v>
      </c>
      <c r="I308" s="17" t="str">
        <f xml:space="preserve"> _xlfn.CONCAT( E308, " -:- ", F308, " -:- ", G308, " -:- ", H308)</f>
        <v>Commercial -:- Education -:- Boiler -:- Electricity</v>
      </c>
      <c r="J308" s="17" t="s">
        <v>82</v>
      </c>
      <c r="K308" t="s">
        <v>546</v>
      </c>
      <c r="L308" s="2" t="s">
        <v>547</v>
      </c>
    </row>
    <row r="309" spans="3:12" x14ac:dyDescent="0.35">
      <c r="C309" s="17" t="s">
        <v>545</v>
      </c>
      <c r="D309" t="s">
        <v>98</v>
      </c>
      <c r="E309" s="17" t="s">
        <v>705</v>
      </c>
      <c r="F309" s="17" t="s">
        <v>706</v>
      </c>
      <c r="G309" s="17" t="s">
        <v>715</v>
      </c>
      <c r="H309" s="17" t="s">
        <v>719</v>
      </c>
      <c r="I309" s="17" t="str">
        <f xml:space="preserve"> _xlfn.CONCAT( E309, " -:- ", F309, " -:- ", G309, " -:- ", H309)</f>
        <v>Commercial -:- Education -:- Boiler -:- Biogas</v>
      </c>
      <c r="J309" s="17" t="s">
        <v>84</v>
      </c>
      <c r="K309" t="s">
        <v>546</v>
      </c>
      <c r="L309" s="2" t="s">
        <v>547</v>
      </c>
    </row>
    <row r="310" spans="3:12" x14ac:dyDescent="0.35">
      <c r="C310" s="17" t="s">
        <v>545</v>
      </c>
      <c r="D310" t="s">
        <v>99</v>
      </c>
      <c r="E310" s="17" t="s">
        <v>705</v>
      </c>
      <c r="F310" s="17" t="s">
        <v>706</v>
      </c>
      <c r="G310" s="17" t="s">
        <v>715</v>
      </c>
      <c r="H310" s="17" t="s">
        <v>720</v>
      </c>
      <c r="I310" s="17" t="str">
        <f xml:space="preserve"> _xlfn.CONCAT( E310, " -:- ", F310, " -:- ", G310, " -:- ", H310)</f>
        <v>Commercial -:- Education -:- Boiler -:- Green Hydrogen</v>
      </c>
      <c r="J310" s="17" t="s">
        <v>87</v>
      </c>
      <c r="K310" t="s">
        <v>546</v>
      </c>
      <c r="L310" s="2" t="s">
        <v>547</v>
      </c>
    </row>
    <row r="311" spans="3:12" x14ac:dyDescent="0.35">
      <c r="C311" s="17" t="s">
        <v>545</v>
      </c>
      <c r="D311" t="s">
        <v>100</v>
      </c>
      <c r="E311" s="17" t="s">
        <v>705</v>
      </c>
      <c r="F311" s="17" t="s">
        <v>706</v>
      </c>
      <c r="G311" s="17" t="s">
        <v>687</v>
      </c>
      <c r="H311" s="17" t="s">
        <v>688</v>
      </c>
      <c r="I311" s="17" t="str">
        <f xml:space="preserve"> _xlfn.CONCAT( E311, " -:- ", F311, " -:- ", G311, " -:- ", H311)</f>
        <v>Commercial -:- Education -:- Heat Pump -:- Electricity</v>
      </c>
      <c r="J311" s="17" t="s">
        <v>101</v>
      </c>
      <c r="K311" t="s">
        <v>546</v>
      </c>
      <c r="L311" s="2" t="s">
        <v>547</v>
      </c>
    </row>
    <row r="312" spans="3:12" x14ac:dyDescent="0.35">
      <c r="C312" s="17" t="s">
        <v>545</v>
      </c>
      <c r="D312" t="s">
        <v>103</v>
      </c>
      <c r="E312" s="17" t="s">
        <v>705</v>
      </c>
      <c r="F312" s="17" t="s">
        <v>706</v>
      </c>
      <c r="G312" s="17" t="s">
        <v>687</v>
      </c>
      <c r="H312" s="17" t="s">
        <v>688</v>
      </c>
      <c r="I312" s="17" t="str">
        <f xml:space="preserve"> _xlfn.CONCAT( E312, " -:- ", F312, " -:- ", G312, " -:- ", H312)</f>
        <v>Commercial -:- Education -:- Heat Pump -:- Electricity</v>
      </c>
      <c r="J312" s="17" t="s">
        <v>104</v>
      </c>
      <c r="K312" t="s">
        <v>546</v>
      </c>
      <c r="L312" s="2" t="s">
        <v>547</v>
      </c>
    </row>
    <row r="313" spans="3:12" x14ac:dyDescent="0.35">
      <c r="C313" s="17" t="s">
        <v>545</v>
      </c>
      <c r="D313" t="s">
        <v>105</v>
      </c>
      <c r="E313" s="17" t="s">
        <v>705</v>
      </c>
      <c r="F313" s="17" t="s">
        <v>706</v>
      </c>
      <c r="G313" s="17" t="s">
        <v>702</v>
      </c>
      <c r="H313" s="17" t="s">
        <v>688</v>
      </c>
      <c r="I313" s="17" t="str">
        <f xml:space="preserve"> _xlfn.CONCAT( E313, " -:- ", F313, " -:- ", G313, " -:- ", H313)</f>
        <v>Commercial -:- Education -:- Resistance Heater -:- Electricity</v>
      </c>
      <c r="J313" s="17" t="s">
        <v>106</v>
      </c>
      <c r="K313" t="s">
        <v>546</v>
      </c>
      <c r="L313" s="2" t="s">
        <v>547</v>
      </c>
    </row>
    <row r="314" spans="3:12" x14ac:dyDescent="0.35">
      <c r="C314" s="17" t="s">
        <v>545</v>
      </c>
      <c r="D314" t="s">
        <v>107</v>
      </c>
      <c r="E314" s="17" t="s">
        <v>705</v>
      </c>
      <c r="F314" s="17" t="s">
        <v>706</v>
      </c>
      <c r="G314" s="17" t="s">
        <v>687</v>
      </c>
      <c r="H314" s="17" t="s">
        <v>688</v>
      </c>
      <c r="I314" s="17" t="str">
        <f xml:space="preserve"> _xlfn.CONCAT( E314, " -:- ", F314, " -:- ", G314, " -:- ", H314)</f>
        <v>Commercial -:- Education -:- Heat Pump -:- Electricity</v>
      </c>
      <c r="J314" s="17" t="s">
        <v>101</v>
      </c>
      <c r="K314" t="s">
        <v>546</v>
      </c>
      <c r="L314" s="2" t="s">
        <v>547</v>
      </c>
    </row>
    <row r="315" spans="3:12" x14ac:dyDescent="0.35">
      <c r="C315" s="17" t="s">
        <v>545</v>
      </c>
      <c r="D315" t="s">
        <v>108</v>
      </c>
      <c r="E315" s="17" t="s">
        <v>705</v>
      </c>
      <c r="F315" s="17" t="s">
        <v>706</v>
      </c>
      <c r="G315" s="17" t="s">
        <v>687</v>
      </c>
      <c r="H315" s="17" t="s">
        <v>688</v>
      </c>
      <c r="I315" s="17" t="str">
        <f xml:space="preserve"> _xlfn.CONCAT( E315, " -:- ", F315, " -:- ", G315, " -:- ", H315)</f>
        <v>Commercial -:- Education -:- Heat Pump -:- Electricity</v>
      </c>
      <c r="J315" s="17" t="s">
        <v>104</v>
      </c>
      <c r="K315" t="s">
        <v>546</v>
      </c>
      <c r="L315" s="2" t="s">
        <v>547</v>
      </c>
    </row>
    <row r="316" spans="3:12" x14ac:dyDescent="0.35">
      <c r="C316" s="17" t="s">
        <v>545</v>
      </c>
      <c r="D316" t="s">
        <v>109</v>
      </c>
      <c r="E316" s="17" t="s">
        <v>705</v>
      </c>
      <c r="F316" s="17" t="s">
        <v>706</v>
      </c>
      <c r="G316" s="17" t="s">
        <v>693</v>
      </c>
      <c r="H316" s="17" t="s">
        <v>688</v>
      </c>
      <c r="I316" s="17" t="str">
        <f xml:space="preserve"> _xlfn.CONCAT( E316, " -:- ", F316, " -:- ", G316, " -:- ", H316)</f>
        <v>Commercial -:- Education -:- Hot Water Cylinder -:- Electricity</v>
      </c>
      <c r="J316" s="17" t="s">
        <v>110</v>
      </c>
      <c r="K316" t="s">
        <v>546</v>
      </c>
      <c r="L316" s="2" t="s">
        <v>547</v>
      </c>
    </row>
    <row r="317" spans="3:12" x14ac:dyDescent="0.35">
      <c r="C317" s="17" t="s">
        <v>545</v>
      </c>
      <c r="D317" t="s">
        <v>111</v>
      </c>
      <c r="E317" s="17" t="s">
        <v>705</v>
      </c>
      <c r="F317" s="17" t="s">
        <v>706</v>
      </c>
      <c r="G317" s="17" t="s">
        <v>693</v>
      </c>
      <c r="H317" s="17" t="s">
        <v>692</v>
      </c>
      <c r="I317" s="17" t="str">
        <f xml:space="preserve"> _xlfn.CONCAT( E317, " -:- ", F317, " -:- ", G317, " -:- ", H317)</f>
        <v>Commercial -:- Education -:- Hot Water Cylinder -:- Natural Gas</v>
      </c>
      <c r="J317" s="17" t="s">
        <v>112</v>
      </c>
      <c r="K317" t="s">
        <v>546</v>
      </c>
      <c r="L317" s="2" t="s">
        <v>547</v>
      </c>
    </row>
    <row r="318" spans="3:12" x14ac:dyDescent="0.35">
      <c r="C318" s="17" t="s">
        <v>545</v>
      </c>
      <c r="D318" t="s">
        <v>113</v>
      </c>
      <c r="E318" s="17" t="s">
        <v>705</v>
      </c>
      <c r="F318" s="17" t="s">
        <v>706</v>
      </c>
      <c r="G318" s="17" t="s">
        <v>693</v>
      </c>
      <c r="H318" s="17" t="s">
        <v>696</v>
      </c>
      <c r="I318" s="17" t="str">
        <f xml:space="preserve"> _xlfn.CONCAT( E318, " -:- ", F318, " -:- ", G318, " -:- ", H318)</f>
        <v>Commercial -:- Education -:- Hot Water Cylinder -:- LPG</v>
      </c>
      <c r="J318" s="17" t="s">
        <v>114</v>
      </c>
      <c r="K318" t="s">
        <v>546</v>
      </c>
      <c r="L318" s="2" t="s">
        <v>547</v>
      </c>
    </row>
    <row r="319" spans="3:12" x14ac:dyDescent="0.35">
      <c r="C319" s="17" t="s">
        <v>545</v>
      </c>
      <c r="D319" t="s">
        <v>115</v>
      </c>
      <c r="E319" s="17" t="s">
        <v>705</v>
      </c>
      <c r="F319" s="17" t="s">
        <v>706</v>
      </c>
      <c r="G319" s="17" t="s">
        <v>721</v>
      </c>
      <c r="H319" s="17" t="s">
        <v>692</v>
      </c>
      <c r="I319" s="17" t="str">
        <f xml:space="preserve"> _xlfn.CONCAT( E319, " -:- ", F319, " -:- ", G319, " -:- ", H319)</f>
        <v>Commercial -:- Education -:- Instantaneous Water Heater  -:- Natural Gas</v>
      </c>
      <c r="J319" s="17" t="s">
        <v>116</v>
      </c>
      <c r="K319" t="s">
        <v>546</v>
      </c>
      <c r="L319" s="2" t="s">
        <v>547</v>
      </c>
    </row>
    <row r="320" spans="3:12" x14ac:dyDescent="0.35">
      <c r="C320" s="17" t="s">
        <v>545</v>
      </c>
      <c r="D320" t="s">
        <v>117</v>
      </c>
      <c r="E320" s="17" t="s">
        <v>705</v>
      </c>
      <c r="F320" s="17" t="s">
        <v>706</v>
      </c>
      <c r="G320" s="17" t="s">
        <v>721</v>
      </c>
      <c r="H320" s="17" t="s">
        <v>696</v>
      </c>
      <c r="I320" s="17" t="str">
        <f xml:space="preserve"> _xlfn.CONCAT( E320, " -:- ", F320, " -:- ", G320, " -:- ", H320)</f>
        <v>Commercial -:- Education -:- Instantaneous Water Heater  -:- LPG</v>
      </c>
      <c r="J320" s="17" t="s">
        <v>118</v>
      </c>
      <c r="K320" t="s">
        <v>546</v>
      </c>
      <c r="L320" s="2" t="s">
        <v>547</v>
      </c>
    </row>
    <row r="321" spans="3:12" x14ac:dyDescent="0.35">
      <c r="C321" s="17" t="s">
        <v>545</v>
      </c>
      <c r="D321" t="s">
        <v>119</v>
      </c>
      <c r="E321" s="17" t="s">
        <v>705</v>
      </c>
      <c r="F321" s="17" t="s">
        <v>706</v>
      </c>
      <c r="G321" s="17" t="s">
        <v>721</v>
      </c>
      <c r="H321" s="17" t="s">
        <v>688</v>
      </c>
      <c r="I321" s="17" t="str">
        <f xml:space="preserve"> _xlfn.CONCAT( E321, " -:- ", F321, " -:- ", G321, " -:- ", H321)</f>
        <v>Commercial -:- Education -:- Instantaneous Water Heater  -:- Electricity</v>
      </c>
      <c r="J321" s="17" t="s">
        <v>120</v>
      </c>
      <c r="K321" t="s">
        <v>546</v>
      </c>
      <c r="L321" s="2" t="s">
        <v>547</v>
      </c>
    </row>
    <row r="322" spans="3:12" x14ac:dyDescent="0.35">
      <c r="C322" s="17" t="s">
        <v>545</v>
      </c>
      <c r="D322" t="s">
        <v>121</v>
      </c>
      <c r="E322" s="17" t="s">
        <v>705</v>
      </c>
      <c r="F322" s="17" t="s">
        <v>706</v>
      </c>
      <c r="G322" s="17" t="s">
        <v>722</v>
      </c>
      <c r="H322" s="17" t="s">
        <v>717</v>
      </c>
      <c r="I322" s="17" t="str">
        <f xml:space="preserve"> _xlfn.CONCAT( E322, " -:- ", F322, " -:- ", G322, " -:- ", H322)</f>
        <v>Commercial -:- Education -:- Mobile Motor -:- Diesel</v>
      </c>
      <c r="J322" s="17" t="s">
        <v>122</v>
      </c>
      <c r="K322" t="s">
        <v>546</v>
      </c>
      <c r="L322" s="2" t="s">
        <v>547</v>
      </c>
    </row>
    <row r="323" spans="3:12" x14ac:dyDescent="0.35">
      <c r="C323" s="17" t="s">
        <v>545</v>
      </c>
      <c r="D323" t="s">
        <v>124</v>
      </c>
      <c r="E323" s="17" t="s">
        <v>705</v>
      </c>
      <c r="F323" s="17" t="s">
        <v>706</v>
      </c>
      <c r="G323" s="17" t="s">
        <v>722</v>
      </c>
      <c r="H323" s="17" t="s">
        <v>723</v>
      </c>
      <c r="I323" s="17" t="str">
        <f xml:space="preserve"> _xlfn.CONCAT( E323, " -:- ", F323, " -:- ", G323, " -:- ", H323)</f>
        <v>Commercial -:- Education -:- Mobile Motor -:- Petrol</v>
      </c>
      <c r="J323" s="17" t="s">
        <v>125</v>
      </c>
      <c r="K323" t="s">
        <v>546</v>
      </c>
      <c r="L323" s="2" t="s">
        <v>547</v>
      </c>
    </row>
    <row r="324" spans="3:12" x14ac:dyDescent="0.35">
      <c r="C324" s="17" t="s">
        <v>545</v>
      </c>
      <c r="D324" t="s">
        <v>127</v>
      </c>
      <c r="E324" s="17" t="s">
        <v>705</v>
      </c>
      <c r="F324" s="17" t="s">
        <v>706</v>
      </c>
      <c r="G324" s="17" t="s">
        <v>722</v>
      </c>
      <c r="H324" s="17" t="s">
        <v>696</v>
      </c>
      <c r="I324" s="17" t="str">
        <f xml:space="preserve"> _xlfn.CONCAT( E324, " -:- ", F324, " -:- ", G324, " -:- ", H324)</f>
        <v>Commercial -:- Education -:- Mobile Motor -:- LPG</v>
      </c>
      <c r="J324" s="17" t="s">
        <v>128</v>
      </c>
      <c r="K324" t="s">
        <v>546</v>
      </c>
      <c r="L324" s="2" t="s">
        <v>547</v>
      </c>
    </row>
    <row r="325" spans="3:12" x14ac:dyDescent="0.35">
      <c r="C325" s="17" t="s">
        <v>545</v>
      </c>
      <c r="D325" t="s">
        <v>129</v>
      </c>
      <c r="E325" s="17" t="s">
        <v>705</v>
      </c>
      <c r="F325" s="17" t="s">
        <v>706</v>
      </c>
      <c r="G325" s="17" t="s">
        <v>722</v>
      </c>
      <c r="H325" s="17" t="s">
        <v>688</v>
      </c>
      <c r="I325" s="17" t="str">
        <f xml:space="preserve"> _xlfn.CONCAT( E325, " -:- ", F325, " -:- ", G325, " -:- ", H325)</f>
        <v>Commercial -:- Education -:- Mobile Motor -:- Electricity</v>
      </c>
      <c r="J325" s="17" t="s">
        <v>130</v>
      </c>
      <c r="K325" t="s">
        <v>546</v>
      </c>
      <c r="L325" s="2" t="s">
        <v>547</v>
      </c>
    </row>
    <row r="326" spans="3:12" x14ac:dyDescent="0.35">
      <c r="C326" s="17" t="s">
        <v>545</v>
      </c>
      <c r="D326" t="s">
        <v>131</v>
      </c>
      <c r="E326" s="17" t="s">
        <v>705</v>
      </c>
      <c r="F326" s="17" t="s">
        <v>706</v>
      </c>
      <c r="G326" s="17" t="s">
        <v>722</v>
      </c>
      <c r="H326" s="17" t="s">
        <v>720</v>
      </c>
      <c r="I326" s="17" t="str">
        <f xml:space="preserve"> _xlfn.CONCAT( E326, " -:- ", F326, " -:- ", G326, " -:- ", H326)</f>
        <v>Commercial -:- Education -:- Mobile Motor -:- Green Hydrogen</v>
      </c>
      <c r="J326" s="17" t="s">
        <v>132</v>
      </c>
      <c r="K326" t="s">
        <v>546</v>
      </c>
      <c r="L326" s="2" t="s">
        <v>547</v>
      </c>
    </row>
    <row r="327" spans="3:12" x14ac:dyDescent="0.35">
      <c r="C327" s="17" t="s">
        <v>545</v>
      </c>
      <c r="D327" t="s">
        <v>133</v>
      </c>
      <c r="E327" s="17" t="s">
        <v>705</v>
      </c>
      <c r="F327" s="17" t="s">
        <v>706</v>
      </c>
      <c r="G327" s="17" t="s">
        <v>724</v>
      </c>
      <c r="H327" s="17" t="s">
        <v>717</v>
      </c>
      <c r="I327" s="17" t="str">
        <f xml:space="preserve"> _xlfn.CONCAT( E327, " -:- ", F327, " -:- ", G327, " -:- ", H327)</f>
        <v>Commercial -:- Education -:- Stationary Motor -:- Diesel</v>
      </c>
      <c r="J327" s="17" t="s">
        <v>134</v>
      </c>
      <c r="K327" t="s">
        <v>546</v>
      </c>
      <c r="L327" s="2" t="s">
        <v>547</v>
      </c>
    </row>
    <row r="328" spans="3:12" x14ac:dyDescent="0.35">
      <c r="C328" s="17" t="s">
        <v>545</v>
      </c>
      <c r="D328" t="s">
        <v>136</v>
      </c>
      <c r="E328" s="17" t="s">
        <v>705</v>
      </c>
      <c r="F328" s="17" t="s">
        <v>706</v>
      </c>
      <c r="G328" s="17" t="s">
        <v>724</v>
      </c>
      <c r="H328" s="17" t="s">
        <v>723</v>
      </c>
      <c r="I328" s="17" t="str">
        <f xml:space="preserve"> _xlfn.CONCAT( E328, " -:- ", F328, " -:- ", G328, " -:- ", H328)</f>
        <v>Commercial -:- Education -:- Stationary Motor -:- Petrol</v>
      </c>
      <c r="J328" s="17" t="s">
        <v>137</v>
      </c>
      <c r="K328" t="s">
        <v>546</v>
      </c>
      <c r="L328" s="2" t="s">
        <v>547</v>
      </c>
    </row>
    <row r="329" spans="3:12" x14ac:dyDescent="0.35">
      <c r="C329" s="17" t="s">
        <v>545</v>
      </c>
      <c r="D329" t="s">
        <v>138</v>
      </c>
      <c r="E329" s="17" t="s">
        <v>705</v>
      </c>
      <c r="F329" s="17" t="s">
        <v>706</v>
      </c>
      <c r="G329" s="17" t="s">
        <v>724</v>
      </c>
      <c r="H329" s="17" t="s">
        <v>696</v>
      </c>
      <c r="I329" s="17" t="str">
        <f xml:space="preserve"> _xlfn.CONCAT( E329, " -:- ", F329, " -:- ", G329, " -:- ", H329)</f>
        <v>Commercial -:- Education -:- Stationary Motor -:- LPG</v>
      </c>
      <c r="J329" s="17" t="s">
        <v>139</v>
      </c>
      <c r="K329" t="s">
        <v>546</v>
      </c>
      <c r="L329" s="2" t="s">
        <v>547</v>
      </c>
    </row>
    <row r="330" spans="3:12" x14ac:dyDescent="0.35">
      <c r="C330" s="17" t="s">
        <v>545</v>
      </c>
      <c r="D330" t="s">
        <v>140</v>
      </c>
      <c r="E330" s="17" t="s">
        <v>705</v>
      </c>
      <c r="F330" s="17" t="s">
        <v>706</v>
      </c>
      <c r="G330" s="17" t="s">
        <v>724</v>
      </c>
      <c r="H330" s="17" t="s">
        <v>688</v>
      </c>
      <c r="I330" s="17" t="str">
        <f xml:space="preserve"> _xlfn.CONCAT( E330, " -:- ", F330, " -:- ", G330, " -:- ", H330)</f>
        <v>Commercial -:- Education -:- Stationary Motor -:- Electricity</v>
      </c>
      <c r="J330" s="17" t="s">
        <v>141</v>
      </c>
      <c r="K330" t="s">
        <v>546</v>
      </c>
      <c r="L330" s="2" t="s">
        <v>547</v>
      </c>
    </row>
    <row r="331" spans="3:12" x14ac:dyDescent="0.35">
      <c r="C331" s="17" t="s">
        <v>545</v>
      </c>
      <c r="D331" t="s">
        <v>142</v>
      </c>
      <c r="E331" s="17" t="s">
        <v>705</v>
      </c>
      <c r="F331" s="17" t="s">
        <v>706</v>
      </c>
      <c r="G331" s="17" t="s">
        <v>724</v>
      </c>
      <c r="H331" s="17" t="s">
        <v>720</v>
      </c>
      <c r="I331" s="17" t="str">
        <f xml:space="preserve"> _xlfn.CONCAT( E331, " -:- ", F331, " -:- ", G331, " -:- ", H331)</f>
        <v>Commercial -:- Education -:- Stationary Motor -:- Green Hydrogen</v>
      </c>
      <c r="J331" s="17" t="s">
        <v>143</v>
      </c>
      <c r="K331" t="s">
        <v>546</v>
      </c>
      <c r="L331" s="2" t="s">
        <v>547</v>
      </c>
    </row>
    <row r="332" spans="3:12" x14ac:dyDescent="0.35">
      <c r="C332" s="17" t="s">
        <v>545</v>
      </c>
      <c r="D332" t="s">
        <v>144</v>
      </c>
      <c r="E332" s="17" t="s">
        <v>705</v>
      </c>
      <c r="F332" s="17" t="s">
        <v>706</v>
      </c>
      <c r="G332" s="17" t="s">
        <v>697</v>
      </c>
      <c r="H332" s="17" t="s">
        <v>688</v>
      </c>
      <c r="I332" s="17" t="str">
        <f xml:space="preserve"> _xlfn.CONCAT( E332, " -:- ", F332, " -:- ", G332, " -:- ", H332)</f>
        <v>Commercial -:- Education -:- Refrigerator -:- Electricity</v>
      </c>
      <c r="J332" s="17" t="s">
        <v>145</v>
      </c>
      <c r="K332" t="s">
        <v>546</v>
      </c>
      <c r="L332" s="2" t="s">
        <v>547</v>
      </c>
    </row>
    <row r="333" spans="3:12" x14ac:dyDescent="0.35">
      <c r="C333" s="17" t="s">
        <v>545</v>
      </c>
      <c r="D333" t="s">
        <v>548</v>
      </c>
      <c r="E333" s="17" t="s">
        <v>705</v>
      </c>
      <c r="F333" s="17" t="s">
        <v>706</v>
      </c>
      <c r="G333" s="17" t="s">
        <v>687</v>
      </c>
      <c r="H333" s="17" t="s">
        <v>688</v>
      </c>
      <c r="I333" s="17" t="str">
        <f xml:space="preserve"> _xlfn.CONCAT( E333, " -:- ", F333, " -:- ", G333, " -:- ", H333)</f>
        <v>Commercial -:- Education -:- Heat Pump -:- Electricity</v>
      </c>
      <c r="J333" s="17" t="s">
        <v>147</v>
      </c>
      <c r="K333" t="s">
        <v>546</v>
      </c>
      <c r="L333" s="2" t="s">
        <v>547</v>
      </c>
    </row>
    <row r="334" spans="3:12" x14ac:dyDescent="0.35">
      <c r="C334" s="17" t="s">
        <v>545</v>
      </c>
      <c r="D334" t="s">
        <v>549</v>
      </c>
      <c r="E334" s="17" t="s">
        <v>705</v>
      </c>
      <c r="F334" s="17" t="s">
        <v>706</v>
      </c>
      <c r="G334" s="17" t="s">
        <v>687</v>
      </c>
      <c r="H334" s="17" t="s">
        <v>688</v>
      </c>
      <c r="I334" s="17" t="str">
        <f xml:space="preserve"> _xlfn.CONCAT( E334, " -:- ", F334, " -:- ", G334, " -:- ", H334)</f>
        <v>Commercial -:- Education -:- Heat Pump -:- Electricity</v>
      </c>
      <c r="J334" s="17" t="s">
        <v>148</v>
      </c>
      <c r="K334" t="s">
        <v>546</v>
      </c>
      <c r="L334" s="2" t="s">
        <v>547</v>
      </c>
    </row>
    <row r="335" spans="3:12" x14ac:dyDescent="0.35">
      <c r="C335" s="17" t="s">
        <v>149</v>
      </c>
      <c r="D335" t="s">
        <v>149</v>
      </c>
      <c r="E335" s="17"/>
      <c r="F335" s="17"/>
      <c r="G335" s="17"/>
      <c r="H335" s="17"/>
      <c r="I335" s="17"/>
      <c r="J335" s="17">
        <v>0</v>
      </c>
      <c r="K335" t="s">
        <v>546</v>
      </c>
      <c r="L335" s="2" t="s">
        <v>547</v>
      </c>
    </row>
    <row r="336" spans="3:12" x14ac:dyDescent="0.35">
      <c r="C336" s="17" t="s">
        <v>545</v>
      </c>
      <c r="D336" t="s">
        <v>150</v>
      </c>
      <c r="E336" s="17" t="s">
        <v>705</v>
      </c>
      <c r="F336" s="17" t="s">
        <v>707</v>
      </c>
      <c r="G336" s="17" t="s">
        <v>711</v>
      </c>
      <c r="H336" s="17" t="s">
        <v>688</v>
      </c>
      <c r="I336" s="17" t="str">
        <f xml:space="preserve"> _xlfn.CONCAT( E336, " -:- ", F336, " -:- ", G336, " -:- ", H336)</f>
        <v>Commercial -:- Healthcare -:- Electronics and Other Appliances -:- Electricity</v>
      </c>
      <c r="J336" s="17" t="s">
        <v>151</v>
      </c>
      <c r="K336" t="s">
        <v>546</v>
      </c>
      <c r="L336" s="2" t="s">
        <v>547</v>
      </c>
    </row>
    <row r="337" spans="3:12" x14ac:dyDescent="0.35">
      <c r="C337" s="17" t="s">
        <v>545</v>
      </c>
      <c r="D337" t="s">
        <v>153</v>
      </c>
      <c r="E337" s="17" t="s">
        <v>705</v>
      </c>
      <c r="F337" s="17" t="s">
        <v>707</v>
      </c>
      <c r="G337" s="17" t="s">
        <v>712</v>
      </c>
      <c r="H337" s="17" t="s">
        <v>688</v>
      </c>
      <c r="I337" s="17" t="str">
        <f xml:space="preserve"> _xlfn.CONCAT( E337, " -:- ", F337, " -:- ", G337, " -:- ", H337)</f>
        <v>Commercial -:- Healthcare -:- Lights (Incandescent) -:- Electricity</v>
      </c>
      <c r="J337" s="17" t="s">
        <v>154</v>
      </c>
      <c r="K337" t="s">
        <v>546</v>
      </c>
      <c r="L337" s="2" t="s">
        <v>547</v>
      </c>
    </row>
    <row r="338" spans="3:12" x14ac:dyDescent="0.35">
      <c r="C338" s="17" t="s">
        <v>545</v>
      </c>
      <c r="D338" t="s">
        <v>156</v>
      </c>
      <c r="E338" s="17" t="s">
        <v>705</v>
      </c>
      <c r="F338" s="17" t="s">
        <v>707</v>
      </c>
      <c r="G338" s="17" t="s">
        <v>713</v>
      </c>
      <c r="H338" s="17" t="s">
        <v>688</v>
      </c>
      <c r="I338" s="17" t="str">
        <f xml:space="preserve"> _xlfn.CONCAT( E338, " -:- ", F338, " -:- ", G338, " -:- ", H338)</f>
        <v>Commercial -:- Healthcare -:- Lights (Fluorescent)  -:- Electricity</v>
      </c>
      <c r="J338" s="17" t="s">
        <v>157</v>
      </c>
      <c r="K338" t="s">
        <v>546</v>
      </c>
      <c r="L338" s="2" t="s">
        <v>547</v>
      </c>
    </row>
    <row r="339" spans="3:12" x14ac:dyDescent="0.35">
      <c r="C339" s="17" t="s">
        <v>545</v>
      </c>
      <c r="D339" t="s">
        <v>158</v>
      </c>
      <c r="E339" s="17" t="s">
        <v>705</v>
      </c>
      <c r="F339" s="17" t="s">
        <v>707</v>
      </c>
      <c r="G339" s="17" t="s">
        <v>714</v>
      </c>
      <c r="H339" s="17" t="s">
        <v>688</v>
      </c>
      <c r="I339" s="17" t="str">
        <f xml:space="preserve"> _xlfn.CONCAT( E339, " -:- ", F339, " -:- ", G339, " -:- ", H339)</f>
        <v>Commercial -:- Healthcare -:- Lights (LED) -:- Electricity</v>
      </c>
      <c r="J339" s="17" t="s">
        <v>159</v>
      </c>
      <c r="K339" t="s">
        <v>546</v>
      </c>
      <c r="L339" s="2" t="s">
        <v>547</v>
      </c>
    </row>
    <row r="340" spans="3:12" x14ac:dyDescent="0.35">
      <c r="C340" s="17" t="s">
        <v>545</v>
      </c>
      <c r="D340" t="s">
        <v>160</v>
      </c>
      <c r="E340" s="17" t="s">
        <v>705</v>
      </c>
      <c r="F340" s="17" t="s">
        <v>707</v>
      </c>
      <c r="G340" s="17" t="s">
        <v>715</v>
      </c>
      <c r="H340" s="17" t="s">
        <v>716</v>
      </c>
      <c r="I340" s="17" t="str">
        <f xml:space="preserve"> _xlfn.CONCAT( E340, " -:- ", F340, " -:- ", G340, " -:- ", H340)</f>
        <v>Commercial -:- Healthcare -:- Boiler -:- Coal</v>
      </c>
      <c r="J340" s="17" t="s">
        <v>161</v>
      </c>
      <c r="K340" t="s">
        <v>546</v>
      </c>
      <c r="L340" s="2" t="s">
        <v>547</v>
      </c>
    </row>
    <row r="341" spans="3:12" x14ac:dyDescent="0.35">
      <c r="C341" s="17" t="s">
        <v>545</v>
      </c>
      <c r="D341" t="s">
        <v>163</v>
      </c>
      <c r="E341" s="17" t="s">
        <v>705</v>
      </c>
      <c r="F341" s="17" t="s">
        <v>707</v>
      </c>
      <c r="G341" s="17" t="s">
        <v>715</v>
      </c>
      <c r="H341" s="17" t="s">
        <v>717</v>
      </c>
      <c r="I341" s="17" t="str">
        <f xml:space="preserve"> _xlfn.CONCAT( E341, " -:- ", F341, " -:- ", G341, " -:- ", H341)</f>
        <v>Commercial -:- Healthcare -:- Boiler -:- Diesel</v>
      </c>
      <c r="J341" s="17" t="s">
        <v>164</v>
      </c>
      <c r="K341" t="s">
        <v>546</v>
      </c>
      <c r="L341" s="2" t="s">
        <v>547</v>
      </c>
    </row>
    <row r="342" spans="3:12" x14ac:dyDescent="0.35">
      <c r="C342" s="17" t="s">
        <v>545</v>
      </c>
      <c r="D342" t="s">
        <v>165</v>
      </c>
      <c r="E342" s="17" t="s">
        <v>705</v>
      </c>
      <c r="F342" s="17" t="s">
        <v>707</v>
      </c>
      <c r="G342" s="17" t="s">
        <v>715</v>
      </c>
      <c r="H342" s="17" t="s">
        <v>718</v>
      </c>
      <c r="I342" s="17" t="str">
        <f xml:space="preserve"> _xlfn.CONCAT( E342, " -:- ", F342, " -:- ", G342, " -:- ", H342)</f>
        <v>Commercial -:- Healthcare -:- Boiler -:- Fuel Oil</v>
      </c>
      <c r="J342" s="17" t="s">
        <v>166</v>
      </c>
      <c r="K342" t="s">
        <v>546</v>
      </c>
      <c r="L342" s="2" t="s">
        <v>547</v>
      </c>
    </row>
    <row r="343" spans="3:12" x14ac:dyDescent="0.35">
      <c r="C343" s="17" t="s">
        <v>545</v>
      </c>
      <c r="D343" t="s">
        <v>167</v>
      </c>
      <c r="E343" s="17" t="s">
        <v>705</v>
      </c>
      <c r="F343" s="17" t="s">
        <v>707</v>
      </c>
      <c r="G343" s="17" t="s">
        <v>715</v>
      </c>
      <c r="H343" s="17" t="s">
        <v>696</v>
      </c>
      <c r="I343" s="17" t="str">
        <f xml:space="preserve"> _xlfn.CONCAT( E343, " -:- ", F343, " -:- ", G343, " -:- ", H343)</f>
        <v>Commercial -:- Healthcare -:- Boiler -:- LPG</v>
      </c>
      <c r="J343" s="17" t="s">
        <v>168</v>
      </c>
      <c r="K343" t="s">
        <v>546</v>
      </c>
      <c r="L343" s="2" t="s">
        <v>547</v>
      </c>
    </row>
    <row r="344" spans="3:12" x14ac:dyDescent="0.35">
      <c r="C344" s="17" t="s">
        <v>545</v>
      </c>
      <c r="D344" t="s">
        <v>169</v>
      </c>
      <c r="E344" s="17" t="s">
        <v>705</v>
      </c>
      <c r="F344" s="17" t="s">
        <v>707</v>
      </c>
      <c r="G344" s="17" t="s">
        <v>715</v>
      </c>
      <c r="H344" s="17" t="s">
        <v>692</v>
      </c>
      <c r="I344" s="17" t="str">
        <f xml:space="preserve"> _xlfn.CONCAT( E344, " -:- ", F344, " -:- ", G344, " -:- ", H344)</f>
        <v>Commercial -:- Healthcare -:- Boiler -:- Natural Gas</v>
      </c>
      <c r="J344" s="17" t="s">
        <v>170</v>
      </c>
      <c r="K344" t="s">
        <v>546</v>
      </c>
      <c r="L344" s="2" t="s">
        <v>547</v>
      </c>
    </row>
    <row r="345" spans="3:12" x14ac:dyDescent="0.35">
      <c r="C345" s="17" t="s">
        <v>545</v>
      </c>
      <c r="D345" t="s">
        <v>171</v>
      </c>
      <c r="E345" s="17" t="s">
        <v>705</v>
      </c>
      <c r="F345" s="17" t="s">
        <v>707</v>
      </c>
      <c r="G345" s="17" t="s">
        <v>715</v>
      </c>
      <c r="H345" s="17" t="s">
        <v>704</v>
      </c>
      <c r="I345" s="17" t="str">
        <f xml:space="preserve"> _xlfn.CONCAT( E345, " -:- ", F345, " -:- ", G345, " -:- ", H345)</f>
        <v>Commercial -:- Healthcare -:- Boiler -:- Wood</v>
      </c>
      <c r="J345" s="17" t="s">
        <v>172</v>
      </c>
      <c r="K345" t="s">
        <v>546</v>
      </c>
      <c r="L345" s="2" t="s">
        <v>547</v>
      </c>
    </row>
    <row r="346" spans="3:12" x14ac:dyDescent="0.35">
      <c r="C346" s="17" t="s">
        <v>545</v>
      </c>
      <c r="D346" t="s">
        <v>173</v>
      </c>
      <c r="E346" s="17" t="s">
        <v>705</v>
      </c>
      <c r="F346" s="17" t="s">
        <v>707</v>
      </c>
      <c r="G346" s="17" t="s">
        <v>715</v>
      </c>
      <c r="H346" s="17" t="s">
        <v>704</v>
      </c>
      <c r="I346" s="17" t="str">
        <f xml:space="preserve"> _xlfn.CONCAT( E346, " -:- ", F346, " -:- ", G346, " -:- ", H346)</f>
        <v>Commercial -:- Healthcare -:- Boiler -:- Wood</v>
      </c>
      <c r="J346" s="17" t="s">
        <v>174</v>
      </c>
      <c r="K346" t="s">
        <v>546</v>
      </c>
      <c r="L346" s="2" t="s">
        <v>547</v>
      </c>
    </row>
    <row r="347" spans="3:12" x14ac:dyDescent="0.35">
      <c r="C347" s="17" t="s">
        <v>545</v>
      </c>
      <c r="D347" t="s">
        <v>175</v>
      </c>
      <c r="E347" s="17" t="s">
        <v>705</v>
      </c>
      <c r="F347" s="17" t="s">
        <v>707</v>
      </c>
      <c r="G347" s="17" t="s">
        <v>715</v>
      </c>
      <c r="H347" s="17" t="s">
        <v>688</v>
      </c>
      <c r="I347" s="17" t="str">
        <f xml:space="preserve"> _xlfn.CONCAT( E347, " -:- ", F347, " -:- ", G347, " -:- ", H347)</f>
        <v>Commercial -:- Healthcare -:- Boiler -:- Electricity</v>
      </c>
      <c r="J347" s="17" t="s">
        <v>176</v>
      </c>
      <c r="K347" t="s">
        <v>546</v>
      </c>
      <c r="L347" s="2" t="s">
        <v>547</v>
      </c>
    </row>
    <row r="348" spans="3:12" x14ac:dyDescent="0.35">
      <c r="C348" s="17" t="s">
        <v>545</v>
      </c>
      <c r="D348" t="s">
        <v>177</v>
      </c>
      <c r="E348" s="17" t="s">
        <v>705</v>
      </c>
      <c r="F348" s="17" t="s">
        <v>707</v>
      </c>
      <c r="G348" s="17" t="s">
        <v>715</v>
      </c>
      <c r="H348" s="17" t="s">
        <v>719</v>
      </c>
      <c r="I348" s="17" t="str">
        <f xml:space="preserve"> _xlfn.CONCAT( E348, " -:- ", F348, " -:- ", G348, " -:- ", H348)</f>
        <v>Commercial -:- Healthcare -:- Boiler -:- Biogas</v>
      </c>
      <c r="J348" s="17" t="s">
        <v>178</v>
      </c>
      <c r="K348" t="s">
        <v>546</v>
      </c>
      <c r="L348" s="2" t="s">
        <v>547</v>
      </c>
    </row>
    <row r="349" spans="3:12" x14ac:dyDescent="0.35">
      <c r="C349" s="17" t="s">
        <v>545</v>
      </c>
      <c r="D349" t="s">
        <v>179</v>
      </c>
      <c r="E349" s="17" t="s">
        <v>705</v>
      </c>
      <c r="F349" s="17" t="s">
        <v>707</v>
      </c>
      <c r="G349" s="17" t="s">
        <v>715</v>
      </c>
      <c r="H349" s="17" t="s">
        <v>720</v>
      </c>
      <c r="I349" s="17" t="str">
        <f xml:space="preserve"> _xlfn.CONCAT( E349, " -:- ", F349, " -:- ", G349, " -:- ", H349)</f>
        <v>Commercial -:- Healthcare -:- Boiler -:- Green Hydrogen</v>
      </c>
      <c r="J349" s="17" t="s">
        <v>180</v>
      </c>
      <c r="K349" t="s">
        <v>546</v>
      </c>
      <c r="L349" s="2" t="s">
        <v>547</v>
      </c>
    </row>
    <row r="350" spans="3:12" x14ac:dyDescent="0.35">
      <c r="C350" s="17" t="s">
        <v>545</v>
      </c>
      <c r="D350" t="s">
        <v>181</v>
      </c>
      <c r="E350" s="17" t="s">
        <v>705</v>
      </c>
      <c r="F350" s="17" t="s">
        <v>707</v>
      </c>
      <c r="G350" s="17" t="s">
        <v>715</v>
      </c>
      <c r="H350" s="17" t="s">
        <v>716</v>
      </c>
      <c r="I350" s="17" t="str">
        <f xml:space="preserve"> _xlfn.CONCAT( E350, " -:- ", F350, " -:- ", G350, " -:- ", H350)</f>
        <v>Commercial -:- Healthcare -:- Boiler -:- Coal</v>
      </c>
      <c r="J350" s="17" t="s">
        <v>161</v>
      </c>
      <c r="K350" t="s">
        <v>546</v>
      </c>
      <c r="L350" s="2" t="s">
        <v>547</v>
      </c>
    </row>
    <row r="351" spans="3:12" x14ac:dyDescent="0.35">
      <c r="C351" s="17" t="s">
        <v>545</v>
      </c>
      <c r="D351" t="s">
        <v>183</v>
      </c>
      <c r="E351" s="17" t="s">
        <v>705</v>
      </c>
      <c r="F351" s="17" t="s">
        <v>707</v>
      </c>
      <c r="G351" s="17" t="s">
        <v>715</v>
      </c>
      <c r="H351" s="17" t="s">
        <v>717</v>
      </c>
      <c r="I351" s="17" t="str">
        <f xml:space="preserve"> _xlfn.CONCAT( E351, " -:- ", F351, " -:- ", G351, " -:- ", H351)</f>
        <v>Commercial -:- Healthcare -:- Boiler -:- Diesel</v>
      </c>
      <c r="J351" s="17" t="s">
        <v>164</v>
      </c>
      <c r="K351" t="s">
        <v>546</v>
      </c>
      <c r="L351" s="2" t="s">
        <v>547</v>
      </c>
    </row>
    <row r="352" spans="3:12" x14ac:dyDescent="0.35">
      <c r="C352" s="17" t="s">
        <v>545</v>
      </c>
      <c r="D352" t="s">
        <v>184</v>
      </c>
      <c r="E352" s="17" t="s">
        <v>705</v>
      </c>
      <c r="F352" s="17" t="s">
        <v>707</v>
      </c>
      <c r="G352" s="17" t="s">
        <v>715</v>
      </c>
      <c r="H352" s="17" t="s">
        <v>718</v>
      </c>
      <c r="I352" s="17" t="str">
        <f xml:space="preserve"> _xlfn.CONCAT( E352, " -:- ", F352, " -:- ", G352, " -:- ", H352)</f>
        <v>Commercial -:- Healthcare -:- Boiler -:- Fuel Oil</v>
      </c>
      <c r="J352" s="17" t="s">
        <v>166</v>
      </c>
      <c r="K352" t="s">
        <v>546</v>
      </c>
      <c r="L352" s="2" t="s">
        <v>547</v>
      </c>
    </row>
    <row r="353" spans="3:12" x14ac:dyDescent="0.35">
      <c r="C353" s="17" t="s">
        <v>545</v>
      </c>
      <c r="D353" t="s">
        <v>185</v>
      </c>
      <c r="E353" s="17" t="s">
        <v>705</v>
      </c>
      <c r="F353" s="17" t="s">
        <v>707</v>
      </c>
      <c r="G353" s="17" t="s">
        <v>715</v>
      </c>
      <c r="H353" s="17" t="s">
        <v>696</v>
      </c>
      <c r="I353" s="17" t="str">
        <f xml:space="preserve"> _xlfn.CONCAT( E353, " -:- ", F353, " -:- ", G353, " -:- ", H353)</f>
        <v>Commercial -:- Healthcare -:- Boiler -:- LPG</v>
      </c>
      <c r="J353" s="17" t="s">
        <v>168</v>
      </c>
      <c r="K353" t="s">
        <v>546</v>
      </c>
      <c r="L353" s="2" t="s">
        <v>547</v>
      </c>
    </row>
    <row r="354" spans="3:12" x14ac:dyDescent="0.35">
      <c r="C354" s="17" t="s">
        <v>545</v>
      </c>
      <c r="D354" t="s">
        <v>186</v>
      </c>
      <c r="E354" s="17" t="s">
        <v>705</v>
      </c>
      <c r="F354" s="17" t="s">
        <v>707</v>
      </c>
      <c r="G354" s="17" t="s">
        <v>715</v>
      </c>
      <c r="H354" s="17" t="s">
        <v>692</v>
      </c>
      <c r="I354" s="17" t="str">
        <f xml:space="preserve"> _xlfn.CONCAT( E354, " -:- ", F354, " -:- ", G354, " -:- ", H354)</f>
        <v>Commercial -:- Healthcare -:- Boiler -:- Natural Gas</v>
      </c>
      <c r="J354" s="17" t="s">
        <v>170</v>
      </c>
      <c r="K354" t="s">
        <v>546</v>
      </c>
      <c r="L354" s="2" t="s">
        <v>547</v>
      </c>
    </row>
    <row r="355" spans="3:12" x14ac:dyDescent="0.35">
      <c r="C355" s="17" t="s">
        <v>545</v>
      </c>
      <c r="D355" t="s">
        <v>187</v>
      </c>
      <c r="E355" s="17" t="s">
        <v>705</v>
      </c>
      <c r="F355" s="17" t="s">
        <v>707</v>
      </c>
      <c r="G355" s="17" t="s">
        <v>715</v>
      </c>
      <c r="H355" s="17" t="s">
        <v>704</v>
      </c>
      <c r="I355" s="17" t="str">
        <f xml:space="preserve"> _xlfn.CONCAT( E355, " -:- ", F355, " -:- ", G355, " -:- ", H355)</f>
        <v>Commercial -:- Healthcare -:- Boiler -:- Wood</v>
      </c>
      <c r="J355" s="17" t="s">
        <v>172</v>
      </c>
      <c r="K355" t="s">
        <v>546</v>
      </c>
      <c r="L355" s="2" t="s">
        <v>547</v>
      </c>
    </row>
    <row r="356" spans="3:12" x14ac:dyDescent="0.35">
      <c r="C356" s="17" t="s">
        <v>545</v>
      </c>
      <c r="D356" t="s">
        <v>188</v>
      </c>
      <c r="E356" s="17" t="s">
        <v>705</v>
      </c>
      <c r="F356" s="17" t="s">
        <v>707</v>
      </c>
      <c r="G356" s="17" t="s">
        <v>715</v>
      </c>
      <c r="H356" s="17" t="s">
        <v>704</v>
      </c>
      <c r="I356" s="17" t="str">
        <f xml:space="preserve"> _xlfn.CONCAT( E356, " -:- ", F356, " -:- ", G356, " -:- ", H356)</f>
        <v>Commercial -:- Healthcare -:- Boiler -:- Wood</v>
      </c>
      <c r="J356" s="17" t="s">
        <v>174</v>
      </c>
      <c r="K356" t="s">
        <v>546</v>
      </c>
      <c r="L356" s="2" t="s">
        <v>547</v>
      </c>
    </row>
    <row r="357" spans="3:12" x14ac:dyDescent="0.35">
      <c r="C357" s="17" t="s">
        <v>545</v>
      </c>
      <c r="D357" t="s">
        <v>189</v>
      </c>
      <c r="E357" s="17" t="s">
        <v>705</v>
      </c>
      <c r="F357" s="17" t="s">
        <v>707</v>
      </c>
      <c r="G357" s="17" t="s">
        <v>715</v>
      </c>
      <c r="H357" s="17" t="s">
        <v>688</v>
      </c>
      <c r="I357" s="17" t="str">
        <f xml:space="preserve"> _xlfn.CONCAT( E357, " -:- ", F357, " -:- ", G357, " -:- ", H357)</f>
        <v>Commercial -:- Healthcare -:- Boiler -:- Electricity</v>
      </c>
      <c r="J357" s="17" t="s">
        <v>176</v>
      </c>
      <c r="K357" t="s">
        <v>546</v>
      </c>
      <c r="L357" s="2" t="s">
        <v>547</v>
      </c>
    </row>
    <row r="358" spans="3:12" x14ac:dyDescent="0.35">
      <c r="C358" s="17" t="s">
        <v>545</v>
      </c>
      <c r="D358" t="s">
        <v>190</v>
      </c>
      <c r="E358" s="17" t="s">
        <v>705</v>
      </c>
      <c r="F358" s="17" t="s">
        <v>707</v>
      </c>
      <c r="G358" s="17" t="s">
        <v>715</v>
      </c>
      <c r="H358" s="17" t="s">
        <v>719</v>
      </c>
      <c r="I358" s="17" t="str">
        <f xml:space="preserve"> _xlfn.CONCAT( E358, " -:- ", F358, " -:- ", G358, " -:- ", H358)</f>
        <v>Commercial -:- Healthcare -:- Boiler -:- Biogas</v>
      </c>
      <c r="J358" s="17" t="s">
        <v>178</v>
      </c>
      <c r="K358" t="s">
        <v>546</v>
      </c>
      <c r="L358" s="2" t="s">
        <v>547</v>
      </c>
    </row>
    <row r="359" spans="3:12" x14ac:dyDescent="0.35">
      <c r="C359" s="17" t="s">
        <v>545</v>
      </c>
      <c r="D359" t="s">
        <v>191</v>
      </c>
      <c r="E359" s="17" t="s">
        <v>705</v>
      </c>
      <c r="F359" s="17" t="s">
        <v>707</v>
      </c>
      <c r="G359" s="17" t="s">
        <v>715</v>
      </c>
      <c r="H359" s="17" t="s">
        <v>720</v>
      </c>
      <c r="I359" s="17" t="str">
        <f xml:space="preserve"> _xlfn.CONCAT( E359, " -:- ", F359, " -:- ", G359, " -:- ", H359)</f>
        <v>Commercial -:- Healthcare -:- Boiler -:- Green Hydrogen</v>
      </c>
      <c r="J359" s="17" t="s">
        <v>180</v>
      </c>
      <c r="K359" t="s">
        <v>546</v>
      </c>
      <c r="L359" s="2" t="s">
        <v>547</v>
      </c>
    </row>
    <row r="360" spans="3:12" x14ac:dyDescent="0.35">
      <c r="C360" s="17" t="s">
        <v>545</v>
      </c>
      <c r="D360" t="s">
        <v>192</v>
      </c>
      <c r="E360" s="17" t="s">
        <v>705</v>
      </c>
      <c r="F360" s="17" t="s">
        <v>707</v>
      </c>
      <c r="G360" s="17" t="s">
        <v>715</v>
      </c>
      <c r="H360" s="17" t="s">
        <v>716</v>
      </c>
      <c r="I360" s="17" t="str">
        <f xml:space="preserve"> _xlfn.CONCAT( E360, " -:- ", F360, " -:- ", G360, " -:- ", H360)</f>
        <v>Commercial -:- Healthcare -:- Boiler -:- Coal</v>
      </c>
      <c r="J360" s="17" t="s">
        <v>161</v>
      </c>
      <c r="K360" t="s">
        <v>546</v>
      </c>
      <c r="L360" s="2" t="s">
        <v>547</v>
      </c>
    </row>
    <row r="361" spans="3:12" x14ac:dyDescent="0.35">
      <c r="C361" s="17" t="s">
        <v>545</v>
      </c>
      <c r="D361" t="s">
        <v>194</v>
      </c>
      <c r="E361" s="17" t="s">
        <v>705</v>
      </c>
      <c r="F361" s="17" t="s">
        <v>707</v>
      </c>
      <c r="G361" s="17" t="s">
        <v>715</v>
      </c>
      <c r="H361" s="17" t="s">
        <v>717</v>
      </c>
      <c r="I361" s="17" t="str">
        <f xml:space="preserve"> _xlfn.CONCAT( E361, " -:- ", F361, " -:- ", G361, " -:- ", H361)</f>
        <v>Commercial -:- Healthcare -:- Boiler -:- Diesel</v>
      </c>
      <c r="J361" s="17" t="s">
        <v>164</v>
      </c>
      <c r="K361" t="s">
        <v>546</v>
      </c>
      <c r="L361" s="2" t="s">
        <v>547</v>
      </c>
    </row>
    <row r="362" spans="3:12" x14ac:dyDescent="0.35">
      <c r="C362" s="17" t="s">
        <v>545</v>
      </c>
      <c r="D362" t="s">
        <v>195</v>
      </c>
      <c r="E362" s="17" t="s">
        <v>705</v>
      </c>
      <c r="F362" s="17" t="s">
        <v>707</v>
      </c>
      <c r="G362" s="17" t="s">
        <v>715</v>
      </c>
      <c r="H362" s="17" t="s">
        <v>718</v>
      </c>
      <c r="I362" s="17" t="str">
        <f xml:space="preserve"> _xlfn.CONCAT( E362, " -:- ", F362, " -:- ", G362, " -:- ", H362)</f>
        <v>Commercial -:- Healthcare -:- Boiler -:- Fuel Oil</v>
      </c>
      <c r="J362" s="17" t="s">
        <v>166</v>
      </c>
      <c r="K362" t="s">
        <v>546</v>
      </c>
      <c r="L362" s="2" t="s">
        <v>547</v>
      </c>
    </row>
    <row r="363" spans="3:12" x14ac:dyDescent="0.35">
      <c r="C363" s="17" t="s">
        <v>545</v>
      </c>
      <c r="D363" t="s">
        <v>196</v>
      </c>
      <c r="E363" s="17" t="s">
        <v>705</v>
      </c>
      <c r="F363" s="17" t="s">
        <v>707</v>
      </c>
      <c r="G363" s="17" t="s">
        <v>715</v>
      </c>
      <c r="H363" s="17" t="s">
        <v>696</v>
      </c>
      <c r="I363" s="17" t="str">
        <f xml:space="preserve"> _xlfn.CONCAT( E363, " -:- ", F363, " -:- ", G363, " -:- ", H363)</f>
        <v>Commercial -:- Healthcare -:- Boiler -:- LPG</v>
      </c>
      <c r="J363" s="17" t="s">
        <v>168</v>
      </c>
      <c r="K363" t="s">
        <v>546</v>
      </c>
      <c r="L363" s="2" t="s">
        <v>547</v>
      </c>
    </row>
    <row r="364" spans="3:12" x14ac:dyDescent="0.35">
      <c r="C364" s="17" t="s">
        <v>545</v>
      </c>
      <c r="D364" t="s">
        <v>197</v>
      </c>
      <c r="E364" s="17" t="s">
        <v>705</v>
      </c>
      <c r="F364" s="17" t="s">
        <v>707</v>
      </c>
      <c r="G364" s="17" t="s">
        <v>715</v>
      </c>
      <c r="H364" s="17" t="s">
        <v>692</v>
      </c>
      <c r="I364" s="17" t="str">
        <f xml:space="preserve"> _xlfn.CONCAT( E364, " -:- ", F364, " -:- ", G364, " -:- ", H364)</f>
        <v>Commercial -:- Healthcare -:- Boiler -:- Natural Gas</v>
      </c>
      <c r="J364" s="17" t="s">
        <v>170</v>
      </c>
      <c r="K364" t="s">
        <v>546</v>
      </c>
      <c r="L364" s="2" t="s">
        <v>547</v>
      </c>
    </row>
    <row r="365" spans="3:12" x14ac:dyDescent="0.35">
      <c r="C365" s="17" t="s">
        <v>545</v>
      </c>
      <c r="D365" t="s">
        <v>198</v>
      </c>
      <c r="E365" s="17" t="s">
        <v>705</v>
      </c>
      <c r="F365" s="17" t="s">
        <v>707</v>
      </c>
      <c r="G365" s="17" t="s">
        <v>715</v>
      </c>
      <c r="H365" s="17" t="s">
        <v>704</v>
      </c>
      <c r="I365" s="17" t="str">
        <f xml:space="preserve"> _xlfn.CONCAT( E365, " -:- ", F365, " -:- ", G365, " -:- ", H365)</f>
        <v>Commercial -:- Healthcare -:- Boiler -:- Wood</v>
      </c>
      <c r="J365" s="17" t="s">
        <v>172</v>
      </c>
      <c r="K365" t="s">
        <v>546</v>
      </c>
      <c r="L365" s="2" t="s">
        <v>547</v>
      </c>
    </row>
    <row r="366" spans="3:12" x14ac:dyDescent="0.35">
      <c r="C366" s="17" t="s">
        <v>545</v>
      </c>
      <c r="D366" t="s">
        <v>199</v>
      </c>
      <c r="E366" s="17" t="s">
        <v>705</v>
      </c>
      <c r="F366" s="17" t="s">
        <v>707</v>
      </c>
      <c r="G366" s="17" t="s">
        <v>715</v>
      </c>
      <c r="H366" s="17" t="s">
        <v>704</v>
      </c>
      <c r="I366" s="17" t="str">
        <f xml:space="preserve"> _xlfn.CONCAT( E366, " -:- ", F366, " -:- ", G366, " -:- ", H366)</f>
        <v>Commercial -:- Healthcare -:- Boiler -:- Wood</v>
      </c>
      <c r="J366" s="17" t="s">
        <v>174</v>
      </c>
      <c r="K366" t="s">
        <v>546</v>
      </c>
      <c r="L366" s="2" t="s">
        <v>547</v>
      </c>
    </row>
    <row r="367" spans="3:12" x14ac:dyDescent="0.35">
      <c r="C367" s="17" t="s">
        <v>545</v>
      </c>
      <c r="D367" t="s">
        <v>200</v>
      </c>
      <c r="E367" s="17" t="s">
        <v>705</v>
      </c>
      <c r="F367" s="17" t="s">
        <v>707</v>
      </c>
      <c r="G367" s="17" t="s">
        <v>715</v>
      </c>
      <c r="H367" s="17" t="s">
        <v>719</v>
      </c>
      <c r="I367" s="17" t="str">
        <f xml:space="preserve"> _xlfn.CONCAT( E367, " -:- ", F367, " -:- ", G367, " -:- ", H367)</f>
        <v>Commercial -:- Healthcare -:- Boiler -:- Biogas</v>
      </c>
      <c r="J367" s="17" t="s">
        <v>178</v>
      </c>
      <c r="K367" t="s">
        <v>546</v>
      </c>
      <c r="L367" s="2" t="s">
        <v>547</v>
      </c>
    </row>
    <row r="368" spans="3:12" x14ac:dyDescent="0.35">
      <c r="C368" s="17" t="s">
        <v>545</v>
      </c>
      <c r="D368" t="s">
        <v>201</v>
      </c>
      <c r="E368" s="17" t="s">
        <v>705</v>
      </c>
      <c r="F368" s="17" t="s">
        <v>707</v>
      </c>
      <c r="G368" s="17" t="s">
        <v>715</v>
      </c>
      <c r="H368" s="17" t="s">
        <v>720</v>
      </c>
      <c r="I368" s="17" t="str">
        <f xml:space="preserve"> _xlfn.CONCAT( E368, " -:- ", F368, " -:- ", G368, " -:- ", H368)</f>
        <v>Commercial -:- Healthcare -:- Boiler -:- Green Hydrogen</v>
      </c>
      <c r="J368" s="17" t="s">
        <v>180</v>
      </c>
      <c r="K368" t="s">
        <v>546</v>
      </c>
      <c r="L368" s="2" t="s">
        <v>547</v>
      </c>
    </row>
    <row r="369" spans="3:12" x14ac:dyDescent="0.35">
      <c r="C369" s="17" t="s">
        <v>545</v>
      </c>
      <c r="D369" t="s">
        <v>202</v>
      </c>
      <c r="E369" s="17" t="s">
        <v>705</v>
      </c>
      <c r="F369" s="17" t="s">
        <v>707</v>
      </c>
      <c r="G369" s="17" t="s">
        <v>725</v>
      </c>
      <c r="H369" s="17" t="s">
        <v>726</v>
      </c>
      <c r="I369" s="17" t="str">
        <f xml:space="preserve"> _xlfn.CONCAT( E369, " -:- ", F369, " -:- ", G369, " -:- ", H369)</f>
        <v>Commercial -:- Healthcare -:- Direct Heat -:- Geothermal</v>
      </c>
      <c r="J369" s="17" t="s">
        <v>203</v>
      </c>
      <c r="K369" t="s">
        <v>546</v>
      </c>
      <c r="L369" s="2" t="s">
        <v>547</v>
      </c>
    </row>
    <row r="370" spans="3:12" x14ac:dyDescent="0.35">
      <c r="C370" s="17" t="s">
        <v>545</v>
      </c>
      <c r="D370" t="s">
        <v>205</v>
      </c>
      <c r="E370" s="17" t="s">
        <v>705</v>
      </c>
      <c r="F370" s="17" t="s">
        <v>707</v>
      </c>
      <c r="G370" s="17" t="s">
        <v>687</v>
      </c>
      <c r="H370" s="17" t="s">
        <v>688</v>
      </c>
      <c r="I370" s="17" t="str">
        <f xml:space="preserve"> _xlfn.CONCAT( E370, " -:- ", F370, " -:- ", G370, " -:- ", H370)</f>
        <v>Commercial -:- Healthcare -:- Heat Pump -:- Electricity</v>
      </c>
      <c r="J370" s="17" t="s">
        <v>206</v>
      </c>
      <c r="K370" t="s">
        <v>546</v>
      </c>
      <c r="L370" s="2" t="s">
        <v>547</v>
      </c>
    </row>
    <row r="371" spans="3:12" x14ac:dyDescent="0.35">
      <c r="C371" s="17" t="s">
        <v>545</v>
      </c>
      <c r="D371" t="s">
        <v>208</v>
      </c>
      <c r="E371" s="17" t="s">
        <v>705</v>
      </c>
      <c r="F371" s="17" t="s">
        <v>707</v>
      </c>
      <c r="G371" s="17" t="s">
        <v>687</v>
      </c>
      <c r="H371" s="17" t="s">
        <v>688</v>
      </c>
      <c r="I371" s="17" t="str">
        <f xml:space="preserve"> _xlfn.CONCAT( E371, " -:- ", F371, " -:- ", G371, " -:- ", H371)</f>
        <v>Commercial -:- Healthcare -:- Heat Pump -:- Electricity</v>
      </c>
      <c r="J371" s="17" t="s">
        <v>209</v>
      </c>
      <c r="K371" t="s">
        <v>546</v>
      </c>
      <c r="L371" s="2" t="s">
        <v>547</v>
      </c>
    </row>
    <row r="372" spans="3:12" x14ac:dyDescent="0.35">
      <c r="C372" s="17" t="s">
        <v>545</v>
      </c>
      <c r="D372" t="s">
        <v>210</v>
      </c>
      <c r="E372" s="17" t="s">
        <v>705</v>
      </c>
      <c r="F372" s="17" t="s">
        <v>707</v>
      </c>
      <c r="G372" s="17" t="s">
        <v>702</v>
      </c>
      <c r="H372" s="17" t="s">
        <v>688</v>
      </c>
      <c r="I372" s="17" t="str">
        <f xml:space="preserve"> _xlfn.CONCAT( E372, " -:- ", F372, " -:- ", G372, " -:- ", H372)</f>
        <v>Commercial -:- Healthcare -:- Resistance Heater -:- Electricity</v>
      </c>
      <c r="J372" s="17" t="s">
        <v>211</v>
      </c>
      <c r="K372" t="s">
        <v>546</v>
      </c>
      <c r="L372" s="2" t="s">
        <v>547</v>
      </c>
    </row>
    <row r="373" spans="3:12" x14ac:dyDescent="0.35">
      <c r="C373" s="17" t="s">
        <v>545</v>
      </c>
      <c r="D373" t="s">
        <v>212</v>
      </c>
      <c r="E373" s="17" t="s">
        <v>705</v>
      </c>
      <c r="F373" s="17" t="s">
        <v>707</v>
      </c>
      <c r="G373" s="17" t="s">
        <v>687</v>
      </c>
      <c r="H373" s="17" t="s">
        <v>688</v>
      </c>
      <c r="I373" s="17" t="str">
        <f xml:space="preserve"> _xlfn.CONCAT( E373, " -:- ", F373, " -:- ", G373, " -:- ", H373)</f>
        <v>Commercial -:- Healthcare -:- Heat Pump -:- Electricity</v>
      </c>
      <c r="J373" s="17" t="s">
        <v>206</v>
      </c>
      <c r="K373" t="s">
        <v>546</v>
      </c>
      <c r="L373" s="2" t="s">
        <v>547</v>
      </c>
    </row>
    <row r="374" spans="3:12" x14ac:dyDescent="0.35">
      <c r="C374" s="17" t="s">
        <v>545</v>
      </c>
      <c r="D374" t="s">
        <v>213</v>
      </c>
      <c r="E374" s="17" t="s">
        <v>705</v>
      </c>
      <c r="F374" s="17" t="s">
        <v>707</v>
      </c>
      <c r="G374" s="17" t="s">
        <v>687</v>
      </c>
      <c r="H374" s="17" t="s">
        <v>688</v>
      </c>
      <c r="I374" s="17" t="str">
        <f xml:space="preserve"> _xlfn.CONCAT( E374, " -:- ", F374, " -:- ", G374, " -:- ", H374)</f>
        <v>Commercial -:- Healthcare -:- Heat Pump -:- Electricity</v>
      </c>
      <c r="J374" s="17" t="s">
        <v>209</v>
      </c>
      <c r="K374" t="s">
        <v>546</v>
      </c>
      <c r="L374" s="2" t="s">
        <v>547</v>
      </c>
    </row>
    <row r="375" spans="3:12" x14ac:dyDescent="0.35">
      <c r="C375" s="17" t="s">
        <v>545</v>
      </c>
      <c r="D375" t="s">
        <v>214</v>
      </c>
      <c r="E375" s="17" t="s">
        <v>705</v>
      </c>
      <c r="F375" s="17" t="s">
        <v>707</v>
      </c>
      <c r="G375" s="17" t="s">
        <v>693</v>
      </c>
      <c r="H375" s="17" t="s">
        <v>688</v>
      </c>
      <c r="I375" s="17" t="str">
        <f xml:space="preserve"> _xlfn.CONCAT( E375, " -:- ", F375, " -:- ", G375, " -:- ", H375)</f>
        <v>Commercial -:- Healthcare -:- Hot Water Cylinder -:- Electricity</v>
      </c>
      <c r="J375" s="17" t="s">
        <v>215</v>
      </c>
      <c r="K375" t="s">
        <v>546</v>
      </c>
      <c r="L375" s="2" t="s">
        <v>547</v>
      </c>
    </row>
    <row r="376" spans="3:12" x14ac:dyDescent="0.35">
      <c r="C376" s="17" t="s">
        <v>545</v>
      </c>
      <c r="D376" t="s">
        <v>216</v>
      </c>
      <c r="E376" s="17" t="s">
        <v>705</v>
      </c>
      <c r="F376" s="17" t="s">
        <v>707</v>
      </c>
      <c r="G376" s="17" t="s">
        <v>693</v>
      </c>
      <c r="H376" s="17" t="s">
        <v>692</v>
      </c>
      <c r="I376" s="17" t="str">
        <f xml:space="preserve"> _xlfn.CONCAT( E376, " -:- ", F376, " -:- ", G376, " -:- ", H376)</f>
        <v>Commercial -:- Healthcare -:- Hot Water Cylinder -:- Natural Gas</v>
      </c>
      <c r="J376" s="17" t="s">
        <v>217</v>
      </c>
      <c r="K376" t="s">
        <v>546</v>
      </c>
      <c r="L376" s="2" t="s">
        <v>547</v>
      </c>
    </row>
    <row r="377" spans="3:12" x14ac:dyDescent="0.35">
      <c r="C377" s="17" t="s">
        <v>545</v>
      </c>
      <c r="D377" t="s">
        <v>218</v>
      </c>
      <c r="E377" s="17" t="s">
        <v>705</v>
      </c>
      <c r="F377" s="17" t="s">
        <v>707</v>
      </c>
      <c r="G377" s="17" t="s">
        <v>693</v>
      </c>
      <c r="H377" s="17" t="s">
        <v>696</v>
      </c>
      <c r="I377" s="17" t="str">
        <f xml:space="preserve"> _xlfn.CONCAT( E377, " -:- ", F377, " -:- ", G377, " -:- ", H377)</f>
        <v>Commercial -:- Healthcare -:- Hot Water Cylinder -:- LPG</v>
      </c>
      <c r="J377" s="17" t="s">
        <v>219</v>
      </c>
      <c r="K377" t="s">
        <v>546</v>
      </c>
      <c r="L377" s="2" t="s">
        <v>547</v>
      </c>
    </row>
    <row r="378" spans="3:12" x14ac:dyDescent="0.35">
      <c r="C378" s="17" t="s">
        <v>545</v>
      </c>
      <c r="D378" t="s">
        <v>220</v>
      </c>
      <c r="E378" s="17" t="s">
        <v>705</v>
      </c>
      <c r="F378" s="17" t="s">
        <v>707</v>
      </c>
      <c r="G378" s="17" t="s">
        <v>721</v>
      </c>
      <c r="H378" s="17" t="s">
        <v>692</v>
      </c>
      <c r="I378" s="17" t="str">
        <f xml:space="preserve"> _xlfn.CONCAT( E378, " -:- ", F378, " -:- ", G378, " -:- ", H378)</f>
        <v>Commercial -:- Healthcare -:- Instantaneous Water Heater  -:- Natural Gas</v>
      </c>
      <c r="J378" s="17" t="s">
        <v>221</v>
      </c>
      <c r="K378" t="s">
        <v>546</v>
      </c>
      <c r="L378" s="2" t="s">
        <v>547</v>
      </c>
    </row>
    <row r="379" spans="3:12" x14ac:dyDescent="0.35">
      <c r="C379" s="17" t="s">
        <v>545</v>
      </c>
      <c r="D379" t="s">
        <v>222</v>
      </c>
      <c r="E379" s="17" t="s">
        <v>705</v>
      </c>
      <c r="F379" s="17" t="s">
        <v>707</v>
      </c>
      <c r="G379" s="17" t="s">
        <v>721</v>
      </c>
      <c r="H379" s="17" t="s">
        <v>696</v>
      </c>
      <c r="I379" s="17" t="str">
        <f xml:space="preserve"> _xlfn.CONCAT( E379, " -:- ", F379, " -:- ", G379, " -:- ", H379)</f>
        <v>Commercial -:- Healthcare -:- Instantaneous Water Heater  -:- LPG</v>
      </c>
      <c r="J379" s="17" t="s">
        <v>223</v>
      </c>
      <c r="K379" t="s">
        <v>546</v>
      </c>
      <c r="L379" s="2" t="s">
        <v>547</v>
      </c>
    </row>
    <row r="380" spans="3:12" x14ac:dyDescent="0.35">
      <c r="C380" s="17" t="s">
        <v>545</v>
      </c>
      <c r="D380" t="s">
        <v>224</v>
      </c>
      <c r="E380" s="17" t="s">
        <v>705</v>
      </c>
      <c r="F380" s="17" t="s">
        <v>707</v>
      </c>
      <c r="G380" s="17" t="s">
        <v>721</v>
      </c>
      <c r="H380" s="17" t="s">
        <v>688</v>
      </c>
      <c r="I380" s="17" t="str">
        <f xml:space="preserve"> _xlfn.CONCAT( E380, " -:- ", F380, " -:- ", G380, " -:- ", H380)</f>
        <v>Commercial -:- Healthcare -:- Instantaneous Water Heater  -:- Electricity</v>
      </c>
      <c r="J380" s="17" t="s">
        <v>225</v>
      </c>
      <c r="K380" t="s">
        <v>546</v>
      </c>
      <c r="L380" s="2" t="s">
        <v>547</v>
      </c>
    </row>
    <row r="381" spans="3:12" x14ac:dyDescent="0.35">
      <c r="C381" s="17" t="s">
        <v>545</v>
      </c>
      <c r="D381" t="s">
        <v>226</v>
      </c>
      <c r="E381" s="17" t="s">
        <v>705</v>
      </c>
      <c r="F381" s="17" t="s">
        <v>707</v>
      </c>
      <c r="G381" s="17" t="s">
        <v>702</v>
      </c>
      <c r="H381" s="17" t="s">
        <v>688</v>
      </c>
      <c r="I381" s="17" t="str">
        <f xml:space="preserve"> _xlfn.CONCAT( E381, " -:- ", F381, " -:- ", G381, " -:- ", H381)</f>
        <v>Commercial -:- Healthcare -:- Resistance Heater -:- Electricity</v>
      </c>
      <c r="J381" s="17" t="s">
        <v>211</v>
      </c>
      <c r="K381" t="s">
        <v>546</v>
      </c>
      <c r="L381" s="2" t="s">
        <v>547</v>
      </c>
    </row>
    <row r="382" spans="3:12" x14ac:dyDescent="0.35">
      <c r="C382" s="17" t="s">
        <v>545</v>
      </c>
      <c r="D382" t="s">
        <v>227</v>
      </c>
      <c r="E382" s="17" t="s">
        <v>705</v>
      </c>
      <c r="F382" s="17" t="s">
        <v>707</v>
      </c>
      <c r="G382" s="17" t="s">
        <v>722</v>
      </c>
      <c r="H382" s="17" t="s">
        <v>717</v>
      </c>
      <c r="I382" s="17" t="str">
        <f xml:space="preserve"> _xlfn.CONCAT( E382, " -:- ", F382, " -:- ", G382, " -:- ", H382)</f>
        <v>Commercial -:- Healthcare -:- Mobile Motor -:- Diesel</v>
      </c>
      <c r="J382" s="17" t="s">
        <v>228</v>
      </c>
      <c r="K382" t="s">
        <v>546</v>
      </c>
      <c r="L382" s="2" t="s">
        <v>547</v>
      </c>
    </row>
    <row r="383" spans="3:12" x14ac:dyDescent="0.35">
      <c r="C383" s="17" t="s">
        <v>545</v>
      </c>
      <c r="D383" t="s">
        <v>230</v>
      </c>
      <c r="E383" s="17" t="s">
        <v>705</v>
      </c>
      <c r="F383" s="17" t="s">
        <v>707</v>
      </c>
      <c r="G383" s="17" t="s">
        <v>722</v>
      </c>
      <c r="H383" s="17" t="s">
        <v>723</v>
      </c>
      <c r="I383" s="17" t="str">
        <f xml:space="preserve"> _xlfn.CONCAT( E383, " -:- ", F383, " -:- ", G383, " -:- ", H383)</f>
        <v>Commercial -:- Healthcare -:- Mobile Motor -:- Petrol</v>
      </c>
      <c r="J383" s="17" t="s">
        <v>231</v>
      </c>
      <c r="K383" t="s">
        <v>546</v>
      </c>
      <c r="L383" s="2" t="s">
        <v>547</v>
      </c>
    </row>
    <row r="384" spans="3:12" x14ac:dyDescent="0.35">
      <c r="C384" s="17" t="s">
        <v>545</v>
      </c>
      <c r="D384" t="s">
        <v>232</v>
      </c>
      <c r="E384" s="17" t="s">
        <v>705</v>
      </c>
      <c r="F384" s="17" t="s">
        <v>707</v>
      </c>
      <c r="G384" s="17" t="s">
        <v>722</v>
      </c>
      <c r="H384" s="17" t="s">
        <v>696</v>
      </c>
      <c r="I384" s="17" t="str">
        <f xml:space="preserve"> _xlfn.CONCAT( E384, " -:- ", F384, " -:- ", G384, " -:- ", H384)</f>
        <v>Commercial -:- Healthcare -:- Mobile Motor -:- LPG</v>
      </c>
      <c r="J384" s="17" t="s">
        <v>233</v>
      </c>
      <c r="K384" t="s">
        <v>546</v>
      </c>
      <c r="L384" s="2" t="s">
        <v>547</v>
      </c>
    </row>
    <row r="385" spans="3:12" x14ac:dyDescent="0.35">
      <c r="C385" s="17" t="s">
        <v>545</v>
      </c>
      <c r="D385" t="s">
        <v>234</v>
      </c>
      <c r="E385" s="17" t="s">
        <v>705</v>
      </c>
      <c r="F385" s="17" t="s">
        <v>707</v>
      </c>
      <c r="G385" s="17" t="s">
        <v>722</v>
      </c>
      <c r="H385" s="17" t="s">
        <v>688</v>
      </c>
      <c r="I385" s="17" t="str">
        <f xml:space="preserve"> _xlfn.CONCAT( E385, " -:- ", F385, " -:- ", G385, " -:- ", H385)</f>
        <v>Commercial -:- Healthcare -:- Mobile Motor -:- Electricity</v>
      </c>
      <c r="J385" s="17" t="s">
        <v>235</v>
      </c>
      <c r="K385" t="s">
        <v>546</v>
      </c>
      <c r="L385" s="2" t="s">
        <v>547</v>
      </c>
    </row>
    <row r="386" spans="3:12" x14ac:dyDescent="0.35">
      <c r="C386" s="17" t="s">
        <v>545</v>
      </c>
      <c r="D386" t="s">
        <v>236</v>
      </c>
      <c r="E386" s="17" t="s">
        <v>705</v>
      </c>
      <c r="F386" s="17" t="s">
        <v>707</v>
      </c>
      <c r="G386" s="17" t="s">
        <v>722</v>
      </c>
      <c r="H386" s="17" t="s">
        <v>720</v>
      </c>
      <c r="I386" s="17" t="str">
        <f xml:space="preserve"> _xlfn.CONCAT( E386, " -:- ", F386, " -:- ", G386, " -:- ", H386)</f>
        <v>Commercial -:- Healthcare -:- Mobile Motor -:- Green Hydrogen</v>
      </c>
      <c r="J386" s="17" t="s">
        <v>237</v>
      </c>
      <c r="K386" t="s">
        <v>546</v>
      </c>
      <c r="L386" s="2" t="s">
        <v>547</v>
      </c>
    </row>
    <row r="387" spans="3:12" x14ac:dyDescent="0.35">
      <c r="C387" s="17" t="s">
        <v>545</v>
      </c>
      <c r="D387" t="s">
        <v>238</v>
      </c>
      <c r="E387" s="17" t="s">
        <v>705</v>
      </c>
      <c r="F387" s="17" t="s">
        <v>707</v>
      </c>
      <c r="G387" s="17" t="s">
        <v>724</v>
      </c>
      <c r="H387" s="17" t="s">
        <v>717</v>
      </c>
      <c r="I387" s="17" t="str">
        <f xml:space="preserve"> _xlfn.CONCAT( E387, " -:- ", F387, " -:- ", G387, " -:- ", H387)</f>
        <v>Commercial -:- Healthcare -:- Stationary Motor -:- Diesel</v>
      </c>
      <c r="J387" s="17" t="s">
        <v>239</v>
      </c>
      <c r="K387" t="s">
        <v>546</v>
      </c>
      <c r="L387" s="2" t="s">
        <v>547</v>
      </c>
    </row>
    <row r="388" spans="3:12" x14ac:dyDescent="0.35">
      <c r="C388" s="17" t="s">
        <v>545</v>
      </c>
      <c r="D388" t="s">
        <v>241</v>
      </c>
      <c r="E388" s="17" t="s">
        <v>705</v>
      </c>
      <c r="F388" s="17" t="s">
        <v>707</v>
      </c>
      <c r="G388" s="17" t="s">
        <v>724</v>
      </c>
      <c r="H388" s="17" t="s">
        <v>723</v>
      </c>
      <c r="I388" s="17" t="str">
        <f xml:space="preserve"> _xlfn.CONCAT( E388, " -:- ", F388, " -:- ", G388, " -:- ", H388)</f>
        <v>Commercial -:- Healthcare -:- Stationary Motor -:- Petrol</v>
      </c>
      <c r="J388" s="17" t="s">
        <v>242</v>
      </c>
      <c r="K388" t="s">
        <v>546</v>
      </c>
      <c r="L388" s="2" t="s">
        <v>547</v>
      </c>
    </row>
    <row r="389" spans="3:12" x14ac:dyDescent="0.35">
      <c r="C389" s="17" t="s">
        <v>545</v>
      </c>
      <c r="D389" t="s">
        <v>243</v>
      </c>
      <c r="E389" s="17" t="s">
        <v>705</v>
      </c>
      <c r="F389" s="17" t="s">
        <v>707</v>
      </c>
      <c r="G389" s="17" t="s">
        <v>724</v>
      </c>
      <c r="H389" s="17" t="s">
        <v>696</v>
      </c>
      <c r="I389" s="17" t="str">
        <f xml:space="preserve"> _xlfn.CONCAT( E389, " -:- ", F389, " -:- ", G389, " -:- ", H389)</f>
        <v>Commercial -:- Healthcare -:- Stationary Motor -:- LPG</v>
      </c>
      <c r="J389" s="17" t="s">
        <v>244</v>
      </c>
      <c r="K389" t="s">
        <v>546</v>
      </c>
      <c r="L389" s="2" t="s">
        <v>547</v>
      </c>
    </row>
    <row r="390" spans="3:12" x14ac:dyDescent="0.35">
      <c r="C390" s="17" t="s">
        <v>545</v>
      </c>
      <c r="D390" t="s">
        <v>245</v>
      </c>
      <c r="E390" s="17" t="s">
        <v>705</v>
      </c>
      <c r="F390" s="17" t="s">
        <v>707</v>
      </c>
      <c r="G390" s="17" t="s">
        <v>724</v>
      </c>
      <c r="H390" s="17" t="s">
        <v>688</v>
      </c>
      <c r="I390" s="17" t="str">
        <f xml:space="preserve"> _xlfn.CONCAT( E390, " -:- ", F390, " -:- ", G390, " -:- ", H390)</f>
        <v>Commercial -:- Healthcare -:- Stationary Motor -:- Electricity</v>
      </c>
      <c r="J390" s="17" t="s">
        <v>246</v>
      </c>
      <c r="K390" t="s">
        <v>546</v>
      </c>
      <c r="L390" s="2" t="s">
        <v>547</v>
      </c>
    </row>
    <row r="391" spans="3:12" x14ac:dyDescent="0.35">
      <c r="C391" s="17" t="s">
        <v>545</v>
      </c>
      <c r="D391" t="s">
        <v>247</v>
      </c>
      <c r="E391" s="17" t="s">
        <v>705</v>
      </c>
      <c r="F391" s="17" t="s">
        <v>707</v>
      </c>
      <c r="G391" s="17" t="s">
        <v>724</v>
      </c>
      <c r="H391" s="17" t="s">
        <v>720</v>
      </c>
      <c r="I391" s="17" t="str">
        <f xml:space="preserve"> _xlfn.CONCAT( E391, " -:- ", F391, " -:- ", G391, " -:- ", H391)</f>
        <v>Commercial -:- Healthcare -:- Stationary Motor -:- Green Hydrogen</v>
      </c>
      <c r="J391" s="17" t="s">
        <v>248</v>
      </c>
      <c r="K391" t="s">
        <v>546</v>
      </c>
      <c r="L391" s="2" t="s">
        <v>547</v>
      </c>
    </row>
    <row r="392" spans="3:12" x14ac:dyDescent="0.35">
      <c r="C392" s="17" t="s">
        <v>545</v>
      </c>
      <c r="D392" t="s">
        <v>249</v>
      </c>
      <c r="E392" s="17" t="s">
        <v>705</v>
      </c>
      <c r="F392" s="17" t="s">
        <v>707</v>
      </c>
      <c r="G392" s="17" t="s">
        <v>697</v>
      </c>
      <c r="H392" s="17" t="s">
        <v>688</v>
      </c>
      <c r="I392" s="17" t="str">
        <f xml:space="preserve"> _xlfn.CONCAT( E392, " -:- ", F392, " -:- ", G392, " -:- ", H392)</f>
        <v>Commercial -:- Healthcare -:- Refrigerator -:- Electricity</v>
      </c>
      <c r="J392" s="17" t="s">
        <v>250</v>
      </c>
      <c r="K392" t="s">
        <v>546</v>
      </c>
      <c r="L392" s="2" t="s">
        <v>547</v>
      </c>
    </row>
    <row r="393" spans="3:12" x14ac:dyDescent="0.35">
      <c r="C393" s="17" t="s">
        <v>545</v>
      </c>
      <c r="D393" t="s">
        <v>550</v>
      </c>
      <c r="E393" s="17" t="s">
        <v>705</v>
      </c>
      <c r="F393" s="17" t="s">
        <v>707</v>
      </c>
      <c r="G393" s="17" t="s">
        <v>687</v>
      </c>
      <c r="H393" s="17" t="s">
        <v>688</v>
      </c>
      <c r="I393" s="17" t="str">
        <f xml:space="preserve"> _xlfn.CONCAT( E393, " -:- ", F393, " -:- ", G393, " -:- ", H393)</f>
        <v>Commercial -:- Healthcare -:- Heat Pump -:- Electricity</v>
      </c>
      <c r="J393" s="17" t="s">
        <v>252</v>
      </c>
      <c r="K393" t="s">
        <v>546</v>
      </c>
      <c r="L393" s="2" t="s">
        <v>547</v>
      </c>
    </row>
    <row r="394" spans="3:12" x14ac:dyDescent="0.35">
      <c r="C394" s="17" t="s">
        <v>545</v>
      </c>
      <c r="D394" t="s">
        <v>551</v>
      </c>
      <c r="E394" s="17" t="s">
        <v>705</v>
      </c>
      <c r="F394" s="17" t="s">
        <v>707</v>
      </c>
      <c r="G394" s="17" t="s">
        <v>687</v>
      </c>
      <c r="H394" s="17" t="s">
        <v>688</v>
      </c>
      <c r="I394" s="17" t="str">
        <f xml:space="preserve"> _xlfn.CONCAT( E394, " -:- ", F394, " -:- ", G394, " -:- ", H394)</f>
        <v>Commercial -:- Healthcare -:- Heat Pump -:- Electricity</v>
      </c>
      <c r="J394" s="17" t="s">
        <v>253</v>
      </c>
      <c r="K394" t="s">
        <v>546</v>
      </c>
      <c r="L394" s="2" t="s">
        <v>547</v>
      </c>
    </row>
    <row r="395" spans="3:12" x14ac:dyDescent="0.35">
      <c r="C395" s="17" t="s">
        <v>149</v>
      </c>
      <c r="D395" t="s">
        <v>149</v>
      </c>
      <c r="E395" s="17"/>
      <c r="F395" s="17"/>
      <c r="G395" s="17"/>
      <c r="H395" s="17"/>
      <c r="I395" s="17"/>
      <c r="J395" s="17"/>
      <c r="K395" t="s">
        <v>546</v>
      </c>
      <c r="L395" s="2" t="s">
        <v>547</v>
      </c>
    </row>
    <row r="396" spans="3:12" x14ac:dyDescent="0.35">
      <c r="C396" s="17" t="s">
        <v>545</v>
      </c>
      <c r="D396" t="s">
        <v>254</v>
      </c>
      <c r="E396" s="17" t="s">
        <v>705</v>
      </c>
      <c r="F396" s="17" t="s">
        <v>708</v>
      </c>
      <c r="G396" s="17" t="s">
        <v>711</v>
      </c>
      <c r="H396" s="17" t="s">
        <v>688</v>
      </c>
      <c r="I396" s="17" t="str">
        <f xml:space="preserve"> _xlfn.CONCAT( E396, " -:- ", F396, " -:- ", G396, " -:- ", H396)</f>
        <v>Commercial -:- Office Blocks -:- Electronics and Other Appliances -:- Electricity</v>
      </c>
      <c r="J396" s="17" t="s">
        <v>255</v>
      </c>
      <c r="K396" t="s">
        <v>546</v>
      </c>
      <c r="L396" s="2" t="s">
        <v>547</v>
      </c>
    </row>
    <row r="397" spans="3:12" x14ac:dyDescent="0.35">
      <c r="C397" s="17" t="s">
        <v>545</v>
      </c>
      <c r="D397" t="s">
        <v>257</v>
      </c>
      <c r="E397" s="17" t="s">
        <v>705</v>
      </c>
      <c r="F397" s="17" t="s">
        <v>708</v>
      </c>
      <c r="G397" s="17" t="s">
        <v>712</v>
      </c>
      <c r="H397" s="17" t="s">
        <v>688</v>
      </c>
      <c r="I397" s="17" t="str">
        <f xml:space="preserve"> _xlfn.CONCAT( E397, " -:- ", F397, " -:- ", G397, " -:- ", H397)</f>
        <v>Commercial -:- Office Blocks -:- Lights (Incandescent) -:- Electricity</v>
      </c>
      <c r="J397" s="17" t="s">
        <v>258</v>
      </c>
      <c r="K397" t="s">
        <v>546</v>
      </c>
      <c r="L397" s="2" t="s">
        <v>547</v>
      </c>
    </row>
    <row r="398" spans="3:12" x14ac:dyDescent="0.35">
      <c r="C398" s="17" t="s">
        <v>545</v>
      </c>
      <c r="D398" t="s">
        <v>260</v>
      </c>
      <c r="E398" s="17" t="s">
        <v>705</v>
      </c>
      <c r="F398" s="17" t="s">
        <v>708</v>
      </c>
      <c r="G398" s="17" t="s">
        <v>713</v>
      </c>
      <c r="H398" s="17" t="s">
        <v>688</v>
      </c>
      <c r="I398" s="17" t="str">
        <f xml:space="preserve"> _xlfn.CONCAT( E398, " -:- ", F398, " -:- ", G398, " -:- ", H398)</f>
        <v>Commercial -:- Office Blocks -:- Lights (Fluorescent)  -:- Electricity</v>
      </c>
      <c r="J398" s="17" t="s">
        <v>261</v>
      </c>
      <c r="K398" t="s">
        <v>546</v>
      </c>
      <c r="L398" s="2" t="s">
        <v>547</v>
      </c>
    </row>
    <row r="399" spans="3:12" x14ac:dyDescent="0.35">
      <c r="C399" s="17" t="s">
        <v>545</v>
      </c>
      <c r="D399" t="s">
        <v>262</v>
      </c>
      <c r="E399" s="17" t="s">
        <v>705</v>
      </c>
      <c r="F399" s="17" t="s">
        <v>708</v>
      </c>
      <c r="G399" s="17" t="s">
        <v>714</v>
      </c>
      <c r="H399" s="17" t="s">
        <v>688</v>
      </c>
      <c r="I399" s="17" t="str">
        <f xml:space="preserve"> _xlfn.CONCAT( E399, " -:- ", F399, " -:- ", G399, " -:- ", H399)</f>
        <v>Commercial -:- Office Blocks -:- Lights (LED) -:- Electricity</v>
      </c>
      <c r="J399" s="17" t="s">
        <v>263</v>
      </c>
      <c r="K399" t="s">
        <v>546</v>
      </c>
      <c r="L399" s="2" t="s">
        <v>547</v>
      </c>
    </row>
    <row r="400" spans="3:12" x14ac:dyDescent="0.35">
      <c r="C400" s="17" t="s">
        <v>545</v>
      </c>
      <c r="D400" t="s">
        <v>264</v>
      </c>
      <c r="E400" s="17" t="s">
        <v>705</v>
      </c>
      <c r="F400" s="17" t="s">
        <v>708</v>
      </c>
      <c r="G400" s="17" t="s">
        <v>715</v>
      </c>
      <c r="H400" s="17" t="s">
        <v>716</v>
      </c>
      <c r="I400" s="17" t="str">
        <f xml:space="preserve"> _xlfn.CONCAT( E400, " -:- ", F400, " -:- ", G400, " -:- ", H400)</f>
        <v>Commercial -:- Office Blocks -:- Boiler -:- Coal</v>
      </c>
      <c r="J400" s="17" t="s">
        <v>265</v>
      </c>
      <c r="K400" t="s">
        <v>546</v>
      </c>
      <c r="L400" s="2" t="s">
        <v>547</v>
      </c>
    </row>
    <row r="401" spans="3:12" x14ac:dyDescent="0.35">
      <c r="C401" s="17" t="s">
        <v>545</v>
      </c>
      <c r="D401" t="s">
        <v>267</v>
      </c>
      <c r="E401" s="17" t="s">
        <v>705</v>
      </c>
      <c r="F401" s="17" t="s">
        <v>708</v>
      </c>
      <c r="G401" s="17" t="s">
        <v>715</v>
      </c>
      <c r="H401" s="17" t="s">
        <v>717</v>
      </c>
      <c r="I401" s="17" t="str">
        <f xml:space="preserve"> _xlfn.CONCAT( E401, " -:- ", F401, " -:- ", G401, " -:- ", H401)</f>
        <v>Commercial -:- Office Blocks -:- Boiler -:- Diesel</v>
      </c>
      <c r="J401" s="17" t="s">
        <v>268</v>
      </c>
      <c r="K401" t="s">
        <v>546</v>
      </c>
      <c r="L401" s="2" t="s">
        <v>547</v>
      </c>
    </row>
    <row r="402" spans="3:12" x14ac:dyDescent="0.35">
      <c r="C402" s="17" t="s">
        <v>545</v>
      </c>
      <c r="D402" t="s">
        <v>269</v>
      </c>
      <c r="E402" s="17" t="s">
        <v>705</v>
      </c>
      <c r="F402" s="17" t="s">
        <v>708</v>
      </c>
      <c r="G402" s="17" t="s">
        <v>715</v>
      </c>
      <c r="H402" s="17" t="s">
        <v>718</v>
      </c>
      <c r="I402" s="17" t="str">
        <f xml:space="preserve"> _xlfn.CONCAT( E402, " -:- ", F402, " -:- ", G402, " -:- ", H402)</f>
        <v>Commercial -:- Office Blocks -:- Boiler -:- Fuel Oil</v>
      </c>
      <c r="J402" s="17" t="s">
        <v>270</v>
      </c>
      <c r="K402" t="s">
        <v>546</v>
      </c>
      <c r="L402" s="2" t="s">
        <v>547</v>
      </c>
    </row>
    <row r="403" spans="3:12" x14ac:dyDescent="0.35">
      <c r="C403" s="17" t="s">
        <v>545</v>
      </c>
      <c r="D403" t="s">
        <v>271</v>
      </c>
      <c r="E403" s="17" t="s">
        <v>705</v>
      </c>
      <c r="F403" s="17" t="s">
        <v>708</v>
      </c>
      <c r="G403" s="17" t="s">
        <v>715</v>
      </c>
      <c r="H403" s="17" t="s">
        <v>696</v>
      </c>
      <c r="I403" s="17" t="str">
        <f xml:space="preserve"> _xlfn.CONCAT( E403, " -:- ", F403, " -:- ", G403, " -:- ", H403)</f>
        <v>Commercial -:- Office Blocks -:- Boiler -:- LPG</v>
      </c>
      <c r="J403" s="17" t="s">
        <v>272</v>
      </c>
      <c r="K403" t="s">
        <v>546</v>
      </c>
      <c r="L403" s="2" t="s">
        <v>547</v>
      </c>
    </row>
    <row r="404" spans="3:12" x14ac:dyDescent="0.35">
      <c r="C404" s="17" t="s">
        <v>545</v>
      </c>
      <c r="D404" t="s">
        <v>273</v>
      </c>
      <c r="E404" s="17" t="s">
        <v>705</v>
      </c>
      <c r="F404" s="17" t="s">
        <v>708</v>
      </c>
      <c r="G404" s="17" t="s">
        <v>715</v>
      </c>
      <c r="H404" s="17" t="s">
        <v>692</v>
      </c>
      <c r="I404" s="17" t="str">
        <f xml:space="preserve"> _xlfn.CONCAT( E404, " -:- ", F404, " -:- ", G404, " -:- ", H404)</f>
        <v>Commercial -:- Office Blocks -:- Boiler -:- Natural Gas</v>
      </c>
      <c r="J404" s="17" t="s">
        <v>274</v>
      </c>
      <c r="K404" t="s">
        <v>546</v>
      </c>
      <c r="L404" s="2" t="s">
        <v>547</v>
      </c>
    </row>
    <row r="405" spans="3:12" x14ac:dyDescent="0.35">
      <c r="C405" s="17" t="s">
        <v>545</v>
      </c>
      <c r="D405" t="s">
        <v>275</v>
      </c>
      <c r="E405" s="17" t="s">
        <v>705</v>
      </c>
      <c r="F405" s="17" t="s">
        <v>708</v>
      </c>
      <c r="G405" s="17" t="s">
        <v>715</v>
      </c>
      <c r="H405" s="17" t="s">
        <v>704</v>
      </c>
      <c r="I405" s="17" t="str">
        <f xml:space="preserve"> _xlfn.CONCAT( E405, " -:- ", F405, " -:- ", G405, " -:- ", H405)</f>
        <v>Commercial -:- Office Blocks -:- Boiler -:- Wood</v>
      </c>
      <c r="J405" s="17" t="s">
        <v>276</v>
      </c>
      <c r="K405" t="s">
        <v>546</v>
      </c>
      <c r="L405" s="2" t="s">
        <v>547</v>
      </c>
    </row>
    <row r="406" spans="3:12" x14ac:dyDescent="0.35">
      <c r="C406" s="17" t="s">
        <v>545</v>
      </c>
      <c r="D406" t="s">
        <v>277</v>
      </c>
      <c r="E406" s="17" t="s">
        <v>705</v>
      </c>
      <c r="F406" s="17" t="s">
        <v>708</v>
      </c>
      <c r="G406" s="17" t="s">
        <v>715</v>
      </c>
      <c r="H406" s="17" t="s">
        <v>704</v>
      </c>
      <c r="I406" s="17" t="str">
        <f xml:space="preserve"> _xlfn.CONCAT( E406, " -:- ", F406, " -:- ", G406, " -:- ", H406)</f>
        <v>Commercial -:- Office Blocks -:- Boiler -:- Wood</v>
      </c>
      <c r="J406" s="17" t="s">
        <v>278</v>
      </c>
      <c r="K406" t="s">
        <v>546</v>
      </c>
      <c r="L406" s="2" t="s">
        <v>547</v>
      </c>
    </row>
    <row r="407" spans="3:12" x14ac:dyDescent="0.35">
      <c r="C407" s="17" t="s">
        <v>545</v>
      </c>
      <c r="D407" t="s">
        <v>279</v>
      </c>
      <c r="E407" s="17" t="s">
        <v>705</v>
      </c>
      <c r="F407" s="17" t="s">
        <v>708</v>
      </c>
      <c r="G407" s="17" t="s">
        <v>715</v>
      </c>
      <c r="H407" s="17" t="s">
        <v>688</v>
      </c>
      <c r="I407" s="17" t="str">
        <f xml:space="preserve"> _xlfn.CONCAT( E407, " -:- ", F407, " -:- ", G407, " -:- ", H407)</f>
        <v>Commercial -:- Office Blocks -:- Boiler -:- Electricity</v>
      </c>
      <c r="J407" s="17" t="s">
        <v>280</v>
      </c>
      <c r="K407" t="s">
        <v>546</v>
      </c>
      <c r="L407" s="2" t="s">
        <v>547</v>
      </c>
    </row>
    <row r="408" spans="3:12" x14ac:dyDescent="0.35">
      <c r="C408" s="17" t="s">
        <v>545</v>
      </c>
      <c r="D408" t="s">
        <v>281</v>
      </c>
      <c r="E408" s="17" t="s">
        <v>705</v>
      </c>
      <c r="F408" s="17" t="s">
        <v>708</v>
      </c>
      <c r="G408" s="17" t="s">
        <v>715</v>
      </c>
      <c r="H408" s="17" t="s">
        <v>719</v>
      </c>
      <c r="I408" s="17" t="str">
        <f xml:space="preserve"> _xlfn.CONCAT( E408, " -:- ", F408, " -:- ", G408, " -:- ", H408)</f>
        <v>Commercial -:- Office Blocks -:- Boiler -:- Biogas</v>
      </c>
      <c r="J408" s="17" t="s">
        <v>282</v>
      </c>
      <c r="K408" t="s">
        <v>546</v>
      </c>
      <c r="L408" s="2" t="s">
        <v>547</v>
      </c>
    </row>
    <row r="409" spans="3:12" x14ac:dyDescent="0.35">
      <c r="C409" s="17" t="s">
        <v>545</v>
      </c>
      <c r="D409" t="s">
        <v>283</v>
      </c>
      <c r="E409" s="17" t="s">
        <v>705</v>
      </c>
      <c r="F409" s="17" t="s">
        <v>708</v>
      </c>
      <c r="G409" s="17" t="s">
        <v>715</v>
      </c>
      <c r="H409" s="17" t="s">
        <v>720</v>
      </c>
      <c r="I409" s="17" t="str">
        <f xml:space="preserve"> _xlfn.CONCAT( E409, " -:- ", F409, " -:- ", G409, " -:- ", H409)</f>
        <v>Commercial -:- Office Blocks -:- Boiler -:- Green Hydrogen</v>
      </c>
      <c r="J409" s="17" t="s">
        <v>284</v>
      </c>
      <c r="K409" t="s">
        <v>546</v>
      </c>
      <c r="L409" s="2" t="s">
        <v>547</v>
      </c>
    </row>
    <row r="410" spans="3:12" x14ac:dyDescent="0.35">
      <c r="C410" s="17" t="s">
        <v>545</v>
      </c>
      <c r="D410" t="s">
        <v>285</v>
      </c>
      <c r="E410" s="17" t="s">
        <v>705</v>
      </c>
      <c r="F410" s="17" t="s">
        <v>708</v>
      </c>
      <c r="G410" s="17" t="s">
        <v>715</v>
      </c>
      <c r="H410" s="17" t="s">
        <v>716</v>
      </c>
      <c r="I410" s="17" t="str">
        <f xml:space="preserve"> _xlfn.CONCAT( E410, " -:- ", F410, " -:- ", G410, " -:- ", H410)</f>
        <v>Commercial -:- Office Blocks -:- Boiler -:- Coal</v>
      </c>
      <c r="J410" s="17" t="s">
        <v>265</v>
      </c>
      <c r="K410" t="s">
        <v>546</v>
      </c>
      <c r="L410" s="2" t="s">
        <v>547</v>
      </c>
    </row>
    <row r="411" spans="3:12" x14ac:dyDescent="0.35">
      <c r="C411" s="17" t="s">
        <v>545</v>
      </c>
      <c r="D411" t="s">
        <v>287</v>
      </c>
      <c r="E411" s="17" t="s">
        <v>705</v>
      </c>
      <c r="F411" s="17" t="s">
        <v>708</v>
      </c>
      <c r="G411" s="17" t="s">
        <v>715</v>
      </c>
      <c r="H411" s="17" t="s">
        <v>717</v>
      </c>
      <c r="I411" s="17" t="str">
        <f xml:space="preserve"> _xlfn.CONCAT( E411, " -:- ", F411, " -:- ", G411, " -:- ", H411)</f>
        <v>Commercial -:- Office Blocks -:- Boiler -:- Diesel</v>
      </c>
      <c r="J411" s="17" t="s">
        <v>268</v>
      </c>
      <c r="K411" t="s">
        <v>546</v>
      </c>
      <c r="L411" s="2" t="s">
        <v>547</v>
      </c>
    </row>
    <row r="412" spans="3:12" x14ac:dyDescent="0.35">
      <c r="C412" s="17" t="s">
        <v>545</v>
      </c>
      <c r="D412" t="s">
        <v>288</v>
      </c>
      <c r="E412" s="17" t="s">
        <v>705</v>
      </c>
      <c r="F412" s="17" t="s">
        <v>708</v>
      </c>
      <c r="G412" s="17" t="s">
        <v>715</v>
      </c>
      <c r="H412" s="17" t="s">
        <v>718</v>
      </c>
      <c r="I412" s="17" t="str">
        <f xml:space="preserve"> _xlfn.CONCAT( E412, " -:- ", F412, " -:- ", G412, " -:- ", H412)</f>
        <v>Commercial -:- Office Blocks -:- Boiler -:- Fuel Oil</v>
      </c>
      <c r="J412" s="17" t="s">
        <v>270</v>
      </c>
      <c r="K412" t="s">
        <v>546</v>
      </c>
      <c r="L412" s="2" t="s">
        <v>547</v>
      </c>
    </row>
    <row r="413" spans="3:12" x14ac:dyDescent="0.35">
      <c r="C413" s="17" t="s">
        <v>545</v>
      </c>
      <c r="D413" t="s">
        <v>289</v>
      </c>
      <c r="E413" s="17" t="s">
        <v>705</v>
      </c>
      <c r="F413" s="17" t="s">
        <v>708</v>
      </c>
      <c r="G413" s="17" t="s">
        <v>715</v>
      </c>
      <c r="H413" s="17" t="s">
        <v>696</v>
      </c>
      <c r="I413" s="17" t="str">
        <f xml:space="preserve"> _xlfn.CONCAT( E413, " -:- ", F413, " -:- ", G413, " -:- ", H413)</f>
        <v>Commercial -:- Office Blocks -:- Boiler -:- LPG</v>
      </c>
      <c r="J413" s="17" t="s">
        <v>272</v>
      </c>
      <c r="K413" t="s">
        <v>546</v>
      </c>
      <c r="L413" s="2" t="s">
        <v>547</v>
      </c>
    </row>
    <row r="414" spans="3:12" x14ac:dyDescent="0.35">
      <c r="C414" s="17" t="s">
        <v>545</v>
      </c>
      <c r="D414" t="s">
        <v>290</v>
      </c>
      <c r="E414" s="17" t="s">
        <v>705</v>
      </c>
      <c r="F414" s="17" t="s">
        <v>708</v>
      </c>
      <c r="G414" s="17" t="s">
        <v>715</v>
      </c>
      <c r="H414" s="17" t="s">
        <v>692</v>
      </c>
      <c r="I414" s="17" t="str">
        <f xml:space="preserve"> _xlfn.CONCAT( E414, " -:- ", F414, " -:- ", G414, " -:- ", H414)</f>
        <v>Commercial -:- Office Blocks -:- Boiler -:- Natural Gas</v>
      </c>
      <c r="J414" s="17" t="s">
        <v>274</v>
      </c>
      <c r="K414" t="s">
        <v>546</v>
      </c>
      <c r="L414" s="2" t="s">
        <v>547</v>
      </c>
    </row>
    <row r="415" spans="3:12" x14ac:dyDescent="0.35">
      <c r="C415" s="17" t="s">
        <v>545</v>
      </c>
      <c r="D415" t="s">
        <v>291</v>
      </c>
      <c r="E415" s="17" t="s">
        <v>705</v>
      </c>
      <c r="F415" s="17" t="s">
        <v>708</v>
      </c>
      <c r="G415" s="17" t="s">
        <v>715</v>
      </c>
      <c r="H415" s="17" t="s">
        <v>704</v>
      </c>
      <c r="I415" s="17" t="str">
        <f xml:space="preserve"> _xlfn.CONCAT( E415, " -:- ", F415, " -:- ", G415, " -:- ", H415)</f>
        <v>Commercial -:- Office Blocks -:- Boiler -:- Wood</v>
      </c>
      <c r="J415" s="17" t="s">
        <v>276</v>
      </c>
      <c r="K415" t="s">
        <v>546</v>
      </c>
      <c r="L415" s="2" t="s">
        <v>547</v>
      </c>
    </row>
    <row r="416" spans="3:12" x14ac:dyDescent="0.35">
      <c r="C416" s="17" t="s">
        <v>545</v>
      </c>
      <c r="D416" t="s">
        <v>292</v>
      </c>
      <c r="E416" s="17" t="s">
        <v>705</v>
      </c>
      <c r="F416" s="17" t="s">
        <v>708</v>
      </c>
      <c r="G416" s="17" t="s">
        <v>715</v>
      </c>
      <c r="H416" s="17" t="s">
        <v>704</v>
      </c>
      <c r="I416" s="17" t="str">
        <f xml:space="preserve"> _xlfn.CONCAT( E416, " -:- ", F416, " -:- ", G416, " -:- ", H416)</f>
        <v>Commercial -:- Office Blocks -:- Boiler -:- Wood</v>
      </c>
      <c r="J416" s="17" t="s">
        <v>278</v>
      </c>
      <c r="K416" t="s">
        <v>546</v>
      </c>
      <c r="L416" s="2" t="s">
        <v>547</v>
      </c>
    </row>
    <row r="417" spans="3:12" x14ac:dyDescent="0.35">
      <c r="C417" s="17" t="s">
        <v>545</v>
      </c>
      <c r="D417" t="s">
        <v>293</v>
      </c>
      <c r="E417" s="17" t="s">
        <v>705</v>
      </c>
      <c r="F417" s="17" t="s">
        <v>708</v>
      </c>
      <c r="G417" s="17" t="s">
        <v>715</v>
      </c>
      <c r="H417" s="17" t="s">
        <v>688</v>
      </c>
      <c r="I417" s="17" t="str">
        <f xml:space="preserve"> _xlfn.CONCAT( E417, " -:- ", F417, " -:- ", G417, " -:- ", H417)</f>
        <v>Commercial -:- Office Blocks -:- Boiler -:- Electricity</v>
      </c>
      <c r="J417" s="17" t="s">
        <v>280</v>
      </c>
      <c r="K417" t="s">
        <v>546</v>
      </c>
      <c r="L417" s="2" t="s">
        <v>547</v>
      </c>
    </row>
    <row r="418" spans="3:12" x14ac:dyDescent="0.35">
      <c r="C418" s="17" t="s">
        <v>545</v>
      </c>
      <c r="D418" t="s">
        <v>294</v>
      </c>
      <c r="E418" s="17" t="s">
        <v>705</v>
      </c>
      <c r="F418" s="17" t="s">
        <v>708</v>
      </c>
      <c r="G418" s="17" t="s">
        <v>715</v>
      </c>
      <c r="H418" s="17" t="s">
        <v>719</v>
      </c>
      <c r="I418" s="17" t="str">
        <f xml:space="preserve"> _xlfn.CONCAT( E418, " -:- ", F418, " -:- ", G418, " -:- ", H418)</f>
        <v>Commercial -:- Office Blocks -:- Boiler -:- Biogas</v>
      </c>
      <c r="J418" s="17" t="s">
        <v>282</v>
      </c>
      <c r="K418" t="s">
        <v>546</v>
      </c>
      <c r="L418" s="2" t="s">
        <v>547</v>
      </c>
    </row>
    <row r="419" spans="3:12" x14ac:dyDescent="0.35">
      <c r="C419" s="17" t="s">
        <v>545</v>
      </c>
      <c r="D419" t="s">
        <v>295</v>
      </c>
      <c r="E419" s="17" t="s">
        <v>705</v>
      </c>
      <c r="F419" s="17" t="s">
        <v>708</v>
      </c>
      <c r="G419" s="17" t="s">
        <v>715</v>
      </c>
      <c r="H419" s="17" t="s">
        <v>720</v>
      </c>
      <c r="I419" s="17" t="str">
        <f xml:space="preserve"> _xlfn.CONCAT( E419, " -:- ", F419, " -:- ", G419, " -:- ", H419)</f>
        <v>Commercial -:- Office Blocks -:- Boiler -:- Green Hydrogen</v>
      </c>
      <c r="J419" s="17" t="s">
        <v>284</v>
      </c>
      <c r="K419" t="s">
        <v>546</v>
      </c>
      <c r="L419" s="2" t="s">
        <v>547</v>
      </c>
    </row>
    <row r="420" spans="3:12" x14ac:dyDescent="0.35">
      <c r="C420" s="17" t="s">
        <v>545</v>
      </c>
      <c r="D420" t="s">
        <v>296</v>
      </c>
      <c r="E420" s="17" t="s">
        <v>705</v>
      </c>
      <c r="F420" s="17" t="s">
        <v>708</v>
      </c>
      <c r="G420" s="17" t="s">
        <v>687</v>
      </c>
      <c r="H420" s="17" t="s">
        <v>688</v>
      </c>
      <c r="I420" s="17" t="str">
        <f xml:space="preserve"> _xlfn.CONCAT( E420, " -:- ", F420, " -:- ", G420, " -:- ", H420)</f>
        <v>Commercial -:- Office Blocks -:- Heat Pump -:- Electricity</v>
      </c>
      <c r="J420" s="17" t="s">
        <v>297</v>
      </c>
      <c r="K420" t="s">
        <v>546</v>
      </c>
      <c r="L420" s="2" t="s">
        <v>547</v>
      </c>
    </row>
    <row r="421" spans="3:12" x14ac:dyDescent="0.35">
      <c r="C421" s="17" t="s">
        <v>545</v>
      </c>
      <c r="D421" t="s">
        <v>299</v>
      </c>
      <c r="E421" s="17" t="s">
        <v>705</v>
      </c>
      <c r="F421" s="17" t="s">
        <v>708</v>
      </c>
      <c r="G421" s="17" t="s">
        <v>687</v>
      </c>
      <c r="H421" s="17" t="s">
        <v>688</v>
      </c>
      <c r="I421" s="17" t="str">
        <f xml:space="preserve"> _xlfn.CONCAT( E421, " -:- ", F421, " -:- ", G421, " -:- ", H421)</f>
        <v>Commercial -:- Office Blocks -:- Heat Pump -:- Electricity</v>
      </c>
      <c r="J421" s="17" t="s">
        <v>300</v>
      </c>
      <c r="K421" t="s">
        <v>546</v>
      </c>
      <c r="L421" s="2" t="s">
        <v>547</v>
      </c>
    </row>
    <row r="422" spans="3:12" x14ac:dyDescent="0.35">
      <c r="C422" s="17" t="s">
        <v>545</v>
      </c>
      <c r="D422" t="s">
        <v>301</v>
      </c>
      <c r="E422" s="17" t="s">
        <v>705</v>
      </c>
      <c r="F422" s="17" t="s">
        <v>708</v>
      </c>
      <c r="G422" s="17" t="s">
        <v>702</v>
      </c>
      <c r="H422" s="17" t="s">
        <v>688</v>
      </c>
      <c r="I422" s="17" t="str">
        <f xml:space="preserve"> _xlfn.CONCAT( E422, " -:- ", F422, " -:- ", G422, " -:- ", H422)</f>
        <v>Commercial -:- Office Blocks -:- Resistance Heater -:- Electricity</v>
      </c>
      <c r="J422" s="17" t="s">
        <v>302</v>
      </c>
      <c r="K422" t="s">
        <v>546</v>
      </c>
      <c r="L422" s="2" t="s">
        <v>547</v>
      </c>
    </row>
    <row r="423" spans="3:12" x14ac:dyDescent="0.35">
      <c r="C423" s="17" t="s">
        <v>545</v>
      </c>
      <c r="D423" t="s">
        <v>303</v>
      </c>
      <c r="E423" s="17" t="s">
        <v>705</v>
      </c>
      <c r="F423" s="17" t="s">
        <v>708</v>
      </c>
      <c r="G423" s="17" t="s">
        <v>687</v>
      </c>
      <c r="H423" s="17" t="s">
        <v>688</v>
      </c>
      <c r="I423" s="17" t="str">
        <f xml:space="preserve"> _xlfn.CONCAT( E423, " -:- ", F423, " -:- ", G423, " -:- ", H423)</f>
        <v>Commercial -:- Office Blocks -:- Heat Pump -:- Electricity</v>
      </c>
      <c r="J423" s="17" t="s">
        <v>297</v>
      </c>
      <c r="K423" t="s">
        <v>546</v>
      </c>
      <c r="L423" s="2" t="s">
        <v>547</v>
      </c>
    </row>
    <row r="424" spans="3:12" x14ac:dyDescent="0.35">
      <c r="C424" s="17" t="s">
        <v>545</v>
      </c>
      <c r="D424" t="s">
        <v>304</v>
      </c>
      <c r="E424" s="17" t="s">
        <v>705</v>
      </c>
      <c r="F424" s="17" t="s">
        <v>708</v>
      </c>
      <c r="G424" s="17" t="s">
        <v>687</v>
      </c>
      <c r="H424" s="17" t="s">
        <v>688</v>
      </c>
      <c r="I424" s="17" t="str">
        <f xml:space="preserve"> _xlfn.CONCAT( E424, " -:- ", F424, " -:- ", G424, " -:- ", H424)</f>
        <v>Commercial -:- Office Blocks -:- Heat Pump -:- Electricity</v>
      </c>
      <c r="J424" s="17" t="s">
        <v>300</v>
      </c>
      <c r="K424" t="s">
        <v>546</v>
      </c>
      <c r="L424" s="2" t="s">
        <v>547</v>
      </c>
    </row>
    <row r="425" spans="3:12" x14ac:dyDescent="0.35">
      <c r="C425" s="17" t="s">
        <v>545</v>
      </c>
      <c r="D425" t="s">
        <v>305</v>
      </c>
      <c r="E425" s="17" t="s">
        <v>705</v>
      </c>
      <c r="F425" s="17" t="s">
        <v>708</v>
      </c>
      <c r="G425" s="17" t="s">
        <v>693</v>
      </c>
      <c r="H425" s="17" t="s">
        <v>688</v>
      </c>
      <c r="I425" s="17" t="str">
        <f xml:space="preserve"> _xlfn.CONCAT( E425, " -:- ", F425, " -:- ", G425, " -:- ", H425)</f>
        <v>Commercial -:- Office Blocks -:- Hot Water Cylinder -:- Electricity</v>
      </c>
      <c r="J425" s="17" t="s">
        <v>306</v>
      </c>
      <c r="K425" t="s">
        <v>546</v>
      </c>
      <c r="L425" s="2" t="s">
        <v>547</v>
      </c>
    </row>
    <row r="426" spans="3:12" x14ac:dyDescent="0.35">
      <c r="C426" s="17" t="s">
        <v>545</v>
      </c>
      <c r="D426" t="s">
        <v>307</v>
      </c>
      <c r="E426" s="17" t="s">
        <v>705</v>
      </c>
      <c r="F426" s="17" t="s">
        <v>708</v>
      </c>
      <c r="G426" s="17" t="s">
        <v>693</v>
      </c>
      <c r="H426" s="17" t="s">
        <v>692</v>
      </c>
      <c r="I426" s="17" t="str">
        <f xml:space="preserve"> _xlfn.CONCAT( E426, " -:- ", F426, " -:- ", G426, " -:- ", H426)</f>
        <v>Commercial -:- Office Blocks -:- Hot Water Cylinder -:- Natural Gas</v>
      </c>
      <c r="J426" s="17" t="s">
        <v>308</v>
      </c>
      <c r="K426" t="s">
        <v>546</v>
      </c>
      <c r="L426" s="2" t="s">
        <v>547</v>
      </c>
    </row>
    <row r="427" spans="3:12" x14ac:dyDescent="0.35">
      <c r="C427" s="17" t="s">
        <v>545</v>
      </c>
      <c r="D427" t="s">
        <v>309</v>
      </c>
      <c r="E427" s="17" t="s">
        <v>705</v>
      </c>
      <c r="F427" s="17" t="s">
        <v>708</v>
      </c>
      <c r="G427" s="17" t="s">
        <v>693</v>
      </c>
      <c r="H427" s="17" t="s">
        <v>696</v>
      </c>
      <c r="I427" s="17" t="str">
        <f xml:space="preserve"> _xlfn.CONCAT( E427, " -:- ", F427, " -:- ", G427, " -:- ", H427)</f>
        <v>Commercial -:- Office Blocks -:- Hot Water Cylinder -:- LPG</v>
      </c>
      <c r="J427" s="17" t="s">
        <v>310</v>
      </c>
      <c r="K427" t="s">
        <v>546</v>
      </c>
      <c r="L427" s="2" t="s">
        <v>547</v>
      </c>
    </row>
    <row r="428" spans="3:12" x14ac:dyDescent="0.35">
      <c r="C428" s="17" t="s">
        <v>545</v>
      </c>
      <c r="D428" t="s">
        <v>311</v>
      </c>
      <c r="E428" s="17" t="s">
        <v>705</v>
      </c>
      <c r="F428" s="17" t="s">
        <v>708</v>
      </c>
      <c r="G428" s="17" t="s">
        <v>721</v>
      </c>
      <c r="H428" s="17" t="s">
        <v>692</v>
      </c>
      <c r="I428" s="17" t="str">
        <f xml:space="preserve"> _xlfn.CONCAT( E428, " -:- ", F428, " -:- ", G428, " -:- ", H428)</f>
        <v>Commercial -:- Office Blocks -:- Instantaneous Water Heater  -:- Natural Gas</v>
      </c>
      <c r="J428" s="17" t="s">
        <v>312</v>
      </c>
      <c r="K428" t="s">
        <v>546</v>
      </c>
      <c r="L428" s="2" t="s">
        <v>547</v>
      </c>
    </row>
    <row r="429" spans="3:12" x14ac:dyDescent="0.35">
      <c r="C429" s="17" t="s">
        <v>545</v>
      </c>
      <c r="D429" t="s">
        <v>313</v>
      </c>
      <c r="E429" s="17" t="s">
        <v>705</v>
      </c>
      <c r="F429" s="17" t="s">
        <v>708</v>
      </c>
      <c r="G429" s="17" t="s">
        <v>721</v>
      </c>
      <c r="H429" s="17" t="s">
        <v>696</v>
      </c>
      <c r="I429" s="17" t="str">
        <f xml:space="preserve"> _xlfn.CONCAT( E429, " -:- ", F429, " -:- ", G429, " -:- ", H429)</f>
        <v>Commercial -:- Office Blocks -:- Instantaneous Water Heater  -:- LPG</v>
      </c>
      <c r="J429" s="17" t="s">
        <v>314</v>
      </c>
      <c r="K429" t="s">
        <v>546</v>
      </c>
      <c r="L429" s="2" t="s">
        <v>547</v>
      </c>
    </row>
    <row r="430" spans="3:12" x14ac:dyDescent="0.35">
      <c r="C430" s="17" t="s">
        <v>545</v>
      </c>
      <c r="D430" t="s">
        <v>315</v>
      </c>
      <c r="E430" s="17" t="s">
        <v>705</v>
      </c>
      <c r="F430" s="17" t="s">
        <v>708</v>
      </c>
      <c r="G430" s="17" t="s">
        <v>721</v>
      </c>
      <c r="H430" s="17" t="s">
        <v>688</v>
      </c>
      <c r="I430" s="17" t="str">
        <f xml:space="preserve"> _xlfn.CONCAT( E430, " -:- ", F430, " -:- ", G430, " -:- ", H430)</f>
        <v>Commercial -:- Office Blocks -:- Instantaneous Water Heater  -:- Electricity</v>
      </c>
      <c r="J430" s="17" t="s">
        <v>316</v>
      </c>
      <c r="K430" t="s">
        <v>546</v>
      </c>
      <c r="L430" s="2" t="s">
        <v>547</v>
      </c>
    </row>
    <row r="431" spans="3:12" x14ac:dyDescent="0.35">
      <c r="C431" s="17" t="s">
        <v>545</v>
      </c>
      <c r="D431" t="s">
        <v>317</v>
      </c>
      <c r="E431" s="17" t="s">
        <v>705</v>
      </c>
      <c r="F431" s="17" t="s">
        <v>708</v>
      </c>
      <c r="G431" s="17" t="s">
        <v>722</v>
      </c>
      <c r="H431" s="17" t="s">
        <v>717</v>
      </c>
      <c r="I431" s="17" t="str">
        <f xml:space="preserve"> _xlfn.CONCAT( E431, " -:- ", F431, " -:- ", G431, " -:- ", H431)</f>
        <v>Commercial -:- Office Blocks -:- Mobile Motor -:- Diesel</v>
      </c>
      <c r="J431" s="17" t="s">
        <v>318</v>
      </c>
      <c r="K431" t="s">
        <v>546</v>
      </c>
      <c r="L431" s="2" t="s">
        <v>547</v>
      </c>
    </row>
    <row r="432" spans="3:12" x14ac:dyDescent="0.35">
      <c r="C432" s="17" t="s">
        <v>545</v>
      </c>
      <c r="D432" t="s">
        <v>320</v>
      </c>
      <c r="E432" s="17" t="s">
        <v>705</v>
      </c>
      <c r="F432" s="17" t="s">
        <v>708</v>
      </c>
      <c r="G432" s="17" t="s">
        <v>722</v>
      </c>
      <c r="H432" s="17" t="s">
        <v>723</v>
      </c>
      <c r="I432" s="17" t="str">
        <f xml:space="preserve"> _xlfn.CONCAT( E432, " -:- ", F432, " -:- ", G432, " -:- ", H432)</f>
        <v>Commercial -:- Office Blocks -:- Mobile Motor -:- Petrol</v>
      </c>
      <c r="J432" s="17" t="s">
        <v>321</v>
      </c>
      <c r="K432" t="s">
        <v>546</v>
      </c>
      <c r="L432" s="2" t="s">
        <v>547</v>
      </c>
    </row>
    <row r="433" spans="3:12" x14ac:dyDescent="0.35">
      <c r="C433" s="17" t="s">
        <v>545</v>
      </c>
      <c r="D433" t="s">
        <v>322</v>
      </c>
      <c r="E433" s="17" t="s">
        <v>705</v>
      </c>
      <c r="F433" s="17" t="s">
        <v>708</v>
      </c>
      <c r="G433" s="17" t="s">
        <v>722</v>
      </c>
      <c r="H433" s="17" t="s">
        <v>696</v>
      </c>
      <c r="I433" s="17" t="str">
        <f xml:space="preserve"> _xlfn.CONCAT( E433, " -:- ", F433, " -:- ", G433, " -:- ", H433)</f>
        <v>Commercial -:- Office Blocks -:- Mobile Motor -:- LPG</v>
      </c>
      <c r="J433" s="17" t="s">
        <v>323</v>
      </c>
      <c r="K433" t="s">
        <v>546</v>
      </c>
      <c r="L433" s="2" t="s">
        <v>547</v>
      </c>
    </row>
    <row r="434" spans="3:12" x14ac:dyDescent="0.35">
      <c r="C434" s="17" t="s">
        <v>545</v>
      </c>
      <c r="D434" t="s">
        <v>324</v>
      </c>
      <c r="E434" s="17" t="s">
        <v>705</v>
      </c>
      <c r="F434" s="17" t="s">
        <v>708</v>
      </c>
      <c r="G434" s="17" t="s">
        <v>722</v>
      </c>
      <c r="H434" s="17" t="s">
        <v>688</v>
      </c>
      <c r="I434" s="17" t="str">
        <f xml:space="preserve"> _xlfn.CONCAT( E434, " -:- ", F434, " -:- ", G434, " -:- ", H434)</f>
        <v>Commercial -:- Office Blocks -:- Mobile Motor -:- Electricity</v>
      </c>
      <c r="J434" s="17" t="s">
        <v>325</v>
      </c>
      <c r="K434" t="s">
        <v>546</v>
      </c>
      <c r="L434" s="2" t="s">
        <v>547</v>
      </c>
    </row>
    <row r="435" spans="3:12" x14ac:dyDescent="0.35">
      <c r="C435" s="17" t="s">
        <v>545</v>
      </c>
      <c r="D435" t="s">
        <v>326</v>
      </c>
      <c r="E435" s="17" t="s">
        <v>705</v>
      </c>
      <c r="F435" s="17" t="s">
        <v>708</v>
      </c>
      <c r="G435" s="17" t="s">
        <v>722</v>
      </c>
      <c r="H435" s="17" t="s">
        <v>720</v>
      </c>
      <c r="I435" s="17" t="str">
        <f xml:space="preserve"> _xlfn.CONCAT( E435, " -:- ", F435, " -:- ", G435, " -:- ", H435)</f>
        <v>Commercial -:- Office Blocks -:- Mobile Motor -:- Green Hydrogen</v>
      </c>
      <c r="J435" s="17" t="s">
        <v>327</v>
      </c>
      <c r="K435" t="s">
        <v>546</v>
      </c>
      <c r="L435" s="2" t="s">
        <v>547</v>
      </c>
    </row>
    <row r="436" spans="3:12" x14ac:dyDescent="0.35">
      <c r="C436" s="17" t="s">
        <v>545</v>
      </c>
      <c r="D436" t="s">
        <v>328</v>
      </c>
      <c r="E436" s="17" t="s">
        <v>705</v>
      </c>
      <c r="F436" s="17" t="s">
        <v>708</v>
      </c>
      <c r="G436" s="17" t="s">
        <v>724</v>
      </c>
      <c r="H436" s="17" t="s">
        <v>717</v>
      </c>
      <c r="I436" s="17" t="str">
        <f xml:space="preserve"> _xlfn.CONCAT( E436, " -:- ", F436, " -:- ", G436, " -:- ", H436)</f>
        <v>Commercial -:- Office Blocks -:- Stationary Motor -:- Diesel</v>
      </c>
      <c r="J436" s="17" t="s">
        <v>329</v>
      </c>
      <c r="K436" t="s">
        <v>546</v>
      </c>
      <c r="L436" s="2" t="s">
        <v>547</v>
      </c>
    </row>
    <row r="437" spans="3:12" x14ac:dyDescent="0.35">
      <c r="C437" s="17" t="s">
        <v>545</v>
      </c>
      <c r="D437" t="s">
        <v>331</v>
      </c>
      <c r="E437" s="17" t="s">
        <v>705</v>
      </c>
      <c r="F437" s="17" t="s">
        <v>708</v>
      </c>
      <c r="G437" s="17" t="s">
        <v>724</v>
      </c>
      <c r="H437" s="17" t="s">
        <v>723</v>
      </c>
      <c r="I437" s="17" t="str">
        <f xml:space="preserve"> _xlfn.CONCAT( E437, " -:- ", F437, " -:- ", G437, " -:- ", H437)</f>
        <v>Commercial -:- Office Blocks -:- Stationary Motor -:- Petrol</v>
      </c>
      <c r="J437" s="17" t="s">
        <v>332</v>
      </c>
      <c r="K437" t="s">
        <v>546</v>
      </c>
      <c r="L437" s="2" t="s">
        <v>547</v>
      </c>
    </row>
    <row r="438" spans="3:12" x14ac:dyDescent="0.35">
      <c r="C438" s="17" t="s">
        <v>545</v>
      </c>
      <c r="D438" t="s">
        <v>333</v>
      </c>
      <c r="E438" s="17" t="s">
        <v>705</v>
      </c>
      <c r="F438" s="17" t="s">
        <v>708</v>
      </c>
      <c r="G438" s="17" t="s">
        <v>724</v>
      </c>
      <c r="H438" s="17" t="s">
        <v>696</v>
      </c>
      <c r="I438" s="17" t="str">
        <f xml:space="preserve"> _xlfn.CONCAT( E438, " -:- ", F438, " -:- ", G438, " -:- ", H438)</f>
        <v>Commercial -:- Office Blocks -:- Stationary Motor -:- LPG</v>
      </c>
      <c r="J438" s="17" t="s">
        <v>334</v>
      </c>
      <c r="K438" t="s">
        <v>546</v>
      </c>
      <c r="L438" s="2" t="s">
        <v>547</v>
      </c>
    </row>
    <row r="439" spans="3:12" x14ac:dyDescent="0.35">
      <c r="C439" s="17" t="s">
        <v>545</v>
      </c>
      <c r="D439" t="s">
        <v>335</v>
      </c>
      <c r="E439" s="17" t="s">
        <v>705</v>
      </c>
      <c r="F439" s="17" t="s">
        <v>708</v>
      </c>
      <c r="G439" s="17" t="s">
        <v>724</v>
      </c>
      <c r="H439" s="17" t="s">
        <v>688</v>
      </c>
      <c r="I439" s="17" t="str">
        <f xml:space="preserve"> _xlfn.CONCAT( E439, " -:- ", F439, " -:- ", G439, " -:- ", H439)</f>
        <v>Commercial -:- Office Blocks -:- Stationary Motor -:- Electricity</v>
      </c>
      <c r="J439" s="17" t="s">
        <v>336</v>
      </c>
      <c r="K439" t="s">
        <v>546</v>
      </c>
      <c r="L439" s="2" t="s">
        <v>547</v>
      </c>
    </row>
    <row r="440" spans="3:12" x14ac:dyDescent="0.35">
      <c r="C440" s="17" t="s">
        <v>545</v>
      </c>
      <c r="D440" t="s">
        <v>337</v>
      </c>
      <c r="E440" s="17" t="s">
        <v>705</v>
      </c>
      <c r="F440" s="17" t="s">
        <v>708</v>
      </c>
      <c r="G440" s="17" t="s">
        <v>724</v>
      </c>
      <c r="H440" s="17" t="s">
        <v>720</v>
      </c>
      <c r="I440" s="17" t="str">
        <f xml:space="preserve"> _xlfn.CONCAT( E440, " -:- ", F440, " -:- ", G440, " -:- ", H440)</f>
        <v>Commercial -:- Office Blocks -:- Stationary Motor -:- Green Hydrogen</v>
      </c>
      <c r="J440" s="17" t="s">
        <v>338</v>
      </c>
      <c r="K440" t="s">
        <v>546</v>
      </c>
      <c r="L440" s="2" t="s">
        <v>547</v>
      </c>
    </row>
    <row r="441" spans="3:12" x14ac:dyDescent="0.35">
      <c r="C441" s="17" t="s">
        <v>545</v>
      </c>
      <c r="D441" t="s">
        <v>552</v>
      </c>
      <c r="E441" s="17" t="s">
        <v>705</v>
      </c>
      <c r="F441" s="17" t="s">
        <v>708</v>
      </c>
      <c r="G441" s="17" t="s">
        <v>687</v>
      </c>
      <c r="H441" s="17" t="s">
        <v>688</v>
      </c>
      <c r="I441" s="17" t="str">
        <f xml:space="preserve"> _xlfn.CONCAT( E441, " -:- ", F441, " -:- ", G441, " -:- ", H441)</f>
        <v>Commercial -:- Office Blocks -:- Heat Pump -:- Electricity</v>
      </c>
      <c r="J441" s="17" t="s">
        <v>339</v>
      </c>
      <c r="K441" t="s">
        <v>546</v>
      </c>
      <c r="L441" s="2" t="s">
        <v>547</v>
      </c>
    </row>
    <row r="442" spans="3:12" x14ac:dyDescent="0.35">
      <c r="C442" s="17" t="s">
        <v>545</v>
      </c>
      <c r="D442" t="s">
        <v>553</v>
      </c>
      <c r="E442" s="17" t="s">
        <v>705</v>
      </c>
      <c r="F442" s="17" t="s">
        <v>708</v>
      </c>
      <c r="G442" s="17" t="s">
        <v>687</v>
      </c>
      <c r="H442" s="17" t="s">
        <v>688</v>
      </c>
      <c r="I442" s="17" t="str">
        <f xml:space="preserve"> _xlfn.CONCAT( E442, " -:- ", F442, " -:- ", G442, " -:- ", H442)</f>
        <v>Commercial -:- Office Blocks -:- Heat Pump -:- Electricity</v>
      </c>
      <c r="J442" s="17" t="s">
        <v>340</v>
      </c>
      <c r="K442" t="s">
        <v>546</v>
      </c>
      <c r="L442" s="2" t="s">
        <v>547</v>
      </c>
    </row>
    <row r="443" spans="3:12" x14ac:dyDescent="0.35">
      <c r="C443" s="17" t="s">
        <v>149</v>
      </c>
      <c r="D443" t="s">
        <v>149</v>
      </c>
      <c r="E443" s="17"/>
      <c r="F443" s="17"/>
      <c r="G443" s="17"/>
      <c r="H443" s="17"/>
      <c r="I443" s="17"/>
      <c r="J443" s="17"/>
      <c r="K443" t="s">
        <v>546</v>
      </c>
      <c r="L443" s="2" t="s">
        <v>547</v>
      </c>
    </row>
    <row r="444" spans="3:12" x14ac:dyDescent="0.35">
      <c r="C444" s="17" t="s">
        <v>545</v>
      </c>
      <c r="D444" t="s">
        <v>341</v>
      </c>
      <c r="E444" s="17" t="s">
        <v>705</v>
      </c>
      <c r="F444" s="17" t="s">
        <v>709</v>
      </c>
      <c r="G444" s="17" t="s">
        <v>711</v>
      </c>
      <c r="H444" s="17" t="s">
        <v>688</v>
      </c>
      <c r="I444" s="17" t="str">
        <f xml:space="preserve"> _xlfn.CONCAT( E444, " -:- ", F444, " -:- ", G444, " -:- ", H444)</f>
        <v>Commercial -:- Warehouses/Supermarkets/Retail -:- Electronics and Other Appliances -:- Electricity</v>
      </c>
      <c r="J444" s="17" t="s">
        <v>342</v>
      </c>
      <c r="K444" t="s">
        <v>546</v>
      </c>
      <c r="L444" s="2" t="s">
        <v>547</v>
      </c>
    </row>
    <row r="445" spans="3:12" x14ac:dyDescent="0.35">
      <c r="C445" s="17" t="s">
        <v>545</v>
      </c>
      <c r="D445" t="s">
        <v>344</v>
      </c>
      <c r="E445" s="17" t="s">
        <v>705</v>
      </c>
      <c r="F445" s="17" t="s">
        <v>709</v>
      </c>
      <c r="G445" s="17" t="s">
        <v>727</v>
      </c>
      <c r="H445" s="17" t="s">
        <v>688</v>
      </c>
      <c r="I445" s="17" t="str">
        <f xml:space="preserve"> _xlfn.CONCAT( E445, " -:- ", F445, " -:- ", G445, " -:- ", H445)</f>
        <v>Commercial -:- Warehouses/Supermarkets/Retail -:- Cooking Element -:- Electricity</v>
      </c>
      <c r="J445" s="17" t="s">
        <v>345</v>
      </c>
      <c r="K445" t="s">
        <v>546</v>
      </c>
      <c r="L445" s="2" t="s">
        <v>547</v>
      </c>
    </row>
    <row r="446" spans="3:12" x14ac:dyDescent="0.35">
      <c r="C446" s="17" t="s">
        <v>545</v>
      </c>
      <c r="D446" t="s">
        <v>347</v>
      </c>
      <c r="E446" s="17" t="s">
        <v>705</v>
      </c>
      <c r="F446" s="17" t="s">
        <v>709</v>
      </c>
      <c r="G446" s="17" t="s">
        <v>728</v>
      </c>
      <c r="H446" s="17" t="s">
        <v>688</v>
      </c>
      <c r="I446" s="17" t="str">
        <f xml:space="preserve"> _xlfn.CONCAT( E446, " -:- ", F446, " -:- ", G446, " -:- ", H446)</f>
        <v>Commercial -:- Warehouses/Supermarkets/Retail -:- Cooking Element (Induction)  -:- Electricity</v>
      </c>
      <c r="J446" s="17" t="s">
        <v>348</v>
      </c>
      <c r="K446" t="s">
        <v>546</v>
      </c>
      <c r="L446" s="2" t="s">
        <v>547</v>
      </c>
    </row>
    <row r="447" spans="3:12" x14ac:dyDescent="0.35">
      <c r="C447" s="17" t="s">
        <v>545</v>
      </c>
      <c r="D447" t="s">
        <v>349</v>
      </c>
      <c r="E447" s="17" t="s">
        <v>705</v>
      </c>
      <c r="F447" s="17" t="s">
        <v>709</v>
      </c>
      <c r="G447" s="17" t="s">
        <v>727</v>
      </c>
      <c r="H447" s="17" t="s">
        <v>692</v>
      </c>
      <c r="I447" s="17" t="str">
        <f xml:space="preserve"> _xlfn.CONCAT( E447, " -:- ", F447, " -:- ", G447, " -:- ", H447)</f>
        <v>Commercial -:- Warehouses/Supermarkets/Retail -:- Cooking Element -:- Natural Gas</v>
      </c>
      <c r="J447" s="17" t="s">
        <v>350</v>
      </c>
      <c r="K447" t="s">
        <v>546</v>
      </c>
      <c r="L447" s="2" t="s">
        <v>547</v>
      </c>
    </row>
    <row r="448" spans="3:12" x14ac:dyDescent="0.35">
      <c r="C448" s="17" t="s">
        <v>545</v>
      </c>
      <c r="D448" t="s">
        <v>351</v>
      </c>
      <c r="E448" s="17" t="s">
        <v>705</v>
      </c>
      <c r="F448" s="17" t="s">
        <v>709</v>
      </c>
      <c r="G448" s="17" t="s">
        <v>727</v>
      </c>
      <c r="H448" s="17" t="s">
        <v>696</v>
      </c>
      <c r="I448" s="17" t="str">
        <f xml:space="preserve"> _xlfn.CONCAT( E448, " -:- ", F448, " -:- ", G448, " -:- ", H448)</f>
        <v>Commercial -:- Warehouses/Supermarkets/Retail -:- Cooking Element -:- LPG</v>
      </c>
      <c r="J448" s="17" t="s">
        <v>352</v>
      </c>
      <c r="K448" t="s">
        <v>546</v>
      </c>
      <c r="L448" s="2" t="s">
        <v>547</v>
      </c>
    </row>
    <row r="449" spans="3:12" x14ac:dyDescent="0.35">
      <c r="C449" s="17" t="s">
        <v>545</v>
      </c>
      <c r="D449" t="s">
        <v>353</v>
      </c>
      <c r="E449" s="17" t="s">
        <v>705</v>
      </c>
      <c r="F449" s="17" t="s">
        <v>709</v>
      </c>
      <c r="G449" s="17" t="s">
        <v>727</v>
      </c>
      <c r="H449" s="17" t="s">
        <v>720</v>
      </c>
      <c r="I449" s="17" t="str">
        <f xml:space="preserve"> _xlfn.CONCAT( E449, " -:- ", F449, " -:- ", G449, " -:- ", H449)</f>
        <v>Commercial -:- Warehouses/Supermarkets/Retail -:- Cooking Element -:- Green Hydrogen</v>
      </c>
      <c r="J449" s="17" t="s">
        <v>354</v>
      </c>
      <c r="K449" t="s">
        <v>546</v>
      </c>
      <c r="L449" s="2" t="s">
        <v>547</v>
      </c>
    </row>
    <row r="450" spans="3:12" x14ac:dyDescent="0.35">
      <c r="C450" s="17" t="s">
        <v>545</v>
      </c>
      <c r="D450" t="s">
        <v>355</v>
      </c>
      <c r="E450" s="17" t="s">
        <v>705</v>
      </c>
      <c r="F450" s="17" t="s">
        <v>709</v>
      </c>
      <c r="G450" s="17" t="s">
        <v>729</v>
      </c>
      <c r="H450" s="17" t="s">
        <v>688</v>
      </c>
      <c r="I450" s="17" t="str">
        <f xml:space="preserve"> _xlfn.CONCAT( E450, " -:- ", F450, " -:- ", G450, " -:- ", H450)</f>
        <v>Commercial -:- Warehouses/Supermarkets/Retail -:- Oven -:- Electricity</v>
      </c>
      <c r="J450" s="17" t="s">
        <v>356</v>
      </c>
      <c r="K450" t="s">
        <v>546</v>
      </c>
      <c r="L450" s="2" t="s">
        <v>547</v>
      </c>
    </row>
    <row r="451" spans="3:12" x14ac:dyDescent="0.35">
      <c r="C451" s="17" t="s">
        <v>545</v>
      </c>
      <c r="D451" t="s">
        <v>357</v>
      </c>
      <c r="E451" s="17" t="s">
        <v>705</v>
      </c>
      <c r="F451" s="17" t="s">
        <v>709</v>
      </c>
      <c r="G451" s="17" t="s">
        <v>729</v>
      </c>
      <c r="H451" s="17" t="s">
        <v>696</v>
      </c>
      <c r="I451" s="17" t="str">
        <f xml:space="preserve"> _xlfn.CONCAT( E451, " -:- ", F451, " -:- ", G451, " -:- ", H451)</f>
        <v>Commercial -:- Warehouses/Supermarkets/Retail -:- Oven -:- LPG</v>
      </c>
      <c r="J451" s="17" t="s">
        <v>358</v>
      </c>
      <c r="K451" t="s">
        <v>546</v>
      </c>
      <c r="L451" s="2" t="s">
        <v>547</v>
      </c>
    </row>
    <row r="452" spans="3:12" x14ac:dyDescent="0.35">
      <c r="C452" s="17" t="s">
        <v>545</v>
      </c>
      <c r="D452" t="s">
        <v>359</v>
      </c>
      <c r="E452" s="17" t="s">
        <v>705</v>
      </c>
      <c r="F452" s="17" t="s">
        <v>709</v>
      </c>
      <c r="G452" s="17" t="s">
        <v>729</v>
      </c>
      <c r="H452" s="17" t="s">
        <v>692</v>
      </c>
      <c r="I452" s="17" t="str">
        <f xml:space="preserve"> _xlfn.CONCAT( E452, " -:- ", F452, " -:- ", G452, " -:- ", H452)</f>
        <v>Commercial -:- Warehouses/Supermarkets/Retail -:- Oven -:- Natural Gas</v>
      </c>
      <c r="J452" s="17" t="s">
        <v>360</v>
      </c>
      <c r="K452" t="s">
        <v>546</v>
      </c>
      <c r="L452" s="2" t="s">
        <v>547</v>
      </c>
    </row>
    <row r="453" spans="3:12" x14ac:dyDescent="0.35">
      <c r="C453" s="17" t="s">
        <v>545</v>
      </c>
      <c r="D453" t="s">
        <v>361</v>
      </c>
      <c r="E453" s="17" t="s">
        <v>705</v>
      </c>
      <c r="F453" s="17" t="s">
        <v>709</v>
      </c>
      <c r="G453" s="17" t="s">
        <v>729</v>
      </c>
      <c r="H453" s="17" t="s">
        <v>720</v>
      </c>
      <c r="I453" s="17" t="str">
        <f xml:space="preserve"> _xlfn.CONCAT( E453, " -:- ", F453, " -:- ", G453, " -:- ", H453)</f>
        <v>Commercial -:- Warehouses/Supermarkets/Retail -:- Oven -:- Green Hydrogen</v>
      </c>
      <c r="J453" s="17" t="s">
        <v>362</v>
      </c>
      <c r="K453" t="s">
        <v>546</v>
      </c>
      <c r="L453" s="2" t="s">
        <v>547</v>
      </c>
    </row>
    <row r="454" spans="3:12" x14ac:dyDescent="0.35">
      <c r="C454" s="17" t="s">
        <v>545</v>
      </c>
      <c r="D454" t="s">
        <v>363</v>
      </c>
      <c r="E454" s="17" t="s">
        <v>705</v>
      </c>
      <c r="F454" s="17" t="s">
        <v>709</v>
      </c>
      <c r="G454" s="17" t="s">
        <v>712</v>
      </c>
      <c r="H454" s="17" t="s">
        <v>688</v>
      </c>
      <c r="I454" s="17" t="str">
        <f xml:space="preserve"> _xlfn.CONCAT( E454, " -:- ", F454, " -:- ", G454, " -:- ", H454)</f>
        <v>Commercial -:- Warehouses/Supermarkets/Retail -:- Lights (Incandescent) -:- Electricity</v>
      </c>
      <c r="J454" s="17" t="s">
        <v>364</v>
      </c>
      <c r="K454" t="s">
        <v>546</v>
      </c>
      <c r="L454" s="2" t="s">
        <v>547</v>
      </c>
    </row>
    <row r="455" spans="3:12" x14ac:dyDescent="0.35">
      <c r="C455" s="17" t="s">
        <v>545</v>
      </c>
      <c r="D455" t="s">
        <v>366</v>
      </c>
      <c r="E455" s="17" t="s">
        <v>705</v>
      </c>
      <c r="F455" s="17" t="s">
        <v>709</v>
      </c>
      <c r="G455" s="17" t="s">
        <v>713</v>
      </c>
      <c r="H455" s="17" t="s">
        <v>688</v>
      </c>
      <c r="I455" s="17" t="str">
        <f xml:space="preserve"> _xlfn.CONCAT( E455, " -:- ", F455, " -:- ", G455, " -:- ", H455)</f>
        <v>Commercial -:- Warehouses/Supermarkets/Retail -:- Lights (Fluorescent)  -:- Electricity</v>
      </c>
      <c r="J455" s="17" t="s">
        <v>367</v>
      </c>
      <c r="K455" t="s">
        <v>546</v>
      </c>
      <c r="L455" s="2" t="s">
        <v>547</v>
      </c>
    </row>
    <row r="456" spans="3:12" x14ac:dyDescent="0.35">
      <c r="C456" s="17" t="s">
        <v>545</v>
      </c>
      <c r="D456" t="s">
        <v>368</v>
      </c>
      <c r="E456" s="17" t="s">
        <v>705</v>
      </c>
      <c r="F456" s="17" t="s">
        <v>709</v>
      </c>
      <c r="G456" s="17" t="s">
        <v>714</v>
      </c>
      <c r="H456" s="17" t="s">
        <v>688</v>
      </c>
      <c r="I456" s="17" t="str">
        <f xml:space="preserve"> _xlfn.CONCAT( E456, " -:- ", F456, " -:- ", G456, " -:- ", H456)</f>
        <v>Commercial -:- Warehouses/Supermarkets/Retail -:- Lights (LED) -:- Electricity</v>
      </c>
      <c r="J456" s="17" t="s">
        <v>369</v>
      </c>
      <c r="K456" t="s">
        <v>546</v>
      </c>
      <c r="L456" s="2" t="s">
        <v>547</v>
      </c>
    </row>
    <row r="457" spans="3:12" x14ac:dyDescent="0.35">
      <c r="C457" s="17" t="s">
        <v>545</v>
      </c>
      <c r="D457" t="s">
        <v>370</v>
      </c>
      <c r="E457" s="17" t="s">
        <v>705</v>
      </c>
      <c r="F457" s="17" t="s">
        <v>709</v>
      </c>
      <c r="G457" s="17" t="s">
        <v>715</v>
      </c>
      <c r="H457" s="17" t="s">
        <v>716</v>
      </c>
      <c r="I457" s="17" t="str">
        <f xml:space="preserve"> _xlfn.CONCAT( E457, " -:- ", F457, " -:- ", G457, " -:- ", H457)</f>
        <v>Commercial -:- Warehouses/Supermarkets/Retail -:- Boiler -:- Coal</v>
      </c>
      <c r="J457" s="17" t="s">
        <v>371</v>
      </c>
      <c r="K457" t="s">
        <v>546</v>
      </c>
      <c r="L457" s="2" t="s">
        <v>547</v>
      </c>
    </row>
    <row r="458" spans="3:12" x14ac:dyDescent="0.35">
      <c r="C458" s="17" t="s">
        <v>545</v>
      </c>
      <c r="D458" t="s">
        <v>373</v>
      </c>
      <c r="E458" s="17" t="s">
        <v>705</v>
      </c>
      <c r="F458" s="17" t="s">
        <v>709</v>
      </c>
      <c r="G458" s="17" t="s">
        <v>715</v>
      </c>
      <c r="H458" s="17" t="s">
        <v>717</v>
      </c>
      <c r="I458" s="17" t="str">
        <f xml:space="preserve"> _xlfn.CONCAT( E458, " -:- ", F458, " -:- ", G458, " -:- ", H458)</f>
        <v>Commercial -:- Warehouses/Supermarkets/Retail -:- Boiler -:- Diesel</v>
      </c>
      <c r="J458" s="17" t="s">
        <v>374</v>
      </c>
      <c r="K458" t="s">
        <v>546</v>
      </c>
      <c r="L458" s="2" t="s">
        <v>547</v>
      </c>
    </row>
    <row r="459" spans="3:12" x14ac:dyDescent="0.35">
      <c r="C459" s="17" t="s">
        <v>545</v>
      </c>
      <c r="D459" t="s">
        <v>375</v>
      </c>
      <c r="E459" s="17" t="s">
        <v>705</v>
      </c>
      <c r="F459" s="17" t="s">
        <v>709</v>
      </c>
      <c r="G459" s="17" t="s">
        <v>715</v>
      </c>
      <c r="H459" s="17" t="s">
        <v>718</v>
      </c>
      <c r="I459" s="17" t="str">
        <f xml:space="preserve"> _xlfn.CONCAT( E459, " -:- ", F459, " -:- ", G459, " -:- ", H459)</f>
        <v>Commercial -:- Warehouses/Supermarkets/Retail -:- Boiler -:- Fuel Oil</v>
      </c>
      <c r="J459" s="17" t="s">
        <v>376</v>
      </c>
      <c r="K459" t="s">
        <v>546</v>
      </c>
      <c r="L459" s="2" t="s">
        <v>547</v>
      </c>
    </row>
    <row r="460" spans="3:12" x14ac:dyDescent="0.35">
      <c r="C460" s="17" t="s">
        <v>545</v>
      </c>
      <c r="D460" t="s">
        <v>377</v>
      </c>
      <c r="E460" s="17" t="s">
        <v>705</v>
      </c>
      <c r="F460" s="17" t="s">
        <v>709</v>
      </c>
      <c r="G460" s="17" t="s">
        <v>715</v>
      </c>
      <c r="H460" s="17" t="s">
        <v>696</v>
      </c>
      <c r="I460" s="17" t="str">
        <f xml:space="preserve"> _xlfn.CONCAT( E460, " -:- ", F460, " -:- ", G460, " -:- ", H460)</f>
        <v>Commercial -:- Warehouses/Supermarkets/Retail -:- Boiler -:- LPG</v>
      </c>
      <c r="J460" s="17" t="s">
        <v>378</v>
      </c>
      <c r="K460" t="s">
        <v>546</v>
      </c>
      <c r="L460" s="2" t="s">
        <v>547</v>
      </c>
    </row>
    <row r="461" spans="3:12" x14ac:dyDescent="0.35">
      <c r="C461" s="17" t="s">
        <v>545</v>
      </c>
      <c r="D461" t="s">
        <v>379</v>
      </c>
      <c r="E461" s="17" t="s">
        <v>705</v>
      </c>
      <c r="F461" s="17" t="s">
        <v>709</v>
      </c>
      <c r="G461" s="17" t="s">
        <v>715</v>
      </c>
      <c r="H461" s="17" t="s">
        <v>692</v>
      </c>
      <c r="I461" s="17" t="str">
        <f xml:space="preserve"> _xlfn.CONCAT( E461, " -:- ", F461, " -:- ", G461, " -:- ", H461)</f>
        <v>Commercial -:- Warehouses/Supermarkets/Retail -:- Boiler -:- Natural Gas</v>
      </c>
      <c r="J461" s="17" t="s">
        <v>380</v>
      </c>
      <c r="K461" t="s">
        <v>546</v>
      </c>
      <c r="L461" s="2" t="s">
        <v>547</v>
      </c>
    </row>
    <row r="462" spans="3:12" x14ac:dyDescent="0.35">
      <c r="C462" s="17" t="s">
        <v>545</v>
      </c>
      <c r="D462" t="s">
        <v>381</v>
      </c>
      <c r="E462" s="17" t="s">
        <v>705</v>
      </c>
      <c r="F462" s="17" t="s">
        <v>709</v>
      </c>
      <c r="G462" s="17" t="s">
        <v>715</v>
      </c>
      <c r="H462" s="17" t="s">
        <v>704</v>
      </c>
      <c r="I462" s="17" t="str">
        <f xml:space="preserve"> _xlfn.CONCAT( E462, " -:- ", F462, " -:- ", G462, " -:- ", H462)</f>
        <v>Commercial -:- Warehouses/Supermarkets/Retail -:- Boiler -:- Wood</v>
      </c>
      <c r="J462" s="17" t="s">
        <v>382</v>
      </c>
      <c r="K462" t="s">
        <v>546</v>
      </c>
      <c r="L462" s="2" t="s">
        <v>547</v>
      </c>
    </row>
    <row r="463" spans="3:12" x14ac:dyDescent="0.35">
      <c r="C463" s="17" t="s">
        <v>545</v>
      </c>
      <c r="D463" t="s">
        <v>383</v>
      </c>
      <c r="E463" s="17" t="s">
        <v>705</v>
      </c>
      <c r="F463" s="17" t="s">
        <v>709</v>
      </c>
      <c r="G463" s="17" t="s">
        <v>715</v>
      </c>
      <c r="H463" s="17" t="s">
        <v>704</v>
      </c>
      <c r="I463" s="17" t="str">
        <f xml:space="preserve"> _xlfn.CONCAT( E463, " -:- ", F463, " -:- ", G463, " -:- ", H463)</f>
        <v>Commercial -:- Warehouses/Supermarkets/Retail -:- Boiler -:- Wood</v>
      </c>
      <c r="J463" s="17" t="s">
        <v>384</v>
      </c>
      <c r="K463" t="s">
        <v>546</v>
      </c>
      <c r="L463" s="2" t="s">
        <v>547</v>
      </c>
    </row>
    <row r="464" spans="3:12" x14ac:dyDescent="0.35">
      <c r="C464" s="17" t="s">
        <v>545</v>
      </c>
      <c r="D464" t="s">
        <v>385</v>
      </c>
      <c r="E464" s="17" t="s">
        <v>705</v>
      </c>
      <c r="F464" s="17" t="s">
        <v>709</v>
      </c>
      <c r="G464" s="17" t="s">
        <v>715</v>
      </c>
      <c r="H464" s="17" t="s">
        <v>688</v>
      </c>
      <c r="I464" s="17" t="str">
        <f xml:space="preserve"> _xlfn.CONCAT( E464, " -:- ", F464, " -:- ", G464, " -:- ", H464)</f>
        <v>Commercial -:- Warehouses/Supermarkets/Retail -:- Boiler -:- Electricity</v>
      </c>
      <c r="J464" s="17" t="s">
        <v>386</v>
      </c>
      <c r="K464" t="s">
        <v>546</v>
      </c>
      <c r="L464" s="2" t="s">
        <v>547</v>
      </c>
    </row>
    <row r="465" spans="3:12" x14ac:dyDescent="0.35">
      <c r="C465" s="17" t="s">
        <v>545</v>
      </c>
      <c r="D465" t="s">
        <v>387</v>
      </c>
      <c r="E465" s="17" t="s">
        <v>705</v>
      </c>
      <c r="F465" s="17" t="s">
        <v>709</v>
      </c>
      <c r="G465" s="17" t="s">
        <v>715</v>
      </c>
      <c r="H465" s="17" t="s">
        <v>719</v>
      </c>
      <c r="I465" s="17" t="str">
        <f xml:space="preserve"> _xlfn.CONCAT( E465, " -:- ", F465, " -:- ", G465, " -:- ", H465)</f>
        <v>Commercial -:- Warehouses/Supermarkets/Retail -:- Boiler -:- Biogas</v>
      </c>
      <c r="J465" s="17" t="s">
        <v>388</v>
      </c>
      <c r="K465" t="s">
        <v>546</v>
      </c>
      <c r="L465" s="2" t="s">
        <v>547</v>
      </c>
    </row>
    <row r="466" spans="3:12" x14ac:dyDescent="0.35">
      <c r="C466" s="17" t="s">
        <v>545</v>
      </c>
      <c r="D466" t="s">
        <v>389</v>
      </c>
      <c r="E466" s="17" t="s">
        <v>705</v>
      </c>
      <c r="F466" s="17" t="s">
        <v>709</v>
      </c>
      <c r="G466" s="17" t="s">
        <v>715</v>
      </c>
      <c r="H466" s="17" t="s">
        <v>720</v>
      </c>
      <c r="I466" s="17" t="str">
        <f xml:space="preserve"> _xlfn.CONCAT( E466, " -:- ", F466, " -:- ", G466, " -:- ", H466)</f>
        <v>Commercial -:- Warehouses/Supermarkets/Retail -:- Boiler -:- Green Hydrogen</v>
      </c>
      <c r="J466" s="17" t="s">
        <v>390</v>
      </c>
      <c r="K466" t="s">
        <v>546</v>
      </c>
      <c r="L466" s="2" t="s">
        <v>547</v>
      </c>
    </row>
    <row r="467" spans="3:12" x14ac:dyDescent="0.35">
      <c r="C467" s="17" t="s">
        <v>545</v>
      </c>
      <c r="D467" t="s">
        <v>391</v>
      </c>
      <c r="E467" s="17" t="s">
        <v>705</v>
      </c>
      <c r="F467" s="17" t="s">
        <v>709</v>
      </c>
      <c r="G467" s="17" t="s">
        <v>715</v>
      </c>
      <c r="H467" s="17" t="s">
        <v>716</v>
      </c>
      <c r="I467" s="17" t="str">
        <f xml:space="preserve"> _xlfn.CONCAT( E467, " -:- ", F467, " -:- ", G467, " -:- ", H467)</f>
        <v>Commercial -:- Warehouses/Supermarkets/Retail -:- Boiler -:- Coal</v>
      </c>
      <c r="J467" s="17" t="s">
        <v>371</v>
      </c>
      <c r="K467" t="s">
        <v>546</v>
      </c>
      <c r="L467" s="2" t="s">
        <v>547</v>
      </c>
    </row>
    <row r="468" spans="3:12" x14ac:dyDescent="0.35">
      <c r="C468" s="17" t="s">
        <v>545</v>
      </c>
      <c r="D468" t="s">
        <v>393</v>
      </c>
      <c r="E468" s="17" t="s">
        <v>705</v>
      </c>
      <c r="F468" s="17" t="s">
        <v>709</v>
      </c>
      <c r="G468" s="17" t="s">
        <v>715</v>
      </c>
      <c r="H468" s="17" t="s">
        <v>717</v>
      </c>
      <c r="I468" s="17" t="str">
        <f xml:space="preserve"> _xlfn.CONCAT( E468, " -:- ", F468, " -:- ", G468, " -:- ", H468)</f>
        <v>Commercial -:- Warehouses/Supermarkets/Retail -:- Boiler -:- Diesel</v>
      </c>
      <c r="J468" s="17" t="s">
        <v>374</v>
      </c>
      <c r="K468" t="s">
        <v>546</v>
      </c>
      <c r="L468" s="2" t="s">
        <v>547</v>
      </c>
    </row>
    <row r="469" spans="3:12" x14ac:dyDescent="0.35">
      <c r="C469" s="17" t="s">
        <v>545</v>
      </c>
      <c r="D469" t="s">
        <v>394</v>
      </c>
      <c r="E469" s="17" t="s">
        <v>705</v>
      </c>
      <c r="F469" s="17" t="s">
        <v>709</v>
      </c>
      <c r="G469" s="17" t="s">
        <v>715</v>
      </c>
      <c r="H469" s="17" t="s">
        <v>718</v>
      </c>
      <c r="I469" s="17" t="str">
        <f xml:space="preserve"> _xlfn.CONCAT( E469, " -:- ", F469, " -:- ", G469, " -:- ", H469)</f>
        <v>Commercial -:- Warehouses/Supermarkets/Retail -:- Boiler -:- Fuel Oil</v>
      </c>
      <c r="J469" s="17" t="s">
        <v>376</v>
      </c>
      <c r="K469" t="s">
        <v>546</v>
      </c>
      <c r="L469" s="2" t="s">
        <v>547</v>
      </c>
    </row>
    <row r="470" spans="3:12" x14ac:dyDescent="0.35">
      <c r="C470" s="17" t="s">
        <v>545</v>
      </c>
      <c r="D470" t="s">
        <v>395</v>
      </c>
      <c r="E470" s="17" t="s">
        <v>705</v>
      </c>
      <c r="F470" s="17" t="s">
        <v>709</v>
      </c>
      <c r="G470" s="17" t="s">
        <v>715</v>
      </c>
      <c r="H470" s="17" t="s">
        <v>696</v>
      </c>
      <c r="I470" s="17" t="str">
        <f xml:space="preserve"> _xlfn.CONCAT( E470, " -:- ", F470, " -:- ", G470, " -:- ", H470)</f>
        <v>Commercial -:- Warehouses/Supermarkets/Retail -:- Boiler -:- LPG</v>
      </c>
      <c r="J470" s="17" t="s">
        <v>378</v>
      </c>
      <c r="K470" t="s">
        <v>546</v>
      </c>
      <c r="L470" s="2" t="s">
        <v>547</v>
      </c>
    </row>
    <row r="471" spans="3:12" x14ac:dyDescent="0.35">
      <c r="C471" s="17" t="s">
        <v>545</v>
      </c>
      <c r="D471" t="s">
        <v>396</v>
      </c>
      <c r="E471" s="17" t="s">
        <v>705</v>
      </c>
      <c r="F471" s="17" t="s">
        <v>709</v>
      </c>
      <c r="G471" s="17" t="s">
        <v>715</v>
      </c>
      <c r="H471" s="17" t="s">
        <v>692</v>
      </c>
      <c r="I471" s="17" t="str">
        <f xml:space="preserve"> _xlfn.CONCAT( E471, " -:- ", F471, " -:- ", G471, " -:- ", H471)</f>
        <v>Commercial -:- Warehouses/Supermarkets/Retail -:- Boiler -:- Natural Gas</v>
      </c>
      <c r="J471" s="17" t="s">
        <v>380</v>
      </c>
      <c r="K471" t="s">
        <v>546</v>
      </c>
      <c r="L471" s="2" t="s">
        <v>547</v>
      </c>
    </row>
    <row r="472" spans="3:12" x14ac:dyDescent="0.35">
      <c r="C472" s="17" t="s">
        <v>545</v>
      </c>
      <c r="D472" t="s">
        <v>397</v>
      </c>
      <c r="E472" s="17" t="s">
        <v>705</v>
      </c>
      <c r="F472" s="17" t="s">
        <v>709</v>
      </c>
      <c r="G472" s="17" t="s">
        <v>715</v>
      </c>
      <c r="H472" s="17" t="s">
        <v>704</v>
      </c>
      <c r="I472" s="17" t="str">
        <f xml:space="preserve"> _xlfn.CONCAT( E472, " -:- ", F472, " -:- ", G472, " -:- ", H472)</f>
        <v>Commercial -:- Warehouses/Supermarkets/Retail -:- Boiler -:- Wood</v>
      </c>
      <c r="J472" s="17" t="s">
        <v>382</v>
      </c>
      <c r="K472" t="s">
        <v>546</v>
      </c>
      <c r="L472" s="2" t="s">
        <v>547</v>
      </c>
    </row>
    <row r="473" spans="3:12" x14ac:dyDescent="0.35">
      <c r="C473" s="17" t="s">
        <v>545</v>
      </c>
      <c r="D473" t="s">
        <v>398</v>
      </c>
      <c r="E473" s="17" t="s">
        <v>705</v>
      </c>
      <c r="F473" s="17" t="s">
        <v>709</v>
      </c>
      <c r="G473" s="17" t="s">
        <v>715</v>
      </c>
      <c r="H473" s="17" t="s">
        <v>704</v>
      </c>
      <c r="I473" s="17" t="str">
        <f xml:space="preserve"> _xlfn.CONCAT( E473, " -:- ", F473, " -:- ", G473, " -:- ", H473)</f>
        <v>Commercial -:- Warehouses/Supermarkets/Retail -:- Boiler -:- Wood</v>
      </c>
      <c r="J473" s="17" t="s">
        <v>384</v>
      </c>
      <c r="K473" t="s">
        <v>546</v>
      </c>
      <c r="L473" s="2" t="s">
        <v>547</v>
      </c>
    </row>
    <row r="474" spans="3:12" x14ac:dyDescent="0.35">
      <c r="C474" s="17" t="s">
        <v>545</v>
      </c>
      <c r="D474" t="s">
        <v>399</v>
      </c>
      <c r="E474" s="17" t="s">
        <v>705</v>
      </c>
      <c r="F474" s="17" t="s">
        <v>709</v>
      </c>
      <c r="G474" s="17" t="s">
        <v>715</v>
      </c>
      <c r="H474" s="17" t="s">
        <v>688</v>
      </c>
      <c r="I474" s="17" t="str">
        <f xml:space="preserve"> _xlfn.CONCAT( E474, " -:- ", F474, " -:- ", G474, " -:- ", H474)</f>
        <v>Commercial -:- Warehouses/Supermarkets/Retail -:- Boiler -:- Electricity</v>
      </c>
      <c r="J474" s="17" t="s">
        <v>386</v>
      </c>
      <c r="K474" t="s">
        <v>546</v>
      </c>
      <c r="L474" s="2" t="s">
        <v>547</v>
      </c>
    </row>
    <row r="475" spans="3:12" x14ac:dyDescent="0.35">
      <c r="C475" s="17" t="s">
        <v>545</v>
      </c>
      <c r="D475" t="s">
        <v>400</v>
      </c>
      <c r="E475" s="17" t="s">
        <v>705</v>
      </c>
      <c r="F475" s="17" t="s">
        <v>709</v>
      </c>
      <c r="G475" s="17" t="s">
        <v>715</v>
      </c>
      <c r="H475" s="17" t="s">
        <v>719</v>
      </c>
      <c r="I475" s="17" t="str">
        <f xml:space="preserve"> _xlfn.CONCAT( E475, " -:- ", F475, " -:- ", G475, " -:- ", H475)</f>
        <v>Commercial -:- Warehouses/Supermarkets/Retail -:- Boiler -:- Biogas</v>
      </c>
      <c r="J475" s="17" t="s">
        <v>388</v>
      </c>
      <c r="K475" t="s">
        <v>546</v>
      </c>
      <c r="L475" s="2" t="s">
        <v>547</v>
      </c>
    </row>
    <row r="476" spans="3:12" x14ac:dyDescent="0.35">
      <c r="C476" s="17" t="s">
        <v>545</v>
      </c>
      <c r="D476" t="s">
        <v>401</v>
      </c>
      <c r="E476" s="17" t="s">
        <v>705</v>
      </c>
      <c r="F476" s="17" t="s">
        <v>709</v>
      </c>
      <c r="G476" s="17" t="s">
        <v>715</v>
      </c>
      <c r="H476" s="17" t="s">
        <v>720</v>
      </c>
      <c r="I476" s="17" t="str">
        <f xml:space="preserve"> _xlfn.CONCAT( E476, " -:- ", F476, " -:- ", G476, " -:- ", H476)</f>
        <v>Commercial -:- Warehouses/Supermarkets/Retail -:- Boiler -:- Green Hydrogen</v>
      </c>
      <c r="J476" s="17" t="s">
        <v>390</v>
      </c>
      <c r="K476" t="s">
        <v>546</v>
      </c>
      <c r="L476" s="2" t="s">
        <v>547</v>
      </c>
    </row>
    <row r="477" spans="3:12" x14ac:dyDescent="0.35">
      <c r="C477" s="17" t="s">
        <v>545</v>
      </c>
      <c r="D477" t="s">
        <v>402</v>
      </c>
      <c r="E477" s="17" t="s">
        <v>705</v>
      </c>
      <c r="F477" s="17" t="s">
        <v>709</v>
      </c>
      <c r="G477" s="17" t="s">
        <v>725</v>
      </c>
      <c r="H477" s="17" t="s">
        <v>726</v>
      </c>
      <c r="I477" s="17" t="str">
        <f xml:space="preserve"> _xlfn.CONCAT( E477, " -:- ", F477, " -:- ", G477, " -:- ", H477)</f>
        <v>Commercial -:- Warehouses/Supermarkets/Retail -:- Direct Heat -:- Geothermal</v>
      </c>
      <c r="J477" s="17" t="s">
        <v>403</v>
      </c>
      <c r="K477" t="s">
        <v>546</v>
      </c>
      <c r="L477" s="2" t="s">
        <v>547</v>
      </c>
    </row>
    <row r="478" spans="3:12" x14ac:dyDescent="0.35">
      <c r="C478" s="17" t="s">
        <v>545</v>
      </c>
      <c r="D478" t="s">
        <v>404</v>
      </c>
      <c r="E478" s="17" t="s">
        <v>705</v>
      </c>
      <c r="F478" s="17" t="s">
        <v>709</v>
      </c>
      <c r="G478" s="17" t="s">
        <v>687</v>
      </c>
      <c r="H478" s="17" t="s">
        <v>688</v>
      </c>
      <c r="I478" s="17" t="str">
        <f xml:space="preserve"> _xlfn.CONCAT( E478, " -:- ", F478, " -:- ", G478, " -:- ", H478)</f>
        <v>Commercial -:- Warehouses/Supermarkets/Retail -:- Heat Pump -:- Electricity</v>
      </c>
      <c r="J478" s="17" t="s">
        <v>405</v>
      </c>
      <c r="K478" t="s">
        <v>546</v>
      </c>
      <c r="L478" s="2" t="s">
        <v>547</v>
      </c>
    </row>
    <row r="479" spans="3:12" x14ac:dyDescent="0.35">
      <c r="C479" s="17" t="s">
        <v>545</v>
      </c>
      <c r="D479" t="s">
        <v>407</v>
      </c>
      <c r="E479" s="17" t="s">
        <v>705</v>
      </c>
      <c r="F479" s="17" t="s">
        <v>709</v>
      </c>
      <c r="G479" s="17" t="s">
        <v>687</v>
      </c>
      <c r="H479" s="17" t="s">
        <v>688</v>
      </c>
      <c r="I479" s="17" t="str">
        <f xml:space="preserve"> _xlfn.CONCAT( E479, " -:- ", F479, " -:- ", G479, " -:- ", H479)</f>
        <v>Commercial -:- Warehouses/Supermarkets/Retail -:- Heat Pump -:- Electricity</v>
      </c>
      <c r="J479" s="17" t="s">
        <v>408</v>
      </c>
      <c r="K479" t="s">
        <v>546</v>
      </c>
      <c r="L479" s="2" t="s">
        <v>547</v>
      </c>
    </row>
    <row r="480" spans="3:12" x14ac:dyDescent="0.35">
      <c r="C480" s="17" t="s">
        <v>545</v>
      </c>
      <c r="D480" t="s">
        <v>409</v>
      </c>
      <c r="E480" s="17" t="s">
        <v>705</v>
      </c>
      <c r="F480" s="17" t="s">
        <v>709</v>
      </c>
      <c r="G480" s="17" t="s">
        <v>702</v>
      </c>
      <c r="H480" s="17" t="s">
        <v>688</v>
      </c>
      <c r="I480" s="17" t="str">
        <f xml:space="preserve"> _xlfn.CONCAT( E480, " -:- ", F480, " -:- ", G480, " -:- ", H480)</f>
        <v>Commercial -:- Warehouses/Supermarkets/Retail -:- Resistance Heater -:- Electricity</v>
      </c>
      <c r="J480" s="17" t="s">
        <v>410</v>
      </c>
      <c r="K480" t="s">
        <v>546</v>
      </c>
      <c r="L480" s="2" t="s">
        <v>547</v>
      </c>
    </row>
    <row r="481" spans="3:12" x14ac:dyDescent="0.35">
      <c r="C481" s="17" t="s">
        <v>545</v>
      </c>
      <c r="D481" t="s">
        <v>411</v>
      </c>
      <c r="E481" s="17" t="s">
        <v>705</v>
      </c>
      <c r="F481" s="17" t="s">
        <v>709</v>
      </c>
      <c r="G481" s="17" t="s">
        <v>687</v>
      </c>
      <c r="H481" s="17" t="s">
        <v>688</v>
      </c>
      <c r="I481" s="17" t="str">
        <f xml:space="preserve"> _xlfn.CONCAT( E481, " -:- ", F481, " -:- ", G481, " -:- ", H481)</f>
        <v>Commercial -:- Warehouses/Supermarkets/Retail -:- Heat Pump -:- Electricity</v>
      </c>
      <c r="J481" s="17" t="s">
        <v>405</v>
      </c>
      <c r="K481" t="s">
        <v>546</v>
      </c>
      <c r="L481" s="2" t="s">
        <v>547</v>
      </c>
    </row>
    <row r="482" spans="3:12" x14ac:dyDescent="0.35">
      <c r="C482" s="17" t="s">
        <v>545</v>
      </c>
      <c r="D482" t="s">
        <v>412</v>
      </c>
      <c r="E482" s="17" t="s">
        <v>705</v>
      </c>
      <c r="F482" s="17" t="s">
        <v>709</v>
      </c>
      <c r="G482" s="17" t="s">
        <v>687</v>
      </c>
      <c r="H482" s="17" t="s">
        <v>688</v>
      </c>
      <c r="I482" s="17" t="str">
        <f xml:space="preserve"> _xlfn.CONCAT( E482, " -:- ", F482, " -:- ", G482, " -:- ", H482)</f>
        <v>Commercial -:- Warehouses/Supermarkets/Retail -:- Heat Pump -:- Electricity</v>
      </c>
      <c r="J482" s="17" t="s">
        <v>408</v>
      </c>
      <c r="K482" t="s">
        <v>546</v>
      </c>
      <c r="L482" s="2" t="s">
        <v>547</v>
      </c>
    </row>
    <row r="483" spans="3:12" x14ac:dyDescent="0.35">
      <c r="C483" s="17" t="s">
        <v>545</v>
      </c>
      <c r="D483" t="s">
        <v>413</v>
      </c>
      <c r="E483" s="17" t="s">
        <v>705</v>
      </c>
      <c r="F483" s="17" t="s">
        <v>709</v>
      </c>
      <c r="G483" s="17" t="s">
        <v>693</v>
      </c>
      <c r="H483" s="17" t="s">
        <v>688</v>
      </c>
      <c r="I483" s="17" t="str">
        <f xml:space="preserve"> _xlfn.CONCAT( E483, " -:- ", F483, " -:- ", G483, " -:- ", H483)</f>
        <v>Commercial -:- Warehouses/Supermarkets/Retail -:- Hot Water Cylinder -:- Electricity</v>
      </c>
      <c r="J483" s="17" t="s">
        <v>414</v>
      </c>
      <c r="K483" t="s">
        <v>546</v>
      </c>
      <c r="L483" s="2" t="s">
        <v>547</v>
      </c>
    </row>
    <row r="484" spans="3:12" x14ac:dyDescent="0.35">
      <c r="C484" s="17" t="s">
        <v>545</v>
      </c>
      <c r="D484" t="s">
        <v>415</v>
      </c>
      <c r="E484" s="17" t="s">
        <v>705</v>
      </c>
      <c r="F484" s="17" t="s">
        <v>709</v>
      </c>
      <c r="G484" s="17" t="s">
        <v>693</v>
      </c>
      <c r="H484" s="17" t="s">
        <v>692</v>
      </c>
      <c r="I484" s="17" t="str">
        <f xml:space="preserve"> _xlfn.CONCAT( E484, " -:- ", F484, " -:- ", G484, " -:- ", H484)</f>
        <v>Commercial -:- Warehouses/Supermarkets/Retail -:- Hot Water Cylinder -:- Natural Gas</v>
      </c>
      <c r="J484" s="17" t="s">
        <v>416</v>
      </c>
      <c r="K484" t="s">
        <v>546</v>
      </c>
      <c r="L484" s="2" t="s">
        <v>547</v>
      </c>
    </row>
    <row r="485" spans="3:12" x14ac:dyDescent="0.35">
      <c r="C485" s="17" t="s">
        <v>545</v>
      </c>
      <c r="D485" t="s">
        <v>417</v>
      </c>
      <c r="E485" s="17" t="s">
        <v>705</v>
      </c>
      <c r="F485" s="17" t="s">
        <v>709</v>
      </c>
      <c r="G485" s="17" t="s">
        <v>693</v>
      </c>
      <c r="H485" s="17" t="s">
        <v>696</v>
      </c>
      <c r="I485" s="17" t="str">
        <f xml:space="preserve"> _xlfn.CONCAT( E485, " -:- ", F485, " -:- ", G485, " -:- ", H485)</f>
        <v>Commercial -:- Warehouses/Supermarkets/Retail -:- Hot Water Cylinder -:- LPG</v>
      </c>
      <c r="J485" s="17" t="s">
        <v>418</v>
      </c>
      <c r="K485" t="s">
        <v>546</v>
      </c>
      <c r="L485" s="2" t="s">
        <v>547</v>
      </c>
    </row>
    <row r="486" spans="3:12" x14ac:dyDescent="0.35">
      <c r="C486" s="17" t="s">
        <v>545</v>
      </c>
      <c r="D486" t="s">
        <v>419</v>
      </c>
      <c r="E486" s="17" t="s">
        <v>705</v>
      </c>
      <c r="F486" s="17" t="s">
        <v>709</v>
      </c>
      <c r="G486" s="17" t="s">
        <v>721</v>
      </c>
      <c r="H486" s="17" t="s">
        <v>692</v>
      </c>
      <c r="I486" s="17" t="str">
        <f xml:space="preserve"> _xlfn.CONCAT( E486, " -:- ", F486, " -:- ", G486, " -:- ", H486)</f>
        <v>Commercial -:- Warehouses/Supermarkets/Retail -:- Instantaneous Water Heater  -:- Natural Gas</v>
      </c>
      <c r="J486" s="17" t="s">
        <v>420</v>
      </c>
      <c r="K486" t="s">
        <v>546</v>
      </c>
      <c r="L486" s="2" t="s">
        <v>547</v>
      </c>
    </row>
    <row r="487" spans="3:12" x14ac:dyDescent="0.35">
      <c r="C487" s="17" t="s">
        <v>545</v>
      </c>
      <c r="D487" t="s">
        <v>421</v>
      </c>
      <c r="E487" s="17" t="s">
        <v>705</v>
      </c>
      <c r="F487" s="17" t="s">
        <v>709</v>
      </c>
      <c r="G487" s="17" t="s">
        <v>721</v>
      </c>
      <c r="H487" s="17" t="s">
        <v>696</v>
      </c>
      <c r="I487" s="17" t="str">
        <f xml:space="preserve"> _xlfn.CONCAT( E487, " -:- ", F487, " -:- ", G487, " -:- ", H487)</f>
        <v>Commercial -:- Warehouses/Supermarkets/Retail -:- Instantaneous Water Heater  -:- LPG</v>
      </c>
      <c r="J487" s="17" t="s">
        <v>422</v>
      </c>
      <c r="K487" t="s">
        <v>546</v>
      </c>
      <c r="L487" s="2" t="s">
        <v>547</v>
      </c>
    </row>
    <row r="488" spans="3:12" x14ac:dyDescent="0.35">
      <c r="C488" s="17" t="s">
        <v>545</v>
      </c>
      <c r="D488" t="s">
        <v>423</v>
      </c>
      <c r="E488" s="17" t="s">
        <v>705</v>
      </c>
      <c r="F488" s="17" t="s">
        <v>709</v>
      </c>
      <c r="G488" s="17" t="s">
        <v>721</v>
      </c>
      <c r="H488" s="17" t="s">
        <v>688</v>
      </c>
      <c r="I488" s="17" t="str">
        <f xml:space="preserve"> _xlfn.CONCAT( E488, " -:- ", F488, " -:- ", G488, " -:- ", H488)</f>
        <v>Commercial -:- Warehouses/Supermarkets/Retail -:- Instantaneous Water Heater  -:- Electricity</v>
      </c>
      <c r="J488" s="17" t="s">
        <v>424</v>
      </c>
      <c r="K488" t="s">
        <v>546</v>
      </c>
      <c r="L488" s="2" t="s">
        <v>547</v>
      </c>
    </row>
    <row r="489" spans="3:12" x14ac:dyDescent="0.35">
      <c r="C489" s="17" t="s">
        <v>545</v>
      </c>
      <c r="D489" t="s">
        <v>425</v>
      </c>
      <c r="E489" s="17" t="s">
        <v>705</v>
      </c>
      <c r="F489" s="17" t="s">
        <v>709</v>
      </c>
      <c r="G489" s="17" t="s">
        <v>722</v>
      </c>
      <c r="H489" s="17" t="s">
        <v>717</v>
      </c>
      <c r="I489" s="17" t="str">
        <f xml:space="preserve"> _xlfn.CONCAT( E489, " -:- ", F489, " -:- ", G489, " -:- ", H489)</f>
        <v>Commercial -:- Warehouses/Supermarkets/Retail -:- Mobile Motor -:- Diesel</v>
      </c>
      <c r="J489" s="17" t="s">
        <v>426</v>
      </c>
      <c r="K489" t="s">
        <v>546</v>
      </c>
      <c r="L489" s="2" t="s">
        <v>547</v>
      </c>
    </row>
    <row r="490" spans="3:12" x14ac:dyDescent="0.35">
      <c r="C490" s="17" t="s">
        <v>545</v>
      </c>
      <c r="D490" t="s">
        <v>428</v>
      </c>
      <c r="E490" s="17" t="s">
        <v>705</v>
      </c>
      <c r="F490" s="17" t="s">
        <v>709</v>
      </c>
      <c r="G490" s="17" t="s">
        <v>722</v>
      </c>
      <c r="H490" s="17" t="s">
        <v>723</v>
      </c>
      <c r="I490" s="17" t="str">
        <f xml:space="preserve"> _xlfn.CONCAT( E490, " -:- ", F490, " -:- ", G490, " -:- ", H490)</f>
        <v>Commercial -:- Warehouses/Supermarkets/Retail -:- Mobile Motor -:- Petrol</v>
      </c>
      <c r="J490" s="17" t="s">
        <v>429</v>
      </c>
      <c r="K490" t="s">
        <v>546</v>
      </c>
      <c r="L490" s="2" t="s">
        <v>547</v>
      </c>
    </row>
    <row r="491" spans="3:12" x14ac:dyDescent="0.35">
      <c r="C491" s="17" t="s">
        <v>545</v>
      </c>
      <c r="D491" t="s">
        <v>430</v>
      </c>
      <c r="E491" s="17" t="s">
        <v>705</v>
      </c>
      <c r="F491" s="17" t="s">
        <v>709</v>
      </c>
      <c r="G491" s="17" t="s">
        <v>722</v>
      </c>
      <c r="H491" s="17" t="s">
        <v>696</v>
      </c>
      <c r="I491" s="17" t="str">
        <f xml:space="preserve"> _xlfn.CONCAT( E491, " -:- ", F491, " -:- ", G491, " -:- ", H491)</f>
        <v>Commercial -:- Warehouses/Supermarkets/Retail -:- Mobile Motor -:- LPG</v>
      </c>
      <c r="J491" s="17" t="s">
        <v>431</v>
      </c>
      <c r="K491" t="s">
        <v>546</v>
      </c>
      <c r="L491" s="2" t="s">
        <v>547</v>
      </c>
    </row>
    <row r="492" spans="3:12" x14ac:dyDescent="0.35">
      <c r="C492" s="17" t="s">
        <v>545</v>
      </c>
      <c r="D492" t="s">
        <v>432</v>
      </c>
      <c r="E492" s="17" t="s">
        <v>705</v>
      </c>
      <c r="F492" s="17" t="s">
        <v>709</v>
      </c>
      <c r="G492" s="17" t="s">
        <v>722</v>
      </c>
      <c r="H492" s="17" t="s">
        <v>688</v>
      </c>
      <c r="I492" s="17" t="str">
        <f xml:space="preserve"> _xlfn.CONCAT( E492, " -:- ", F492, " -:- ", G492, " -:- ", H492)</f>
        <v>Commercial -:- Warehouses/Supermarkets/Retail -:- Mobile Motor -:- Electricity</v>
      </c>
      <c r="J492" s="17" t="s">
        <v>433</v>
      </c>
      <c r="K492" t="s">
        <v>546</v>
      </c>
      <c r="L492" s="2" t="s">
        <v>547</v>
      </c>
    </row>
    <row r="493" spans="3:12" x14ac:dyDescent="0.35">
      <c r="C493" s="17" t="s">
        <v>545</v>
      </c>
      <c r="D493" t="s">
        <v>434</v>
      </c>
      <c r="E493" s="17" t="s">
        <v>705</v>
      </c>
      <c r="F493" s="17" t="s">
        <v>709</v>
      </c>
      <c r="G493" s="17" t="s">
        <v>722</v>
      </c>
      <c r="H493" s="17" t="s">
        <v>720</v>
      </c>
      <c r="I493" s="17" t="str">
        <f xml:space="preserve"> _xlfn.CONCAT( E493, " -:- ", F493, " -:- ", G493, " -:- ", H493)</f>
        <v>Commercial -:- Warehouses/Supermarkets/Retail -:- Mobile Motor -:- Green Hydrogen</v>
      </c>
      <c r="J493" s="17" t="s">
        <v>435</v>
      </c>
      <c r="K493" t="s">
        <v>546</v>
      </c>
      <c r="L493" s="2" t="s">
        <v>547</v>
      </c>
    </row>
    <row r="494" spans="3:12" x14ac:dyDescent="0.35">
      <c r="C494" s="17" t="s">
        <v>545</v>
      </c>
      <c r="D494" t="s">
        <v>436</v>
      </c>
      <c r="E494" s="17" t="s">
        <v>705</v>
      </c>
      <c r="F494" s="17" t="s">
        <v>709</v>
      </c>
      <c r="G494" s="17" t="s">
        <v>724</v>
      </c>
      <c r="H494" s="17" t="s">
        <v>717</v>
      </c>
      <c r="I494" s="17" t="str">
        <f xml:space="preserve"> _xlfn.CONCAT( E494, " -:- ", F494, " -:- ", G494, " -:- ", H494)</f>
        <v>Commercial -:- Warehouses/Supermarkets/Retail -:- Stationary Motor -:- Diesel</v>
      </c>
      <c r="J494" s="17" t="s">
        <v>437</v>
      </c>
      <c r="K494" t="s">
        <v>546</v>
      </c>
      <c r="L494" s="2" t="s">
        <v>547</v>
      </c>
    </row>
    <row r="495" spans="3:12" x14ac:dyDescent="0.35">
      <c r="C495" s="17" t="s">
        <v>545</v>
      </c>
      <c r="D495" t="s">
        <v>439</v>
      </c>
      <c r="E495" s="17" t="s">
        <v>705</v>
      </c>
      <c r="F495" s="17" t="s">
        <v>709</v>
      </c>
      <c r="G495" s="17" t="s">
        <v>724</v>
      </c>
      <c r="H495" s="17" t="s">
        <v>723</v>
      </c>
      <c r="I495" s="17" t="str">
        <f xml:space="preserve"> _xlfn.CONCAT( E495, " -:- ", F495, " -:- ", G495, " -:- ", H495)</f>
        <v>Commercial -:- Warehouses/Supermarkets/Retail -:- Stationary Motor -:- Petrol</v>
      </c>
      <c r="J495" s="17" t="s">
        <v>440</v>
      </c>
      <c r="K495" t="s">
        <v>546</v>
      </c>
      <c r="L495" s="2" t="s">
        <v>547</v>
      </c>
    </row>
    <row r="496" spans="3:12" x14ac:dyDescent="0.35">
      <c r="C496" s="17" t="s">
        <v>545</v>
      </c>
      <c r="D496" t="s">
        <v>441</v>
      </c>
      <c r="E496" s="17" t="s">
        <v>705</v>
      </c>
      <c r="F496" s="17" t="s">
        <v>709</v>
      </c>
      <c r="G496" s="17" t="s">
        <v>724</v>
      </c>
      <c r="H496" s="17" t="s">
        <v>696</v>
      </c>
      <c r="I496" s="17" t="str">
        <f xml:space="preserve"> _xlfn.CONCAT( E496, " -:- ", F496, " -:- ", G496, " -:- ", H496)</f>
        <v>Commercial -:- Warehouses/Supermarkets/Retail -:- Stationary Motor -:- LPG</v>
      </c>
      <c r="J496" s="17" t="s">
        <v>442</v>
      </c>
      <c r="K496" t="s">
        <v>546</v>
      </c>
      <c r="L496" s="2" t="s">
        <v>547</v>
      </c>
    </row>
    <row r="497" spans="3:12" x14ac:dyDescent="0.35">
      <c r="C497" s="17" t="s">
        <v>545</v>
      </c>
      <c r="D497" t="s">
        <v>443</v>
      </c>
      <c r="E497" s="17" t="s">
        <v>705</v>
      </c>
      <c r="F497" s="17" t="s">
        <v>709</v>
      </c>
      <c r="G497" s="17" t="s">
        <v>724</v>
      </c>
      <c r="H497" s="17" t="s">
        <v>688</v>
      </c>
      <c r="I497" s="17" t="str">
        <f xml:space="preserve"> _xlfn.CONCAT( E497, " -:- ", F497, " -:- ", G497, " -:- ", H497)</f>
        <v>Commercial -:- Warehouses/Supermarkets/Retail -:- Stationary Motor -:- Electricity</v>
      </c>
      <c r="J497" s="17" t="s">
        <v>444</v>
      </c>
      <c r="K497" t="s">
        <v>546</v>
      </c>
      <c r="L497" s="2" t="s">
        <v>547</v>
      </c>
    </row>
    <row r="498" spans="3:12" x14ac:dyDescent="0.35">
      <c r="C498" s="17" t="s">
        <v>545</v>
      </c>
      <c r="D498" t="s">
        <v>445</v>
      </c>
      <c r="E498" s="17" t="s">
        <v>705</v>
      </c>
      <c r="F498" s="17" t="s">
        <v>709</v>
      </c>
      <c r="G498" s="17" t="s">
        <v>724</v>
      </c>
      <c r="H498" s="17" t="s">
        <v>720</v>
      </c>
      <c r="I498" s="17" t="str">
        <f xml:space="preserve"> _xlfn.CONCAT( E498, " -:- ", F498, " -:- ", G498, " -:- ", H498)</f>
        <v>Commercial -:- Warehouses/Supermarkets/Retail -:- Stationary Motor -:- Green Hydrogen</v>
      </c>
      <c r="J498" s="17" t="s">
        <v>446</v>
      </c>
      <c r="K498" t="s">
        <v>546</v>
      </c>
      <c r="L498" s="2" t="s">
        <v>547</v>
      </c>
    </row>
    <row r="499" spans="3:12" x14ac:dyDescent="0.35">
      <c r="C499" s="17" t="s">
        <v>545</v>
      </c>
      <c r="D499" t="s">
        <v>447</v>
      </c>
      <c r="E499" s="17" t="s">
        <v>705</v>
      </c>
      <c r="F499" s="17" t="s">
        <v>709</v>
      </c>
      <c r="G499" s="17" t="s">
        <v>697</v>
      </c>
      <c r="H499" s="17" t="s">
        <v>688</v>
      </c>
      <c r="I499" s="17" t="str">
        <f xml:space="preserve"> _xlfn.CONCAT( E499, " -:- ", F499, " -:- ", G499, " -:- ", H499)</f>
        <v>Commercial -:- Warehouses/Supermarkets/Retail -:- Refrigerator -:- Electricity</v>
      </c>
      <c r="J499" s="17" t="s">
        <v>448</v>
      </c>
      <c r="K499" t="s">
        <v>546</v>
      </c>
      <c r="L499" s="2" t="s">
        <v>547</v>
      </c>
    </row>
    <row r="500" spans="3:12" x14ac:dyDescent="0.35">
      <c r="C500" s="17" t="s">
        <v>545</v>
      </c>
      <c r="D500" t="s">
        <v>554</v>
      </c>
      <c r="E500" s="17" t="s">
        <v>705</v>
      </c>
      <c r="F500" s="17" t="s">
        <v>709</v>
      </c>
      <c r="G500" s="17" t="s">
        <v>687</v>
      </c>
      <c r="H500" s="17" t="s">
        <v>688</v>
      </c>
      <c r="I500" s="17" t="str">
        <f xml:space="preserve"> _xlfn.CONCAT( E500, " -:- ", F500, " -:- ", G500, " -:- ", H500)</f>
        <v>Commercial -:- Warehouses/Supermarkets/Retail -:- Heat Pump -:- Electricity</v>
      </c>
      <c r="J500" s="17" t="s">
        <v>450</v>
      </c>
      <c r="K500" t="s">
        <v>546</v>
      </c>
      <c r="L500" s="2" t="s">
        <v>547</v>
      </c>
    </row>
    <row r="501" spans="3:12" x14ac:dyDescent="0.35">
      <c r="C501" s="17" t="s">
        <v>545</v>
      </c>
      <c r="D501" t="s">
        <v>555</v>
      </c>
      <c r="E501" s="17" t="s">
        <v>705</v>
      </c>
      <c r="F501" s="17" t="s">
        <v>709</v>
      </c>
      <c r="G501" s="17" t="s">
        <v>687</v>
      </c>
      <c r="H501" s="17" t="s">
        <v>688</v>
      </c>
      <c r="I501" s="17" t="str">
        <f xml:space="preserve"> _xlfn.CONCAT( E501, " -:- ", F501, " -:- ", G501, " -:- ", H501)</f>
        <v>Commercial -:- Warehouses/Supermarkets/Retail -:- Heat Pump -:- Electricity</v>
      </c>
      <c r="J501" s="17" t="s">
        <v>451</v>
      </c>
      <c r="K501" t="s">
        <v>546</v>
      </c>
      <c r="L501" s="2" t="s">
        <v>547</v>
      </c>
    </row>
    <row r="502" spans="3:12" x14ac:dyDescent="0.35">
      <c r="C502" s="17" t="s">
        <v>149</v>
      </c>
      <c r="D502" t="s">
        <v>149</v>
      </c>
      <c r="E502" s="17"/>
      <c r="F502" s="17"/>
      <c r="G502" s="17"/>
      <c r="H502" s="17"/>
      <c r="I502" s="17"/>
      <c r="J502" s="17"/>
      <c r="K502" t="s">
        <v>546</v>
      </c>
      <c r="L502" s="2" t="s">
        <v>547</v>
      </c>
    </row>
    <row r="503" spans="3:12" x14ac:dyDescent="0.35">
      <c r="C503" s="17" t="s">
        <v>545</v>
      </c>
      <c r="D503" t="s">
        <v>452</v>
      </c>
      <c r="E503" s="17" t="s">
        <v>705</v>
      </c>
      <c r="F503" s="17" t="s">
        <v>710</v>
      </c>
      <c r="G503" s="17" t="s">
        <v>711</v>
      </c>
      <c r="H503" s="17" t="s">
        <v>688</v>
      </c>
      <c r="I503" s="17" t="str">
        <f xml:space="preserve"> _xlfn.CONCAT( E503, " -:- ", F503, " -:- ", G503, " -:- ", H503)</f>
        <v>Commercial -:- Other (Commercial) -:- Electronics and Other Appliances -:- Electricity</v>
      </c>
      <c r="J503" s="17" t="s">
        <v>453</v>
      </c>
      <c r="K503" t="s">
        <v>546</v>
      </c>
      <c r="L503" s="2" t="s">
        <v>547</v>
      </c>
    </row>
    <row r="504" spans="3:12" x14ac:dyDescent="0.35">
      <c r="C504" s="17" t="s">
        <v>545</v>
      </c>
      <c r="D504" t="s">
        <v>455</v>
      </c>
      <c r="E504" s="17" t="s">
        <v>705</v>
      </c>
      <c r="F504" s="17" t="s">
        <v>710</v>
      </c>
      <c r="G504" s="17" t="s">
        <v>712</v>
      </c>
      <c r="H504" s="17" t="s">
        <v>688</v>
      </c>
      <c r="I504" s="17" t="str">
        <f xml:space="preserve"> _xlfn.CONCAT( E504, " -:- ", F504, " -:- ", G504, " -:- ", H504)</f>
        <v>Commercial -:- Other (Commercial) -:- Lights (Incandescent) -:- Electricity</v>
      </c>
      <c r="J504" s="17" t="s">
        <v>456</v>
      </c>
      <c r="K504" t="s">
        <v>546</v>
      </c>
      <c r="L504" s="2" t="s">
        <v>547</v>
      </c>
    </row>
    <row r="505" spans="3:12" x14ac:dyDescent="0.35">
      <c r="C505" s="17" t="s">
        <v>545</v>
      </c>
      <c r="D505" t="s">
        <v>458</v>
      </c>
      <c r="E505" s="17" t="s">
        <v>705</v>
      </c>
      <c r="F505" s="17" t="s">
        <v>710</v>
      </c>
      <c r="G505" s="17" t="s">
        <v>713</v>
      </c>
      <c r="H505" s="17" t="s">
        <v>688</v>
      </c>
      <c r="I505" s="17" t="str">
        <f xml:space="preserve"> _xlfn.CONCAT( E505, " -:- ", F505, " -:- ", G505, " -:- ", H505)</f>
        <v>Commercial -:- Other (Commercial) -:- Lights (Fluorescent)  -:- Electricity</v>
      </c>
      <c r="J505" s="17" t="s">
        <v>459</v>
      </c>
      <c r="K505" t="s">
        <v>546</v>
      </c>
      <c r="L505" s="2" t="s">
        <v>547</v>
      </c>
    </row>
    <row r="506" spans="3:12" x14ac:dyDescent="0.35">
      <c r="C506" s="17" t="s">
        <v>545</v>
      </c>
      <c r="D506" t="s">
        <v>460</v>
      </c>
      <c r="E506" s="17" t="s">
        <v>705</v>
      </c>
      <c r="F506" s="17" t="s">
        <v>710</v>
      </c>
      <c r="G506" s="17" t="s">
        <v>714</v>
      </c>
      <c r="H506" s="17" t="s">
        <v>688</v>
      </c>
      <c r="I506" s="17" t="str">
        <f xml:space="preserve"> _xlfn.CONCAT( E506, " -:- ", F506, " -:- ", G506, " -:- ", H506)</f>
        <v>Commercial -:- Other (Commercial) -:- Lights (LED) -:- Electricity</v>
      </c>
      <c r="J506" s="17" t="s">
        <v>461</v>
      </c>
      <c r="K506" t="s">
        <v>546</v>
      </c>
      <c r="L506" s="2" t="s">
        <v>547</v>
      </c>
    </row>
    <row r="507" spans="3:12" x14ac:dyDescent="0.35">
      <c r="C507" s="17" t="s">
        <v>545</v>
      </c>
      <c r="D507" t="s">
        <v>462</v>
      </c>
      <c r="E507" s="17" t="s">
        <v>705</v>
      </c>
      <c r="F507" s="17" t="s">
        <v>710</v>
      </c>
      <c r="G507" s="17" t="s">
        <v>715</v>
      </c>
      <c r="H507" s="17" t="s">
        <v>716</v>
      </c>
      <c r="I507" s="17" t="str">
        <f xml:space="preserve"> _xlfn.CONCAT( E507, " -:- ", F507, " -:- ", G507, " -:- ", H507)</f>
        <v>Commercial -:- Other (Commercial) -:- Boiler -:- Coal</v>
      </c>
      <c r="J507" s="17" t="s">
        <v>463</v>
      </c>
      <c r="K507" t="s">
        <v>546</v>
      </c>
      <c r="L507" s="2" t="s">
        <v>547</v>
      </c>
    </row>
    <row r="508" spans="3:12" x14ac:dyDescent="0.35">
      <c r="C508" s="17" t="s">
        <v>545</v>
      </c>
      <c r="D508" t="s">
        <v>465</v>
      </c>
      <c r="E508" s="17" t="s">
        <v>705</v>
      </c>
      <c r="F508" s="17" t="s">
        <v>710</v>
      </c>
      <c r="G508" s="17" t="s">
        <v>715</v>
      </c>
      <c r="H508" s="17" t="s">
        <v>717</v>
      </c>
      <c r="I508" s="17" t="str">
        <f xml:space="preserve"> _xlfn.CONCAT( E508, " -:- ", F508, " -:- ", G508, " -:- ", H508)</f>
        <v>Commercial -:- Other (Commercial) -:- Boiler -:- Diesel</v>
      </c>
      <c r="J508" s="17" t="s">
        <v>466</v>
      </c>
      <c r="K508" t="s">
        <v>546</v>
      </c>
      <c r="L508" s="2" t="s">
        <v>547</v>
      </c>
    </row>
    <row r="509" spans="3:12" x14ac:dyDescent="0.35">
      <c r="C509" s="17" t="s">
        <v>545</v>
      </c>
      <c r="D509" t="s">
        <v>467</v>
      </c>
      <c r="E509" s="17" t="s">
        <v>705</v>
      </c>
      <c r="F509" s="17" t="s">
        <v>710</v>
      </c>
      <c r="G509" s="17" t="s">
        <v>715</v>
      </c>
      <c r="H509" s="17" t="s">
        <v>718</v>
      </c>
      <c r="I509" s="17" t="str">
        <f xml:space="preserve"> _xlfn.CONCAT( E509, " -:- ", F509, " -:- ", G509, " -:- ", H509)</f>
        <v>Commercial -:- Other (Commercial) -:- Boiler -:- Fuel Oil</v>
      </c>
      <c r="J509" s="17" t="s">
        <v>468</v>
      </c>
      <c r="K509" t="s">
        <v>546</v>
      </c>
      <c r="L509" s="2" t="s">
        <v>547</v>
      </c>
    </row>
    <row r="510" spans="3:12" x14ac:dyDescent="0.35">
      <c r="C510" s="17" t="s">
        <v>545</v>
      </c>
      <c r="D510" t="s">
        <v>469</v>
      </c>
      <c r="E510" s="17" t="s">
        <v>705</v>
      </c>
      <c r="F510" s="17" t="s">
        <v>710</v>
      </c>
      <c r="G510" s="17" t="s">
        <v>715</v>
      </c>
      <c r="H510" s="17" t="s">
        <v>696</v>
      </c>
      <c r="I510" s="17" t="str">
        <f xml:space="preserve"> _xlfn.CONCAT( E510, " -:- ", F510, " -:- ", G510, " -:- ", H510)</f>
        <v>Commercial -:- Other (Commercial) -:- Boiler -:- LPG</v>
      </c>
      <c r="J510" s="17" t="s">
        <v>470</v>
      </c>
      <c r="K510" t="s">
        <v>546</v>
      </c>
      <c r="L510" s="2" t="s">
        <v>547</v>
      </c>
    </row>
    <row r="511" spans="3:12" x14ac:dyDescent="0.35">
      <c r="C511" s="17" t="s">
        <v>545</v>
      </c>
      <c r="D511" t="s">
        <v>471</v>
      </c>
      <c r="E511" s="17" t="s">
        <v>705</v>
      </c>
      <c r="F511" s="17" t="s">
        <v>710</v>
      </c>
      <c r="G511" s="17" t="s">
        <v>715</v>
      </c>
      <c r="H511" s="17" t="s">
        <v>692</v>
      </c>
      <c r="I511" s="17" t="str">
        <f xml:space="preserve"> _xlfn.CONCAT( E511, " -:- ", F511, " -:- ", G511, " -:- ", H511)</f>
        <v>Commercial -:- Other (Commercial) -:- Boiler -:- Natural Gas</v>
      </c>
      <c r="J511" s="17" t="s">
        <v>472</v>
      </c>
      <c r="K511" t="s">
        <v>546</v>
      </c>
      <c r="L511" s="2" t="s">
        <v>547</v>
      </c>
    </row>
    <row r="512" spans="3:12" x14ac:dyDescent="0.35">
      <c r="C512" s="17" t="s">
        <v>545</v>
      </c>
      <c r="D512" t="s">
        <v>473</v>
      </c>
      <c r="E512" s="17" t="s">
        <v>705</v>
      </c>
      <c r="F512" s="17" t="s">
        <v>710</v>
      </c>
      <c r="G512" s="17" t="s">
        <v>715</v>
      </c>
      <c r="H512" s="17" t="s">
        <v>704</v>
      </c>
      <c r="I512" s="17" t="str">
        <f xml:space="preserve"> _xlfn.CONCAT( E512, " -:- ", F512, " -:- ", G512, " -:- ", H512)</f>
        <v>Commercial -:- Other (Commercial) -:- Boiler -:- Wood</v>
      </c>
      <c r="J512" s="17" t="s">
        <v>474</v>
      </c>
      <c r="K512" t="s">
        <v>546</v>
      </c>
      <c r="L512" s="2" t="s">
        <v>547</v>
      </c>
    </row>
    <row r="513" spans="3:12" x14ac:dyDescent="0.35">
      <c r="C513" s="17" t="s">
        <v>545</v>
      </c>
      <c r="D513" t="s">
        <v>475</v>
      </c>
      <c r="E513" s="17" t="s">
        <v>705</v>
      </c>
      <c r="F513" s="17" t="s">
        <v>710</v>
      </c>
      <c r="G513" s="17" t="s">
        <v>715</v>
      </c>
      <c r="H513" s="17" t="s">
        <v>704</v>
      </c>
      <c r="I513" s="17" t="str">
        <f xml:space="preserve"> _xlfn.CONCAT( E513, " -:- ", F513, " -:- ", G513, " -:- ", H513)</f>
        <v>Commercial -:- Other (Commercial) -:- Boiler -:- Wood</v>
      </c>
      <c r="J513" s="17" t="s">
        <v>476</v>
      </c>
      <c r="K513" t="s">
        <v>546</v>
      </c>
      <c r="L513" s="2" t="s">
        <v>547</v>
      </c>
    </row>
    <row r="514" spans="3:12" x14ac:dyDescent="0.35">
      <c r="C514" s="17" t="s">
        <v>545</v>
      </c>
      <c r="D514" t="s">
        <v>477</v>
      </c>
      <c r="E514" s="17" t="s">
        <v>705</v>
      </c>
      <c r="F514" s="17" t="s">
        <v>710</v>
      </c>
      <c r="G514" s="17" t="s">
        <v>715</v>
      </c>
      <c r="H514" s="17" t="s">
        <v>688</v>
      </c>
      <c r="I514" s="17" t="str">
        <f xml:space="preserve"> _xlfn.CONCAT( E514, " -:- ", F514, " -:- ", G514, " -:- ", H514)</f>
        <v>Commercial -:- Other (Commercial) -:- Boiler -:- Electricity</v>
      </c>
      <c r="J514" s="17" t="s">
        <v>478</v>
      </c>
      <c r="K514" t="s">
        <v>546</v>
      </c>
      <c r="L514" s="2" t="s">
        <v>547</v>
      </c>
    </row>
    <row r="515" spans="3:12" x14ac:dyDescent="0.35">
      <c r="C515" s="17" t="s">
        <v>545</v>
      </c>
      <c r="D515" t="s">
        <v>479</v>
      </c>
      <c r="E515" s="17" t="s">
        <v>705</v>
      </c>
      <c r="F515" s="17" t="s">
        <v>710</v>
      </c>
      <c r="G515" s="17" t="s">
        <v>715</v>
      </c>
      <c r="H515" s="17" t="s">
        <v>719</v>
      </c>
      <c r="I515" s="17" t="str">
        <f xml:space="preserve"> _xlfn.CONCAT( E515, " -:- ", F515, " -:- ", G515, " -:- ", H515)</f>
        <v>Commercial -:- Other (Commercial) -:- Boiler -:- Biogas</v>
      </c>
      <c r="J515" s="17" t="s">
        <v>480</v>
      </c>
      <c r="K515" t="s">
        <v>546</v>
      </c>
      <c r="L515" s="2" t="s">
        <v>547</v>
      </c>
    </row>
    <row r="516" spans="3:12" x14ac:dyDescent="0.35">
      <c r="C516" s="17" t="s">
        <v>545</v>
      </c>
      <c r="D516" t="s">
        <v>481</v>
      </c>
      <c r="E516" s="17" t="s">
        <v>705</v>
      </c>
      <c r="F516" s="17" t="s">
        <v>710</v>
      </c>
      <c r="G516" s="17" t="s">
        <v>715</v>
      </c>
      <c r="H516" s="17" t="s">
        <v>720</v>
      </c>
      <c r="I516" s="17" t="str">
        <f xml:space="preserve"> _xlfn.CONCAT( E516, " -:- ", F516, " -:- ", G516, " -:- ", H516)</f>
        <v>Commercial -:- Other (Commercial) -:- Boiler -:- Green Hydrogen</v>
      </c>
      <c r="J516" s="17" t="s">
        <v>482</v>
      </c>
      <c r="K516" t="s">
        <v>546</v>
      </c>
      <c r="L516" s="2" t="s">
        <v>547</v>
      </c>
    </row>
    <row r="517" spans="3:12" x14ac:dyDescent="0.35">
      <c r="C517" s="17" t="s">
        <v>545</v>
      </c>
      <c r="D517" t="s">
        <v>483</v>
      </c>
      <c r="E517" s="17" t="s">
        <v>705</v>
      </c>
      <c r="F517" s="17" t="s">
        <v>710</v>
      </c>
      <c r="G517" s="17" t="s">
        <v>715</v>
      </c>
      <c r="H517" s="17" t="s">
        <v>716</v>
      </c>
      <c r="I517" s="17" t="str">
        <f xml:space="preserve"> _xlfn.CONCAT( E517, " -:- ", F517, " -:- ", G517, " -:- ", H517)</f>
        <v>Commercial -:- Other (Commercial) -:- Boiler -:- Coal</v>
      </c>
      <c r="J517" s="17" t="s">
        <v>463</v>
      </c>
      <c r="K517" t="s">
        <v>546</v>
      </c>
      <c r="L517" s="2" t="s">
        <v>547</v>
      </c>
    </row>
    <row r="518" spans="3:12" x14ac:dyDescent="0.35">
      <c r="C518" s="17" t="s">
        <v>545</v>
      </c>
      <c r="D518" t="s">
        <v>485</v>
      </c>
      <c r="E518" s="17" t="s">
        <v>705</v>
      </c>
      <c r="F518" s="17" t="s">
        <v>710</v>
      </c>
      <c r="G518" s="17" t="s">
        <v>715</v>
      </c>
      <c r="H518" s="17" t="s">
        <v>717</v>
      </c>
      <c r="I518" s="17" t="str">
        <f xml:space="preserve"> _xlfn.CONCAT( E518, " -:- ", F518, " -:- ", G518, " -:- ", H518)</f>
        <v>Commercial -:- Other (Commercial) -:- Boiler -:- Diesel</v>
      </c>
      <c r="J518" s="17" t="s">
        <v>466</v>
      </c>
      <c r="K518" t="s">
        <v>546</v>
      </c>
      <c r="L518" s="2" t="s">
        <v>547</v>
      </c>
    </row>
    <row r="519" spans="3:12" x14ac:dyDescent="0.35">
      <c r="C519" s="17" t="s">
        <v>545</v>
      </c>
      <c r="D519" t="s">
        <v>486</v>
      </c>
      <c r="E519" s="17" t="s">
        <v>705</v>
      </c>
      <c r="F519" s="17" t="s">
        <v>710</v>
      </c>
      <c r="G519" s="17" t="s">
        <v>715</v>
      </c>
      <c r="H519" s="17" t="s">
        <v>718</v>
      </c>
      <c r="I519" s="17" t="str">
        <f xml:space="preserve"> _xlfn.CONCAT( E519, " -:- ", F519, " -:- ", G519, " -:- ", H519)</f>
        <v>Commercial -:- Other (Commercial) -:- Boiler -:- Fuel Oil</v>
      </c>
      <c r="J519" s="17" t="s">
        <v>468</v>
      </c>
      <c r="K519" t="s">
        <v>546</v>
      </c>
      <c r="L519" s="2" t="s">
        <v>547</v>
      </c>
    </row>
    <row r="520" spans="3:12" x14ac:dyDescent="0.35">
      <c r="C520" s="17" t="s">
        <v>545</v>
      </c>
      <c r="D520" t="s">
        <v>487</v>
      </c>
      <c r="E520" s="17" t="s">
        <v>705</v>
      </c>
      <c r="F520" s="17" t="s">
        <v>710</v>
      </c>
      <c r="G520" s="17" t="s">
        <v>715</v>
      </c>
      <c r="H520" s="17" t="s">
        <v>696</v>
      </c>
      <c r="I520" s="17" t="str">
        <f xml:space="preserve"> _xlfn.CONCAT( E520, " -:- ", F520, " -:- ", G520, " -:- ", H520)</f>
        <v>Commercial -:- Other (Commercial) -:- Boiler -:- LPG</v>
      </c>
      <c r="J520" s="17" t="s">
        <v>470</v>
      </c>
      <c r="K520" t="s">
        <v>546</v>
      </c>
      <c r="L520" s="2" t="s">
        <v>547</v>
      </c>
    </row>
    <row r="521" spans="3:12" x14ac:dyDescent="0.35">
      <c r="C521" s="17" t="s">
        <v>545</v>
      </c>
      <c r="D521" t="s">
        <v>488</v>
      </c>
      <c r="E521" s="17" t="s">
        <v>705</v>
      </c>
      <c r="F521" s="17" t="s">
        <v>710</v>
      </c>
      <c r="G521" s="17" t="s">
        <v>715</v>
      </c>
      <c r="H521" s="17" t="s">
        <v>692</v>
      </c>
      <c r="I521" s="17" t="str">
        <f xml:space="preserve"> _xlfn.CONCAT( E521, " -:- ", F521, " -:- ", G521, " -:- ", H521)</f>
        <v>Commercial -:- Other (Commercial) -:- Boiler -:- Natural Gas</v>
      </c>
      <c r="J521" s="17" t="s">
        <v>472</v>
      </c>
      <c r="K521" t="s">
        <v>546</v>
      </c>
      <c r="L521" s="2" t="s">
        <v>547</v>
      </c>
    </row>
    <row r="522" spans="3:12" x14ac:dyDescent="0.35">
      <c r="C522" s="17" t="s">
        <v>545</v>
      </c>
      <c r="D522" t="s">
        <v>489</v>
      </c>
      <c r="E522" s="17" t="s">
        <v>705</v>
      </c>
      <c r="F522" s="17" t="s">
        <v>710</v>
      </c>
      <c r="G522" s="17" t="s">
        <v>715</v>
      </c>
      <c r="H522" s="17" t="s">
        <v>704</v>
      </c>
      <c r="I522" s="17" t="str">
        <f xml:space="preserve"> _xlfn.CONCAT( E522, " -:- ", F522, " -:- ", G522, " -:- ", H522)</f>
        <v>Commercial -:- Other (Commercial) -:- Boiler -:- Wood</v>
      </c>
      <c r="J522" s="17" t="s">
        <v>474</v>
      </c>
      <c r="K522" t="s">
        <v>546</v>
      </c>
      <c r="L522" s="2" t="s">
        <v>547</v>
      </c>
    </row>
    <row r="523" spans="3:12" x14ac:dyDescent="0.35">
      <c r="C523" s="17" t="s">
        <v>545</v>
      </c>
      <c r="D523" t="s">
        <v>490</v>
      </c>
      <c r="E523" s="17" t="s">
        <v>705</v>
      </c>
      <c r="F523" s="17" t="s">
        <v>710</v>
      </c>
      <c r="G523" s="17" t="s">
        <v>715</v>
      </c>
      <c r="H523" s="17" t="s">
        <v>704</v>
      </c>
      <c r="I523" s="17" t="str">
        <f xml:space="preserve"> _xlfn.CONCAT( E523, " -:- ", F523, " -:- ", G523, " -:- ", H523)</f>
        <v>Commercial -:- Other (Commercial) -:- Boiler -:- Wood</v>
      </c>
      <c r="J523" s="17" t="s">
        <v>476</v>
      </c>
      <c r="K523" t="s">
        <v>546</v>
      </c>
      <c r="L523" s="2" t="s">
        <v>547</v>
      </c>
    </row>
    <row r="524" spans="3:12" x14ac:dyDescent="0.35">
      <c r="C524" s="17" t="s">
        <v>545</v>
      </c>
      <c r="D524" t="s">
        <v>491</v>
      </c>
      <c r="E524" s="17" t="s">
        <v>705</v>
      </c>
      <c r="F524" s="17" t="s">
        <v>710</v>
      </c>
      <c r="G524" s="17" t="s">
        <v>715</v>
      </c>
      <c r="H524" s="17" t="s">
        <v>688</v>
      </c>
      <c r="I524" s="17" t="str">
        <f xml:space="preserve"> _xlfn.CONCAT( E524, " -:- ", F524, " -:- ", G524, " -:- ", H524)</f>
        <v>Commercial -:- Other (Commercial) -:- Boiler -:- Electricity</v>
      </c>
      <c r="J524" s="17" t="s">
        <v>478</v>
      </c>
      <c r="K524" t="s">
        <v>546</v>
      </c>
      <c r="L524" s="2" t="s">
        <v>547</v>
      </c>
    </row>
    <row r="525" spans="3:12" x14ac:dyDescent="0.35">
      <c r="C525" s="17" t="s">
        <v>545</v>
      </c>
      <c r="D525" t="s">
        <v>492</v>
      </c>
      <c r="E525" s="17" t="s">
        <v>705</v>
      </c>
      <c r="F525" s="17" t="s">
        <v>710</v>
      </c>
      <c r="G525" s="17" t="s">
        <v>715</v>
      </c>
      <c r="H525" s="17" t="s">
        <v>719</v>
      </c>
      <c r="I525" s="17" t="str">
        <f xml:space="preserve"> _xlfn.CONCAT( E525, " -:- ", F525, " -:- ", G525, " -:- ", H525)</f>
        <v>Commercial -:- Other (Commercial) -:- Boiler -:- Biogas</v>
      </c>
      <c r="J525" s="17" t="s">
        <v>480</v>
      </c>
      <c r="K525" t="s">
        <v>546</v>
      </c>
      <c r="L525" s="2" t="s">
        <v>547</v>
      </c>
    </row>
    <row r="526" spans="3:12" x14ac:dyDescent="0.35">
      <c r="C526" s="17" t="s">
        <v>545</v>
      </c>
      <c r="D526" t="s">
        <v>493</v>
      </c>
      <c r="E526" s="17" t="s">
        <v>705</v>
      </c>
      <c r="F526" s="17" t="s">
        <v>710</v>
      </c>
      <c r="G526" s="17" t="s">
        <v>715</v>
      </c>
      <c r="H526" s="17" t="s">
        <v>720</v>
      </c>
      <c r="I526" s="17" t="str">
        <f xml:space="preserve"> _xlfn.CONCAT( E526, " -:- ", F526, " -:- ", G526, " -:- ", H526)</f>
        <v>Commercial -:- Other (Commercial) -:- Boiler -:- Green Hydrogen</v>
      </c>
      <c r="J526" s="17" t="s">
        <v>482</v>
      </c>
      <c r="K526" t="s">
        <v>546</v>
      </c>
      <c r="L526" s="2" t="s">
        <v>547</v>
      </c>
    </row>
    <row r="527" spans="3:12" x14ac:dyDescent="0.35">
      <c r="C527" s="17" t="s">
        <v>545</v>
      </c>
      <c r="D527" t="s">
        <v>494</v>
      </c>
      <c r="E527" s="17" t="s">
        <v>705</v>
      </c>
      <c r="F527" s="17" t="s">
        <v>710</v>
      </c>
      <c r="G527" s="17" t="s">
        <v>725</v>
      </c>
      <c r="H527" s="17" t="s">
        <v>726</v>
      </c>
      <c r="I527" s="17" t="str">
        <f xml:space="preserve"> _xlfn.CONCAT( E527, " -:- ", F527, " -:- ", G527, " -:- ", H527)</f>
        <v>Commercial -:- Other (Commercial) -:- Direct Heat -:- Geothermal</v>
      </c>
      <c r="J527" s="17" t="s">
        <v>495</v>
      </c>
      <c r="K527" t="s">
        <v>546</v>
      </c>
      <c r="L527" s="2" t="s">
        <v>547</v>
      </c>
    </row>
    <row r="528" spans="3:12" x14ac:dyDescent="0.35">
      <c r="C528" s="17" t="s">
        <v>545</v>
      </c>
      <c r="D528" t="s">
        <v>496</v>
      </c>
      <c r="E528" s="17" t="s">
        <v>705</v>
      </c>
      <c r="F528" s="17" t="s">
        <v>710</v>
      </c>
      <c r="G528" s="17" t="s">
        <v>687</v>
      </c>
      <c r="H528" s="17" t="s">
        <v>688</v>
      </c>
      <c r="I528" s="17" t="str">
        <f xml:space="preserve"> _xlfn.CONCAT( E528, " -:- ", F528, " -:- ", G528, " -:- ", H528)</f>
        <v>Commercial -:- Other (Commercial) -:- Heat Pump -:- Electricity</v>
      </c>
      <c r="J528" s="17" t="s">
        <v>497</v>
      </c>
      <c r="K528" t="s">
        <v>546</v>
      </c>
      <c r="L528" s="2" t="s">
        <v>547</v>
      </c>
    </row>
    <row r="529" spans="3:15" x14ac:dyDescent="0.35">
      <c r="C529" s="17" t="s">
        <v>545</v>
      </c>
      <c r="D529" t="s">
        <v>499</v>
      </c>
      <c r="E529" s="17" t="s">
        <v>705</v>
      </c>
      <c r="F529" s="17" t="s">
        <v>710</v>
      </c>
      <c r="G529" s="17" t="s">
        <v>687</v>
      </c>
      <c r="H529" s="17" t="s">
        <v>688</v>
      </c>
      <c r="I529" s="17" t="str">
        <f xml:space="preserve"> _xlfn.CONCAT( E529, " -:- ", F529, " -:- ", G529, " -:- ", H529)</f>
        <v>Commercial -:- Other (Commercial) -:- Heat Pump -:- Electricity</v>
      </c>
      <c r="J529" s="17" t="s">
        <v>500</v>
      </c>
      <c r="K529" t="s">
        <v>546</v>
      </c>
      <c r="L529" s="2" t="s">
        <v>547</v>
      </c>
    </row>
    <row r="530" spans="3:15" x14ac:dyDescent="0.35">
      <c r="C530" s="17" t="s">
        <v>545</v>
      </c>
      <c r="D530" t="s">
        <v>501</v>
      </c>
      <c r="E530" s="17" t="s">
        <v>705</v>
      </c>
      <c r="F530" s="17" t="s">
        <v>710</v>
      </c>
      <c r="G530" s="17" t="s">
        <v>702</v>
      </c>
      <c r="H530" s="17" t="s">
        <v>688</v>
      </c>
      <c r="I530" s="17" t="str">
        <f xml:space="preserve"> _xlfn.CONCAT( E530, " -:- ", F530, " -:- ", G530, " -:- ", H530)</f>
        <v>Commercial -:- Other (Commercial) -:- Resistance Heater -:- Electricity</v>
      </c>
      <c r="J530" s="17" t="s">
        <v>502</v>
      </c>
      <c r="K530" t="s">
        <v>546</v>
      </c>
      <c r="L530" s="2" t="s">
        <v>547</v>
      </c>
    </row>
    <row r="531" spans="3:15" x14ac:dyDescent="0.35">
      <c r="C531" s="17" t="s">
        <v>545</v>
      </c>
      <c r="D531" t="s">
        <v>503</v>
      </c>
      <c r="E531" s="17" t="s">
        <v>705</v>
      </c>
      <c r="F531" s="17" t="s">
        <v>710</v>
      </c>
      <c r="G531" s="17" t="s">
        <v>687</v>
      </c>
      <c r="H531" s="17" t="s">
        <v>688</v>
      </c>
      <c r="I531" s="17" t="str">
        <f xml:space="preserve"> _xlfn.CONCAT( E531, " -:- ", F531, " -:- ", G531, " -:- ", H531)</f>
        <v>Commercial -:- Other (Commercial) -:- Heat Pump -:- Electricity</v>
      </c>
      <c r="J531" s="17" t="s">
        <v>497</v>
      </c>
      <c r="K531" t="s">
        <v>546</v>
      </c>
      <c r="L531" s="2" t="s">
        <v>547</v>
      </c>
    </row>
    <row r="532" spans="3:15" x14ac:dyDescent="0.35">
      <c r="C532" s="17" t="s">
        <v>545</v>
      </c>
      <c r="D532" t="s">
        <v>504</v>
      </c>
      <c r="E532" s="17" t="s">
        <v>705</v>
      </c>
      <c r="F532" s="17" t="s">
        <v>710</v>
      </c>
      <c r="G532" s="17" t="s">
        <v>687</v>
      </c>
      <c r="H532" s="17" t="s">
        <v>688</v>
      </c>
      <c r="I532" s="17" t="str">
        <f xml:space="preserve"> _xlfn.CONCAT( E532, " -:- ", F532, " -:- ", G532, " -:- ", H532)</f>
        <v>Commercial -:- Other (Commercial) -:- Heat Pump -:- Electricity</v>
      </c>
      <c r="J532" s="17" t="s">
        <v>500</v>
      </c>
      <c r="K532" t="s">
        <v>546</v>
      </c>
      <c r="L532" s="2" t="s">
        <v>547</v>
      </c>
    </row>
    <row r="533" spans="3:15" x14ac:dyDescent="0.35">
      <c r="C533" s="17" t="s">
        <v>545</v>
      </c>
      <c r="D533" t="s">
        <v>505</v>
      </c>
      <c r="E533" s="17" t="s">
        <v>705</v>
      </c>
      <c r="F533" s="17" t="s">
        <v>710</v>
      </c>
      <c r="G533" s="17" t="s">
        <v>693</v>
      </c>
      <c r="H533" s="17" t="s">
        <v>688</v>
      </c>
      <c r="I533" s="17" t="str">
        <f xml:space="preserve"> _xlfn.CONCAT( E533, " -:- ", F533, " -:- ", G533, " -:- ", H533)</f>
        <v>Commercial -:- Other (Commercial) -:- Hot Water Cylinder -:- Electricity</v>
      </c>
      <c r="J533" s="17" t="s">
        <v>506</v>
      </c>
      <c r="K533" t="s">
        <v>546</v>
      </c>
      <c r="L533" s="2" t="s">
        <v>547</v>
      </c>
    </row>
    <row r="534" spans="3:15" x14ac:dyDescent="0.35">
      <c r="C534" s="17" t="s">
        <v>545</v>
      </c>
      <c r="D534" t="s">
        <v>507</v>
      </c>
      <c r="E534" s="17" t="s">
        <v>705</v>
      </c>
      <c r="F534" s="17" t="s">
        <v>710</v>
      </c>
      <c r="G534" s="17" t="s">
        <v>693</v>
      </c>
      <c r="H534" s="17" t="s">
        <v>692</v>
      </c>
      <c r="I534" s="17" t="str">
        <f xml:space="preserve"> _xlfn.CONCAT( E534, " -:- ", F534, " -:- ", G534, " -:- ", H534)</f>
        <v>Commercial -:- Other (Commercial) -:- Hot Water Cylinder -:- Natural Gas</v>
      </c>
      <c r="J534" s="17" t="s">
        <v>508</v>
      </c>
      <c r="K534" t="s">
        <v>546</v>
      </c>
      <c r="L534" s="2" t="s">
        <v>547</v>
      </c>
    </row>
    <row r="535" spans="3:15" x14ac:dyDescent="0.35">
      <c r="C535" s="17" t="s">
        <v>545</v>
      </c>
      <c r="D535" t="s">
        <v>509</v>
      </c>
      <c r="E535" s="17" t="s">
        <v>705</v>
      </c>
      <c r="F535" s="17" t="s">
        <v>710</v>
      </c>
      <c r="G535" s="17" t="s">
        <v>693</v>
      </c>
      <c r="H535" s="17" t="s">
        <v>696</v>
      </c>
      <c r="I535" s="17" t="str">
        <f xml:space="preserve"> _xlfn.CONCAT( E535, " -:- ", F535, " -:- ", G535, " -:- ", H535)</f>
        <v>Commercial -:- Other (Commercial) -:- Hot Water Cylinder -:- LPG</v>
      </c>
      <c r="J535" s="17" t="s">
        <v>510</v>
      </c>
      <c r="K535" t="s">
        <v>546</v>
      </c>
      <c r="L535" s="2" t="s">
        <v>547</v>
      </c>
    </row>
    <row r="536" spans="3:15" x14ac:dyDescent="0.35">
      <c r="C536" s="17" t="s">
        <v>545</v>
      </c>
      <c r="D536" t="s">
        <v>511</v>
      </c>
      <c r="E536" s="17" t="s">
        <v>705</v>
      </c>
      <c r="F536" s="17" t="s">
        <v>710</v>
      </c>
      <c r="G536" s="17" t="s">
        <v>721</v>
      </c>
      <c r="H536" s="17" t="s">
        <v>692</v>
      </c>
      <c r="I536" s="17" t="str">
        <f xml:space="preserve"> _xlfn.CONCAT( E536, " -:- ", F536, " -:- ", G536, " -:- ", H536)</f>
        <v>Commercial -:- Other (Commercial) -:- Instantaneous Water Heater  -:- Natural Gas</v>
      </c>
      <c r="J536" s="17" t="s">
        <v>512</v>
      </c>
      <c r="K536" t="s">
        <v>546</v>
      </c>
      <c r="L536" s="2" t="s">
        <v>547</v>
      </c>
    </row>
    <row r="537" spans="3:15" x14ac:dyDescent="0.35">
      <c r="C537" s="17" t="s">
        <v>545</v>
      </c>
      <c r="D537" t="s">
        <v>513</v>
      </c>
      <c r="E537" s="17" t="s">
        <v>705</v>
      </c>
      <c r="F537" s="17" t="s">
        <v>710</v>
      </c>
      <c r="G537" s="17" t="s">
        <v>721</v>
      </c>
      <c r="H537" s="17" t="s">
        <v>696</v>
      </c>
      <c r="I537" s="17" t="str">
        <f xml:space="preserve"> _xlfn.CONCAT( E537, " -:- ", F537, " -:- ", G537, " -:- ", H537)</f>
        <v>Commercial -:- Other (Commercial) -:- Instantaneous Water Heater  -:- LPG</v>
      </c>
      <c r="J537" s="17" t="s">
        <v>514</v>
      </c>
      <c r="K537" t="s">
        <v>546</v>
      </c>
      <c r="L537" s="2" t="s">
        <v>547</v>
      </c>
    </row>
    <row r="538" spans="3:15" x14ac:dyDescent="0.35">
      <c r="C538" s="17" t="s">
        <v>545</v>
      </c>
      <c r="D538" t="s">
        <v>515</v>
      </c>
      <c r="E538" s="17" t="s">
        <v>705</v>
      </c>
      <c r="F538" s="17" t="s">
        <v>710</v>
      </c>
      <c r="G538" s="17" t="s">
        <v>721</v>
      </c>
      <c r="H538" s="17" t="s">
        <v>688</v>
      </c>
      <c r="I538" s="17" t="str">
        <f xml:space="preserve"> _xlfn.CONCAT( E538, " -:- ", F538, " -:- ", G538, " -:- ", H538)</f>
        <v>Commercial -:- Other (Commercial) -:- Instantaneous Water Heater  -:- Electricity</v>
      </c>
      <c r="J538" s="17" t="s">
        <v>516</v>
      </c>
      <c r="K538" t="s">
        <v>546</v>
      </c>
      <c r="L538" s="2" t="s">
        <v>547</v>
      </c>
    </row>
    <row r="539" spans="3:15" x14ac:dyDescent="0.35">
      <c r="C539" s="17" t="s">
        <v>545</v>
      </c>
      <c r="D539" t="s">
        <v>517</v>
      </c>
      <c r="E539" s="17" t="s">
        <v>705</v>
      </c>
      <c r="F539" s="17" t="s">
        <v>710</v>
      </c>
      <c r="G539" s="17" t="s">
        <v>722</v>
      </c>
      <c r="H539" s="17" t="s">
        <v>717</v>
      </c>
      <c r="I539" s="17" t="str">
        <f xml:space="preserve"> _xlfn.CONCAT( E539, " -:- ", F539, " -:- ", G539, " -:- ", H539)</f>
        <v>Commercial -:- Other (Commercial) -:- Mobile Motor -:- Diesel</v>
      </c>
      <c r="J539" s="17" t="s">
        <v>518</v>
      </c>
      <c r="K539" t="s">
        <v>546</v>
      </c>
      <c r="L539" s="2" t="s">
        <v>547</v>
      </c>
      <c r="O539"/>
    </row>
    <row r="540" spans="3:15" x14ac:dyDescent="0.35">
      <c r="C540" s="17" t="s">
        <v>545</v>
      </c>
      <c r="D540" t="s">
        <v>520</v>
      </c>
      <c r="E540" s="17" t="s">
        <v>705</v>
      </c>
      <c r="F540" s="17" t="s">
        <v>710</v>
      </c>
      <c r="G540" s="17" t="s">
        <v>722</v>
      </c>
      <c r="H540" s="17" t="s">
        <v>723</v>
      </c>
      <c r="I540" s="17" t="str">
        <f xml:space="preserve"> _xlfn.CONCAT( E540, " -:- ", F540, " -:- ", G540, " -:- ", H540)</f>
        <v>Commercial -:- Other (Commercial) -:- Mobile Motor -:- Petrol</v>
      </c>
      <c r="J540" s="17" t="s">
        <v>521</v>
      </c>
      <c r="K540" t="s">
        <v>546</v>
      </c>
      <c r="L540" s="2" t="s">
        <v>547</v>
      </c>
      <c r="O540"/>
    </row>
    <row r="541" spans="3:15" x14ac:dyDescent="0.35">
      <c r="C541" s="17" t="s">
        <v>545</v>
      </c>
      <c r="D541" t="s">
        <v>522</v>
      </c>
      <c r="E541" s="17" t="s">
        <v>705</v>
      </c>
      <c r="F541" s="17" t="s">
        <v>710</v>
      </c>
      <c r="G541" s="17" t="s">
        <v>722</v>
      </c>
      <c r="H541" s="17" t="s">
        <v>696</v>
      </c>
      <c r="I541" s="17" t="str">
        <f xml:space="preserve"> _xlfn.CONCAT( E541, " -:- ", F541, " -:- ", G541, " -:- ", H541)</f>
        <v>Commercial -:- Other (Commercial) -:- Mobile Motor -:- LPG</v>
      </c>
      <c r="J541" s="17" t="s">
        <v>523</v>
      </c>
      <c r="K541" t="s">
        <v>546</v>
      </c>
      <c r="L541" s="2" t="s">
        <v>547</v>
      </c>
      <c r="O541"/>
    </row>
    <row r="542" spans="3:15" x14ac:dyDescent="0.35">
      <c r="C542" s="17" t="s">
        <v>545</v>
      </c>
      <c r="D542" t="s">
        <v>524</v>
      </c>
      <c r="E542" s="17" t="s">
        <v>705</v>
      </c>
      <c r="F542" s="17" t="s">
        <v>710</v>
      </c>
      <c r="G542" s="17" t="s">
        <v>722</v>
      </c>
      <c r="H542" s="17" t="s">
        <v>718</v>
      </c>
      <c r="I542" s="17" t="str">
        <f xml:space="preserve"> _xlfn.CONCAT( E542, " -:- ", F542, " -:- ", G542, " -:- ", H542)</f>
        <v>Commercial -:- Other (Commercial) -:- Mobile Motor -:- Fuel Oil</v>
      </c>
      <c r="J542" s="17" t="s">
        <v>525</v>
      </c>
      <c r="K542" t="s">
        <v>546</v>
      </c>
      <c r="L542" s="2" t="s">
        <v>547</v>
      </c>
      <c r="O542"/>
    </row>
    <row r="543" spans="3:15" x14ac:dyDescent="0.35">
      <c r="C543" s="17" t="s">
        <v>545</v>
      </c>
      <c r="D543" t="s">
        <v>526</v>
      </c>
      <c r="E543" s="17" t="s">
        <v>705</v>
      </c>
      <c r="F543" s="17" t="s">
        <v>710</v>
      </c>
      <c r="G543" s="17" t="s">
        <v>722</v>
      </c>
      <c r="H543" s="17" t="s">
        <v>688</v>
      </c>
      <c r="I543" s="17" t="str">
        <f xml:space="preserve"> _xlfn.CONCAT( E543, " -:- ", F543, " -:- ", G543, " -:- ", H543)</f>
        <v>Commercial -:- Other (Commercial) -:- Mobile Motor -:- Electricity</v>
      </c>
      <c r="J543" s="17" t="s">
        <v>527</v>
      </c>
      <c r="K543" t="s">
        <v>546</v>
      </c>
      <c r="L543" s="2" t="s">
        <v>547</v>
      </c>
      <c r="O543"/>
    </row>
    <row r="544" spans="3:15" x14ac:dyDescent="0.35">
      <c r="C544" s="17" t="s">
        <v>545</v>
      </c>
      <c r="D544" t="s">
        <v>528</v>
      </c>
      <c r="E544" s="17" t="s">
        <v>705</v>
      </c>
      <c r="F544" s="17" t="s">
        <v>710</v>
      </c>
      <c r="G544" s="17" t="s">
        <v>722</v>
      </c>
      <c r="H544" s="17" t="s">
        <v>720</v>
      </c>
      <c r="I544" s="17" t="str">
        <f xml:space="preserve"> _xlfn.CONCAT( E544, " -:- ", F544, " -:- ", G544, " -:- ", H544)</f>
        <v>Commercial -:- Other (Commercial) -:- Mobile Motor -:- Green Hydrogen</v>
      </c>
      <c r="J544" s="17" t="s">
        <v>529</v>
      </c>
      <c r="K544" t="s">
        <v>546</v>
      </c>
      <c r="L544" s="2" t="s">
        <v>547</v>
      </c>
    </row>
    <row r="545" spans="3:12" x14ac:dyDescent="0.35">
      <c r="C545" s="17" t="s">
        <v>545</v>
      </c>
      <c r="D545" t="s">
        <v>530</v>
      </c>
      <c r="E545" s="17" t="s">
        <v>705</v>
      </c>
      <c r="F545" s="17" t="s">
        <v>710</v>
      </c>
      <c r="G545" s="17" t="s">
        <v>724</v>
      </c>
      <c r="H545" s="17" t="s">
        <v>717</v>
      </c>
      <c r="I545" s="17" t="str">
        <f xml:space="preserve"> _xlfn.CONCAT( E545, " -:- ", F545, " -:- ", G545, " -:- ", H545)</f>
        <v>Commercial -:- Other (Commercial) -:- Stationary Motor -:- Diesel</v>
      </c>
      <c r="J545" s="17" t="s">
        <v>531</v>
      </c>
      <c r="K545" t="s">
        <v>546</v>
      </c>
      <c r="L545" s="2" t="s">
        <v>547</v>
      </c>
    </row>
    <row r="546" spans="3:12" x14ac:dyDescent="0.35">
      <c r="C546" s="17" t="s">
        <v>545</v>
      </c>
      <c r="D546" t="s">
        <v>533</v>
      </c>
      <c r="E546" s="17" t="s">
        <v>705</v>
      </c>
      <c r="F546" s="17" t="s">
        <v>710</v>
      </c>
      <c r="G546" s="17" t="s">
        <v>724</v>
      </c>
      <c r="H546" s="17" t="s">
        <v>723</v>
      </c>
      <c r="I546" s="17" t="str">
        <f xml:space="preserve"> _xlfn.CONCAT( E546, " -:- ", F546, " -:- ", G546, " -:- ", H546)</f>
        <v>Commercial -:- Other (Commercial) -:- Stationary Motor -:- Petrol</v>
      </c>
      <c r="J546" s="17" t="s">
        <v>534</v>
      </c>
      <c r="K546" t="s">
        <v>546</v>
      </c>
      <c r="L546" s="2" t="s">
        <v>547</v>
      </c>
    </row>
    <row r="547" spans="3:12" x14ac:dyDescent="0.35">
      <c r="C547" s="17" t="s">
        <v>545</v>
      </c>
      <c r="D547" t="s">
        <v>535</v>
      </c>
      <c r="E547" s="17" t="s">
        <v>705</v>
      </c>
      <c r="F547" s="17" t="s">
        <v>710</v>
      </c>
      <c r="G547" s="17" t="s">
        <v>724</v>
      </c>
      <c r="H547" s="17" t="s">
        <v>696</v>
      </c>
      <c r="I547" s="17" t="str">
        <f xml:space="preserve"> _xlfn.CONCAT( E547, " -:- ", F547, " -:- ", G547, " -:- ", H547)</f>
        <v>Commercial -:- Other (Commercial) -:- Stationary Motor -:- LPG</v>
      </c>
      <c r="J547" s="17" t="s">
        <v>536</v>
      </c>
      <c r="K547" t="s">
        <v>546</v>
      </c>
      <c r="L547" s="2" t="s">
        <v>547</v>
      </c>
    </row>
    <row r="548" spans="3:12" x14ac:dyDescent="0.35">
      <c r="C548" s="17" t="s">
        <v>545</v>
      </c>
      <c r="D548" t="s">
        <v>537</v>
      </c>
      <c r="E548" s="17" t="s">
        <v>705</v>
      </c>
      <c r="F548" s="17" t="s">
        <v>710</v>
      </c>
      <c r="G548" s="17" t="s">
        <v>724</v>
      </c>
      <c r="H548" s="17" t="s">
        <v>688</v>
      </c>
      <c r="I548" s="17" t="str">
        <f xml:space="preserve"> _xlfn.CONCAT( E548, " -:- ", F548, " -:- ", G548, " -:- ", H548)</f>
        <v>Commercial -:- Other (Commercial) -:- Stationary Motor -:- Electricity</v>
      </c>
      <c r="J548" s="17" t="s">
        <v>538</v>
      </c>
      <c r="K548" t="s">
        <v>546</v>
      </c>
      <c r="L548" s="2" t="s">
        <v>547</v>
      </c>
    </row>
    <row r="549" spans="3:12" x14ac:dyDescent="0.35">
      <c r="C549" s="17" t="s">
        <v>545</v>
      </c>
      <c r="D549" t="s">
        <v>539</v>
      </c>
      <c r="E549" s="17" t="s">
        <v>705</v>
      </c>
      <c r="F549" s="17" t="s">
        <v>710</v>
      </c>
      <c r="G549" s="17" t="s">
        <v>724</v>
      </c>
      <c r="H549" s="17" t="s">
        <v>720</v>
      </c>
      <c r="I549" s="17" t="str">
        <f xml:space="preserve"> _xlfn.CONCAT( E549, " -:- ", F549, " -:- ", G549, " -:- ", H549)</f>
        <v>Commercial -:- Other (Commercial) -:- Stationary Motor -:- Green Hydrogen</v>
      </c>
      <c r="J549" s="17" t="s">
        <v>540</v>
      </c>
      <c r="K549" t="s">
        <v>546</v>
      </c>
      <c r="L549" s="2" t="s">
        <v>547</v>
      </c>
    </row>
    <row r="550" spans="3:12" x14ac:dyDescent="0.35">
      <c r="C550" s="17" t="s">
        <v>149</v>
      </c>
      <c r="D550" t="s">
        <v>149</v>
      </c>
      <c r="E550" s="17"/>
      <c r="F550" s="17"/>
      <c r="G550" s="17"/>
      <c r="H550" s="17"/>
      <c r="I550" s="17"/>
      <c r="J550" s="17" t="s">
        <v>541</v>
      </c>
      <c r="K550" t="s">
        <v>546</v>
      </c>
      <c r="L550" s="2" t="s">
        <v>547</v>
      </c>
    </row>
    <row r="551" spans="3:12" x14ac:dyDescent="0.35">
      <c r="C551" s="17" t="s">
        <v>545</v>
      </c>
      <c r="D551" t="s">
        <v>556</v>
      </c>
      <c r="E551" s="17" t="s">
        <v>705</v>
      </c>
      <c r="F551" s="17" t="s">
        <v>710</v>
      </c>
      <c r="G551" s="17" t="s">
        <v>687</v>
      </c>
      <c r="H551" s="17" t="s">
        <v>688</v>
      </c>
      <c r="I551" s="17" t="str">
        <f xml:space="preserve"> _xlfn.CONCAT( E551, " -:- ", F551, " -:- ", G551, " -:- ", H551)</f>
        <v>Commercial -:- Other (Commercial) -:- Heat Pump -:- Electricity</v>
      </c>
      <c r="J551" s="17" t="s">
        <v>543</v>
      </c>
      <c r="K551" t="s">
        <v>546</v>
      </c>
      <c r="L551" s="2" t="s">
        <v>547</v>
      </c>
    </row>
    <row r="552" spans="3:12" x14ac:dyDescent="0.35">
      <c r="C552" s="17" t="s">
        <v>545</v>
      </c>
      <c r="D552" t="s">
        <v>557</v>
      </c>
      <c r="E552" s="17" t="s">
        <v>705</v>
      </c>
      <c r="F552" s="17" t="s">
        <v>710</v>
      </c>
      <c r="G552" s="17" t="s">
        <v>687</v>
      </c>
      <c r="H552" s="17" t="s">
        <v>688</v>
      </c>
      <c r="I552" s="17" t="str">
        <f xml:space="preserve"> _xlfn.CONCAT( E552, " -:- ", F552, " -:- ", G552, " -:- ", H552)</f>
        <v>Commercial -:- Other (Commercial) -:- Heat Pump -:- Electricity</v>
      </c>
      <c r="J552" s="17" t="s">
        <v>544</v>
      </c>
      <c r="K552" t="s">
        <v>546</v>
      </c>
      <c r="L552" s="2" t="s">
        <v>547</v>
      </c>
    </row>
    <row r="553" spans="3:12" x14ac:dyDescent="0.35">
      <c r="C553" s="17"/>
      <c r="D553" s="17"/>
      <c r="E553" s="17"/>
      <c r="F553"/>
      <c r="G553" s="2"/>
    </row>
    <row r="554" spans="3:12" x14ac:dyDescent="0.35">
      <c r="C554" s="17"/>
      <c r="D554" s="17"/>
      <c r="E554" s="17"/>
      <c r="F554"/>
      <c r="G554" s="2"/>
    </row>
    <row r="555" spans="3:12" x14ac:dyDescent="0.35">
      <c r="C555" s="17"/>
      <c r="D555" s="17"/>
      <c r="E555" s="17"/>
      <c r="F555"/>
      <c r="G555" s="2"/>
    </row>
    <row r="556" spans="3:12" x14ac:dyDescent="0.35">
      <c r="C556" s="17"/>
      <c r="D556" s="17"/>
      <c r="E556" s="17"/>
      <c r="F556"/>
      <c r="G556" s="2"/>
    </row>
    <row r="557" spans="3:12" x14ac:dyDescent="0.35">
      <c r="C557" s="17"/>
      <c r="D557" s="17"/>
      <c r="E557" s="17"/>
      <c r="F557"/>
      <c r="G557" s="2"/>
    </row>
    <row r="558" spans="3:12" x14ac:dyDescent="0.35">
      <c r="C558" s="17"/>
      <c r="D558" s="17"/>
      <c r="E558" s="17"/>
      <c r="F558"/>
      <c r="G558" s="2"/>
    </row>
    <row r="559" spans="3:12" x14ac:dyDescent="0.35">
      <c r="C559" s="17"/>
      <c r="D559" s="17"/>
      <c r="E559" s="17"/>
      <c r="F559"/>
      <c r="G559" s="2"/>
    </row>
    <row r="560" spans="3:12" x14ac:dyDescent="0.35">
      <c r="C560" s="17"/>
      <c r="D560" s="17"/>
      <c r="E560" s="17"/>
      <c r="F560"/>
      <c r="G560" s="2"/>
    </row>
    <row r="561" spans="3:7" x14ac:dyDescent="0.35">
      <c r="C561" s="17"/>
      <c r="D561" s="17"/>
      <c r="E561" s="17"/>
      <c r="F561"/>
      <c r="G561" s="2"/>
    </row>
    <row r="562" spans="3:7" x14ac:dyDescent="0.35">
      <c r="C562" s="17"/>
      <c r="D562" s="17"/>
      <c r="E562" s="17"/>
      <c r="F562"/>
      <c r="G562" s="2"/>
    </row>
    <row r="563" spans="3:7" x14ac:dyDescent="0.35">
      <c r="C563" s="17"/>
      <c r="D563" s="17"/>
      <c r="E563" s="17"/>
      <c r="F563"/>
      <c r="G563" s="2"/>
    </row>
    <row r="564" spans="3:7" x14ac:dyDescent="0.35">
      <c r="C564" s="17"/>
      <c r="D564" s="17"/>
      <c r="E564" s="17"/>
      <c r="F564"/>
      <c r="G564" s="2"/>
    </row>
    <row r="565" spans="3:7" x14ac:dyDescent="0.35">
      <c r="C565" s="17"/>
      <c r="D565" s="17"/>
      <c r="E565" s="17"/>
      <c r="F565"/>
      <c r="G565" s="2"/>
    </row>
    <row r="566" spans="3:7" x14ac:dyDescent="0.35">
      <c r="C566" s="17"/>
      <c r="D566" s="17"/>
      <c r="E566" s="17"/>
      <c r="F566"/>
      <c r="G566" s="2"/>
    </row>
    <row r="567" spans="3:7" x14ac:dyDescent="0.35">
      <c r="C567" s="17"/>
      <c r="D567" s="17"/>
      <c r="E567" s="17"/>
      <c r="F567"/>
      <c r="G567" s="2"/>
    </row>
    <row r="568" spans="3:7" x14ac:dyDescent="0.35">
      <c r="C568" s="17"/>
      <c r="D568" s="17"/>
      <c r="E568" s="17"/>
      <c r="F568"/>
      <c r="G568" s="2"/>
    </row>
    <row r="569" spans="3:7" x14ac:dyDescent="0.35">
      <c r="C569" s="17"/>
      <c r="D569" s="17"/>
      <c r="E569" s="17"/>
      <c r="F569"/>
      <c r="G569" s="2"/>
    </row>
    <row r="570" spans="3:7" x14ac:dyDescent="0.35">
      <c r="C570" s="17"/>
      <c r="D570" s="17"/>
      <c r="E570" s="17"/>
      <c r="F570"/>
      <c r="G570" s="2"/>
    </row>
    <row r="571" spans="3:7" x14ac:dyDescent="0.35">
      <c r="C571" s="17"/>
      <c r="D571" s="17"/>
      <c r="E571" s="17"/>
      <c r="F571"/>
      <c r="G571" s="2"/>
    </row>
    <row r="572" spans="3:7" x14ac:dyDescent="0.35">
      <c r="C572" s="17"/>
      <c r="D572" s="17"/>
      <c r="E572" s="17"/>
      <c r="F572"/>
      <c r="G572" s="2"/>
    </row>
    <row r="573" spans="3:7" x14ac:dyDescent="0.35">
      <c r="C573" s="17"/>
      <c r="D573" s="17"/>
      <c r="E573" s="17"/>
      <c r="F573"/>
      <c r="G573" s="2"/>
    </row>
    <row r="574" spans="3:7" x14ac:dyDescent="0.35">
      <c r="C574" s="17"/>
      <c r="D574" s="17"/>
      <c r="E574" s="17"/>
      <c r="F574"/>
      <c r="G574" s="2"/>
    </row>
    <row r="575" spans="3:7" x14ac:dyDescent="0.35">
      <c r="C575" s="17"/>
      <c r="D575" s="17"/>
      <c r="E575" s="17"/>
      <c r="F575"/>
      <c r="G575" s="2"/>
    </row>
    <row r="576" spans="3:7" x14ac:dyDescent="0.35">
      <c r="C576" s="17"/>
      <c r="D576" s="17"/>
      <c r="E576" s="17"/>
      <c r="F576"/>
      <c r="G576" s="2"/>
    </row>
    <row r="577" spans="3:7" x14ac:dyDescent="0.35">
      <c r="C577" s="17"/>
      <c r="D577" s="17"/>
      <c r="E577" s="17"/>
      <c r="F577"/>
      <c r="G577" s="2"/>
    </row>
    <row r="578" spans="3:7" x14ac:dyDescent="0.35">
      <c r="C578" s="17"/>
      <c r="D578" s="17"/>
      <c r="E578" s="17"/>
      <c r="F578"/>
      <c r="G578" s="2"/>
    </row>
    <row r="579" spans="3:7" x14ac:dyDescent="0.35">
      <c r="C579" s="17"/>
      <c r="D579" s="17"/>
      <c r="E579" s="17"/>
      <c r="F579"/>
      <c r="G579" s="2"/>
    </row>
    <row r="580" spans="3:7" x14ac:dyDescent="0.35">
      <c r="C580" s="17"/>
      <c r="D580" s="17"/>
      <c r="E580" s="17"/>
      <c r="F580"/>
      <c r="G580" s="2"/>
    </row>
    <row r="581" spans="3:7" x14ac:dyDescent="0.35">
      <c r="C581" s="17"/>
      <c r="D581" s="17"/>
      <c r="E581" s="17"/>
      <c r="F581"/>
      <c r="G581" s="2"/>
    </row>
    <row r="582" spans="3:7" x14ac:dyDescent="0.35">
      <c r="C582" s="17"/>
      <c r="D582" s="17"/>
      <c r="E582" s="17"/>
      <c r="F582"/>
      <c r="G582" s="2"/>
    </row>
    <row r="583" spans="3:7" x14ac:dyDescent="0.35">
      <c r="C583" s="17"/>
      <c r="D583" s="17"/>
      <c r="E583" s="17"/>
      <c r="F583"/>
      <c r="G583" s="2"/>
    </row>
    <row r="584" spans="3:7" x14ac:dyDescent="0.35">
      <c r="C584" s="17"/>
      <c r="D584" s="17"/>
      <c r="E584" s="17"/>
      <c r="F584"/>
      <c r="G584" s="2"/>
    </row>
    <row r="585" spans="3:7" x14ac:dyDescent="0.35">
      <c r="C585" s="17"/>
      <c r="D585" s="17"/>
      <c r="E585" s="17"/>
      <c r="F585"/>
      <c r="G585" s="2"/>
    </row>
    <row r="586" spans="3:7" x14ac:dyDescent="0.35">
      <c r="C586" s="17"/>
      <c r="D586" s="17"/>
      <c r="E586" s="17"/>
      <c r="F586"/>
      <c r="G586" s="2"/>
    </row>
    <row r="587" spans="3:7" x14ac:dyDescent="0.35">
      <c r="C587" s="17"/>
      <c r="D587" s="17"/>
      <c r="E587" s="17"/>
      <c r="F587"/>
      <c r="G587" s="2"/>
    </row>
    <row r="588" spans="3:7" x14ac:dyDescent="0.35">
      <c r="C588" s="17"/>
      <c r="D588" s="17"/>
      <c r="E588" s="17"/>
      <c r="F588"/>
      <c r="G588" s="2"/>
    </row>
    <row r="589" spans="3:7" x14ac:dyDescent="0.35">
      <c r="C589" s="17"/>
      <c r="D589" s="17"/>
      <c r="E589" s="17"/>
      <c r="F589"/>
      <c r="G589" s="2"/>
    </row>
    <row r="590" spans="3:7" x14ac:dyDescent="0.35">
      <c r="C590" s="17"/>
      <c r="D590" s="17"/>
      <c r="E590" s="17"/>
      <c r="F590"/>
      <c r="G590" s="2"/>
    </row>
    <row r="591" spans="3:7" x14ac:dyDescent="0.35">
      <c r="C591" s="17"/>
      <c r="D591" s="17"/>
      <c r="E591" s="17"/>
      <c r="F591"/>
      <c r="G591" s="2"/>
    </row>
    <row r="592" spans="3:7" x14ac:dyDescent="0.35">
      <c r="C592" s="17"/>
      <c r="D592" s="17"/>
      <c r="E592" s="17"/>
      <c r="F592"/>
      <c r="G592" s="2"/>
    </row>
    <row r="593" spans="3:7" x14ac:dyDescent="0.35">
      <c r="C593" s="17"/>
      <c r="D593" s="17"/>
      <c r="E593" s="17"/>
      <c r="F593"/>
      <c r="G593" s="2"/>
    </row>
    <row r="594" spans="3:7" x14ac:dyDescent="0.35">
      <c r="C594" s="17"/>
      <c r="D594" s="17"/>
      <c r="E594" s="17"/>
      <c r="F594"/>
      <c r="G594" s="2"/>
    </row>
    <row r="595" spans="3:7" x14ac:dyDescent="0.35">
      <c r="C595" s="17"/>
      <c r="D595" s="17"/>
      <c r="E595" s="17"/>
      <c r="F595"/>
      <c r="G595" s="2"/>
    </row>
    <row r="596" spans="3:7" x14ac:dyDescent="0.35">
      <c r="C596" s="17"/>
      <c r="D596" s="17"/>
      <c r="E596" s="17"/>
      <c r="F596"/>
      <c r="G596" s="2"/>
    </row>
    <row r="597" spans="3:7" x14ac:dyDescent="0.35">
      <c r="C597" s="17"/>
      <c r="D597" s="17"/>
      <c r="E597" s="17"/>
      <c r="F597"/>
      <c r="G597" s="2"/>
    </row>
    <row r="598" spans="3:7" x14ac:dyDescent="0.35">
      <c r="C598" s="17"/>
      <c r="D598" s="17"/>
      <c r="E598" s="17"/>
      <c r="F598"/>
      <c r="G598" s="2"/>
    </row>
    <row r="599" spans="3:7" x14ac:dyDescent="0.35">
      <c r="C599" s="17"/>
      <c r="D599" s="17"/>
      <c r="E599" s="17"/>
      <c r="F599"/>
      <c r="G599" s="2"/>
    </row>
    <row r="600" spans="3:7" x14ac:dyDescent="0.35">
      <c r="C600" s="17"/>
      <c r="D600" s="17"/>
      <c r="E600" s="17"/>
      <c r="F600"/>
      <c r="G600" s="2"/>
    </row>
    <row r="601" spans="3:7" x14ac:dyDescent="0.35">
      <c r="C601" s="17"/>
      <c r="D601" s="17"/>
      <c r="E601" s="17"/>
      <c r="F601"/>
      <c r="G601" s="2"/>
    </row>
    <row r="602" spans="3:7" x14ac:dyDescent="0.35">
      <c r="C602" s="17"/>
      <c r="D602" s="17"/>
      <c r="E602" s="17"/>
      <c r="F602"/>
      <c r="G602" s="2"/>
    </row>
    <row r="603" spans="3:7" x14ac:dyDescent="0.35">
      <c r="C603" s="17"/>
      <c r="D603" s="17"/>
      <c r="E603" s="17"/>
      <c r="F603"/>
      <c r="G603" s="2"/>
    </row>
    <row r="604" spans="3:7" x14ac:dyDescent="0.35">
      <c r="C604" s="17"/>
      <c r="D604" s="17"/>
      <c r="E604" s="17"/>
      <c r="F604"/>
      <c r="G604" s="2"/>
    </row>
    <row r="605" spans="3:7" x14ac:dyDescent="0.35">
      <c r="C605" s="17"/>
      <c r="D605" s="17"/>
      <c r="E605" s="17"/>
      <c r="F605"/>
      <c r="G605" s="2"/>
    </row>
    <row r="606" spans="3:7" x14ac:dyDescent="0.35">
      <c r="C606" s="17"/>
      <c r="D606" s="17"/>
      <c r="E606" s="17"/>
      <c r="F606"/>
      <c r="G606" s="2"/>
    </row>
    <row r="607" spans="3:7" x14ac:dyDescent="0.35">
      <c r="C607" s="17"/>
      <c r="D607" s="17"/>
      <c r="E607" s="17"/>
      <c r="F607"/>
      <c r="G607" s="2"/>
    </row>
    <row r="608" spans="3:7" x14ac:dyDescent="0.35">
      <c r="C608" s="17"/>
      <c r="D608" s="17"/>
      <c r="E608" s="17"/>
      <c r="F608"/>
      <c r="G608" s="2"/>
    </row>
    <row r="609" spans="3:7" x14ac:dyDescent="0.35">
      <c r="C609" s="17"/>
      <c r="D609" s="17"/>
      <c r="E609" s="17"/>
      <c r="F609"/>
      <c r="G609" s="2"/>
    </row>
    <row r="610" spans="3:7" x14ac:dyDescent="0.35">
      <c r="C610" s="17"/>
      <c r="D610" s="17"/>
      <c r="E610" s="17"/>
      <c r="F610"/>
      <c r="G610" s="2"/>
    </row>
    <row r="611" spans="3:7" x14ac:dyDescent="0.35">
      <c r="C611" s="17"/>
      <c r="D611" s="17"/>
      <c r="E611" s="17"/>
      <c r="F611"/>
      <c r="G611" s="2"/>
    </row>
    <row r="612" spans="3:7" x14ac:dyDescent="0.35">
      <c r="C612" s="17"/>
      <c r="D612" s="17"/>
      <c r="E612" s="17"/>
      <c r="F612"/>
      <c r="G612" s="2"/>
    </row>
    <row r="613" spans="3:7" x14ac:dyDescent="0.35">
      <c r="C613" s="17"/>
      <c r="D613" s="17"/>
      <c r="E613" s="17"/>
      <c r="F613"/>
      <c r="G613" s="2"/>
    </row>
    <row r="614" spans="3:7" x14ac:dyDescent="0.35">
      <c r="C614" s="17"/>
      <c r="D614" s="17"/>
      <c r="E614" s="17"/>
      <c r="F614"/>
      <c r="G614" s="2"/>
    </row>
    <row r="615" spans="3:7" x14ac:dyDescent="0.35">
      <c r="C615" s="17"/>
      <c r="D615" s="17"/>
      <c r="E615" s="17"/>
      <c r="F615"/>
      <c r="G615" s="2"/>
    </row>
    <row r="616" spans="3:7" x14ac:dyDescent="0.35">
      <c r="C616" s="17"/>
      <c r="D616" s="17"/>
      <c r="E616" s="17"/>
      <c r="F616"/>
      <c r="G616" s="2"/>
    </row>
    <row r="617" spans="3:7" x14ac:dyDescent="0.35">
      <c r="C617" s="17"/>
      <c r="D617" s="17"/>
      <c r="E617" s="17"/>
      <c r="F617"/>
      <c r="G617" s="2"/>
    </row>
    <row r="618" spans="3:7" x14ac:dyDescent="0.35">
      <c r="C618" s="17"/>
      <c r="D618" s="17"/>
      <c r="E618" s="17"/>
      <c r="F618"/>
      <c r="G618" s="2"/>
    </row>
    <row r="619" spans="3:7" x14ac:dyDescent="0.35">
      <c r="C619" s="17"/>
      <c r="D619" s="17"/>
      <c r="E619" s="17"/>
      <c r="F619"/>
      <c r="G619" s="2"/>
    </row>
    <row r="620" spans="3:7" x14ac:dyDescent="0.35">
      <c r="C620" s="17"/>
      <c r="D620" s="17"/>
      <c r="E620" s="17"/>
      <c r="F620"/>
      <c r="G620" s="2"/>
    </row>
    <row r="621" spans="3:7" x14ac:dyDescent="0.35">
      <c r="C621" s="17"/>
      <c r="D621" s="17"/>
      <c r="E621" s="17"/>
      <c r="F621"/>
      <c r="G621" s="2"/>
    </row>
    <row r="622" spans="3:7" x14ac:dyDescent="0.35">
      <c r="C622" s="17"/>
      <c r="D622" s="17"/>
      <c r="E622" s="17"/>
      <c r="F622"/>
      <c r="G622" s="2"/>
    </row>
    <row r="623" spans="3:7" x14ac:dyDescent="0.35">
      <c r="C623" s="17"/>
      <c r="D623" s="17"/>
      <c r="E623" s="17"/>
      <c r="F623"/>
      <c r="G623" s="2"/>
    </row>
    <row r="624" spans="3:7" x14ac:dyDescent="0.35">
      <c r="C624" s="17"/>
      <c r="D624" s="17"/>
      <c r="E624" s="17"/>
      <c r="F624"/>
      <c r="G624" s="2"/>
    </row>
    <row r="625" spans="3:7" x14ac:dyDescent="0.35">
      <c r="C625" s="17"/>
      <c r="D625" s="17"/>
      <c r="E625" s="17"/>
      <c r="F625"/>
      <c r="G625" s="2"/>
    </row>
    <row r="626" spans="3:7" x14ac:dyDescent="0.35">
      <c r="C626" s="17"/>
      <c r="D626" s="17"/>
      <c r="E626" s="17"/>
      <c r="F626"/>
      <c r="G626" s="2"/>
    </row>
    <row r="627" spans="3:7" x14ac:dyDescent="0.35">
      <c r="C627" s="17"/>
      <c r="D627" s="17"/>
      <c r="E627" s="17"/>
      <c r="F627"/>
      <c r="G627" s="2"/>
    </row>
    <row r="628" spans="3:7" x14ac:dyDescent="0.35">
      <c r="C628" s="17"/>
      <c r="D628" s="17"/>
      <c r="E628" s="17"/>
      <c r="F628"/>
      <c r="G628" s="2"/>
    </row>
    <row r="629" spans="3:7" x14ac:dyDescent="0.35">
      <c r="C629" s="17"/>
      <c r="D629" s="17"/>
      <c r="E629" s="17"/>
      <c r="F629"/>
      <c r="G629" s="2"/>
    </row>
    <row r="630" spans="3:7" x14ac:dyDescent="0.35">
      <c r="C630" s="17"/>
      <c r="D630" s="17"/>
      <c r="E630" s="17"/>
      <c r="F630"/>
      <c r="G630" s="2"/>
    </row>
    <row r="631" spans="3:7" x14ac:dyDescent="0.35">
      <c r="C631" s="17"/>
      <c r="D631" s="17"/>
      <c r="E631" s="17"/>
      <c r="F631"/>
      <c r="G631" s="2"/>
    </row>
    <row r="632" spans="3:7" x14ac:dyDescent="0.35">
      <c r="C632" s="17"/>
      <c r="D632" s="17"/>
      <c r="E632" s="17"/>
      <c r="F632"/>
      <c r="G632" s="2"/>
    </row>
    <row r="633" spans="3:7" x14ac:dyDescent="0.35">
      <c r="C633" s="17"/>
      <c r="D633" s="17"/>
      <c r="E633" s="17"/>
      <c r="F633"/>
      <c r="G633" s="2"/>
    </row>
    <row r="634" spans="3:7" x14ac:dyDescent="0.35">
      <c r="C634" s="17"/>
      <c r="D634" s="17"/>
      <c r="E634" s="17"/>
      <c r="F634"/>
      <c r="G634" s="2"/>
    </row>
    <row r="635" spans="3:7" x14ac:dyDescent="0.35">
      <c r="C635" s="17"/>
      <c r="D635" s="17"/>
      <c r="E635" s="17"/>
      <c r="F635"/>
      <c r="G635" s="2"/>
    </row>
    <row r="636" spans="3:7" x14ac:dyDescent="0.35">
      <c r="C636" s="17"/>
      <c r="D636" s="17"/>
      <c r="E636" s="17"/>
      <c r="F636"/>
      <c r="G636" s="2"/>
    </row>
    <row r="637" spans="3:7" x14ac:dyDescent="0.35">
      <c r="C637" s="17"/>
      <c r="D637" s="17"/>
      <c r="E637" s="17"/>
      <c r="F637"/>
      <c r="G637" s="2"/>
    </row>
    <row r="638" spans="3:7" x14ac:dyDescent="0.35">
      <c r="C638" s="17"/>
      <c r="D638" s="17"/>
      <c r="E638" s="17"/>
      <c r="F638"/>
      <c r="G638" s="2"/>
    </row>
    <row r="639" spans="3:7" x14ac:dyDescent="0.35">
      <c r="C639" s="17"/>
      <c r="D639" s="17"/>
      <c r="E639" s="17"/>
      <c r="F639"/>
      <c r="G639" s="2"/>
    </row>
    <row r="640" spans="3:7" x14ac:dyDescent="0.35">
      <c r="C640" s="17"/>
      <c r="D640" s="17"/>
      <c r="E640" s="17"/>
      <c r="F640"/>
      <c r="G640" s="2"/>
    </row>
    <row r="641" spans="3:7" x14ac:dyDescent="0.35">
      <c r="C641" s="17"/>
      <c r="D641" s="17"/>
      <c r="E641" s="17"/>
      <c r="F641"/>
      <c r="G641" s="2"/>
    </row>
    <row r="642" spans="3:7" x14ac:dyDescent="0.35">
      <c r="C642" s="17"/>
      <c r="D642" s="17"/>
      <c r="E642" s="17"/>
      <c r="F642"/>
      <c r="G642" s="2"/>
    </row>
    <row r="643" spans="3:7" x14ac:dyDescent="0.35">
      <c r="C643" s="17"/>
      <c r="D643" s="17"/>
      <c r="E643" s="17"/>
      <c r="F643"/>
      <c r="G643" s="2"/>
    </row>
    <row r="644" spans="3:7" x14ac:dyDescent="0.35">
      <c r="C644" s="17"/>
      <c r="D644" s="17"/>
      <c r="E644" s="17"/>
      <c r="F644"/>
      <c r="G644" s="2"/>
    </row>
    <row r="645" spans="3:7" x14ac:dyDescent="0.35">
      <c r="C645" s="17"/>
      <c r="D645" s="17"/>
      <c r="E645" s="17"/>
      <c r="F645"/>
      <c r="G645" s="2"/>
    </row>
    <row r="646" spans="3:7" x14ac:dyDescent="0.35">
      <c r="C646" s="17"/>
      <c r="D646" s="17"/>
      <c r="E646" s="17"/>
      <c r="F646"/>
      <c r="G646" s="2"/>
    </row>
    <row r="647" spans="3:7" x14ac:dyDescent="0.35">
      <c r="C647" s="17"/>
      <c r="D647" s="17"/>
      <c r="E647" s="17"/>
      <c r="F647"/>
      <c r="G647" s="2"/>
    </row>
    <row r="648" spans="3:7" x14ac:dyDescent="0.35">
      <c r="C648" s="17"/>
      <c r="D648" s="17"/>
      <c r="E648" s="17"/>
      <c r="F648"/>
      <c r="G648" s="2"/>
    </row>
    <row r="649" spans="3:7" x14ac:dyDescent="0.35">
      <c r="C649" s="17"/>
      <c r="D649" s="17"/>
      <c r="E649" s="17"/>
      <c r="F649"/>
      <c r="G649" s="2"/>
    </row>
    <row r="650" spans="3:7" x14ac:dyDescent="0.35">
      <c r="C650" s="17"/>
      <c r="D650" s="17"/>
      <c r="E650" s="17"/>
      <c r="F650"/>
      <c r="G650" s="2"/>
    </row>
    <row r="651" spans="3:7" x14ac:dyDescent="0.35">
      <c r="C651" s="17"/>
      <c r="D651" s="17"/>
      <c r="E651" s="17"/>
      <c r="F651"/>
      <c r="G651" s="2"/>
    </row>
    <row r="652" spans="3:7" x14ac:dyDescent="0.35">
      <c r="C652" s="17"/>
      <c r="D652" s="17"/>
      <c r="E652" s="17"/>
      <c r="F652"/>
      <c r="G652" s="2"/>
    </row>
    <row r="653" spans="3:7" x14ac:dyDescent="0.35">
      <c r="C653" s="17"/>
      <c r="D653" s="17"/>
      <c r="E653" s="17"/>
      <c r="F653"/>
      <c r="G653" s="2"/>
    </row>
    <row r="654" spans="3:7" x14ac:dyDescent="0.35">
      <c r="C654" s="17"/>
      <c r="D654" s="17"/>
      <c r="E654" s="17"/>
      <c r="F654"/>
      <c r="G654" s="2"/>
    </row>
    <row r="655" spans="3:7" x14ac:dyDescent="0.35">
      <c r="C655" s="17"/>
      <c r="D655" s="17"/>
      <c r="E655" s="17"/>
      <c r="F655"/>
      <c r="G655" s="2"/>
    </row>
    <row r="656" spans="3:7" x14ac:dyDescent="0.35">
      <c r="C656" s="17"/>
      <c r="D656" s="17"/>
      <c r="E656" s="17"/>
      <c r="F656"/>
      <c r="G656" s="2"/>
    </row>
    <row r="657" spans="3:7" x14ac:dyDescent="0.35">
      <c r="C657" s="17"/>
      <c r="D657" s="17"/>
      <c r="E657" s="17"/>
      <c r="F657"/>
      <c r="G657" s="2"/>
    </row>
    <row r="658" spans="3:7" x14ac:dyDescent="0.35">
      <c r="C658" s="17"/>
      <c r="D658" s="17"/>
      <c r="E658" s="17"/>
      <c r="F658"/>
      <c r="G658" s="2"/>
    </row>
    <row r="659" spans="3:7" x14ac:dyDescent="0.35">
      <c r="C659" s="17"/>
      <c r="D659" s="17"/>
      <c r="E659" s="17"/>
      <c r="F659"/>
      <c r="G659" s="2"/>
    </row>
    <row r="660" spans="3:7" x14ac:dyDescent="0.35">
      <c r="C660" s="17"/>
      <c r="D660" s="17"/>
      <c r="E660" s="17"/>
      <c r="F660"/>
      <c r="G660" s="2"/>
    </row>
    <row r="661" spans="3:7" x14ac:dyDescent="0.35">
      <c r="C661" s="17"/>
      <c r="D661" s="17"/>
      <c r="E661" s="17"/>
      <c r="F661"/>
      <c r="G661" s="2"/>
    </row>
    <row r="662" spans="3:7" x14ac:dyDescent="0.35">
      <c r="C662" s="17"/>
      <c r="D662" s="17"/>
      <c r="E662" s="17"/>
      <c r="F662"/>
      <c r="G662" s="2"/>
    </row>
    <row r="663" spans="3:7" x14ac:dyDescent="0.35">
      <c r="C663" s="17"/>
      <c r="D663" s="17"/>
      <c r="E663" s="17"/>
      <c r="F663"/>
      <c r="G663" s="2"/>
    </row>
    <row r="664" spans="3:7" x14ac:dyDescent="0.35">
      <c r="C664" s="17"/>
      <c r="D664" s="17"/>
      <c r="E664" s="17"/>
      <c r="F664"/>
      <c r="G664" s="2"/>
    </row>
    <row r="665" spans="3:7" x14ac:dyDescent="0.35">
      <c r="C665" s="17"/>
      <c r="D665" s="17"/>
      <c r="E665" s="17"/>
      <c r="F665"/>
      <c r="G665" s="2"/>
    </row>
    <row r="666" spans="3:7" x14ac:dyDescent="0.35">
      <c r="C666" s="17"/>
      <c r="D666" s="17"/>
      <c r="E666" s="17"/>
      <c r="F666"/>
      <c r="G666" s="2"/>
    </row>
    <row r="667" spans="3:7" x14ac:dyDescent="0.35">
      <c r="C667" s="17"/>
      <c r="D667" s="17"/>
      <c r="E667" s="17"/>
      <c r="F667"/>
      <c r="G667" s="2"/>
    </row>
    <row r="668" spans="3:7" x14ac:dyDescent="0.35">
      <c r="C668" s="17"/>
      <c r="D668" s="17"/>
      <c r="E668" s="17"/>
      <c r="F668"/>
      <c r="G668" s="2"/>
    </row>
    <row r="669" spans="3:7" x14ac:dyDescent="0.35">
      <c r="C669" s="17"/>
      <c r="D669" s="17"/>
      <c r="E669" s="17"/>
      <c r="F669"/>
      <c r="G669" s="2"/>
    </row>
    <row r="670" spans="3:7" x14ac:dyDescent="0.35">
      <c r="C670" s="17"/>
      <c r="D670" s="17"/>
      <c r="E670" s="17"/>
      <c r="F670"/>
      <c r="G670" s="2"/>
    </row>
    <row r="671" spans="3:7" x14ac:dyDescent="0.35">
      <c r="C671" s="17"/>
      <c r="D671" s="17"/>
      <c r="E671" s="17"/>
      <c r="F671"/>
      <c r="G671" s="2"/>
    </row>
    <row r="672" spans="3:7" x14ac:dyDescent="0.35">
      <c r="C672" s="17"/>
      <c r="D672" s="17"/>
      <c r="E672" s="17"/>
      <c r="F672"/>
      <c r="G672" s="2"/>
    </row>
    <row r="673" spans="3:7" x14ac:dyDescent="0.35">
      <c r="C673" s="17"/>
      <c r="D673" s="17"/>
      <c r="E673" s="17"/>
      <c r="F673"/>
      <c r="G673" s="2"/>
    </row>
    <row r="674" spans="3:7" x14ac:dyDescent="0.35">
      <c r="C674" s="17"/>
      <c r="D674" s="17"/>
      <c r="E674" s="17"/>
      <c r="F674"/>
      <c r="G674" s="2"/>
    </row>
    <row r="675" spans="3:7" x14ac:dyDescent="0.35">
      <c r="C675" s="17"/>
      <c r="D675" s="17"/>
      <c r="E675" s="17"/>
      <c r="F675"/>
      <c r="G675" s="2"/>
    </row>
    <row r="676" spans="3:7" x14ac:dyDescent="0.35">
      <c r="C676" s="17"/>
      <c r="D676" s="17"/>
      <c r="E676" s="17"/>
      <c r="F676"/>
      <c r="G676" s="2"/>
    </row>
    <row r="677" spans="3:7" x14ac:dyDescent="0.35">
      <c r="C677" s="17"/>
      <c r="D677" s="17"/>
      <c r="E677" s="17"/>
      <c r="F677"/>
      <c r="G677" s="2"/>
    </row>
    <row r="678" spans="3:7" x14ac:dyDescent="0.35">
      <c r="C678" s="17"/>
      <c r="D678" s="17"/>
      <c r="E678" s="17"/>
      <c r="F678"/>
      <c r="G678" s="2"/>
    </row>
    <row r="679" spans="3:7" x14ac:dyDescent="0.35">
      <c r="C679" s="17"/>
      <c r="D679" s="17"/>
      <c r="E679" s="17"/>
      <c r="F679"/>
      <c r="G679" s="2"/>
    </row>
    <row r="680" spans="3:7" x14ac:dyDescent="0.35">
      <c r="C680" s="17"/>
      <c r="D680" s="17"/>
      <c r="E680" s="17"/>
      <c r="F680"/>
      <c r="G680" s="2"/>
    </row>
    <row r="681" spans="3:7" x14ac:dyDescent="0.35">
      <c r="C681" s="17"/>
      <c r="D681" s="17"/>
      <c r="E681" s="17"/>
      <c r="F681"/>
      <c r="G681" s="2"/>
    </row>
    <row r="682" spans="3:7" x14ac:dyDescent="0.35">
      <c r="C682" s="17"/>
      <c r="D682" s="17"/>
      <c r="E682" s="17"/>
      <c r="F682"/>
      <c r="G682" s="2"/>
    </row>
    <row r="683" spans="3:7" x14ac:dyDescent="0.35">
      <c r="C683" s="17"/>
      <c r="D683" s="17"/>
      <c r="E683" s="17"/>
      <c r="F683"/>
      <c r="G683" s="2"/>
    </row>
    <row r="684" spans="3:7" x14ac:dyDescent="0.35">
      <c r="C684" s="17"/>
      <c r="D684" s="17"/>
      <c r="E684" s="17"/>
      <c r="F684"/>
      <c r="G684" s="2"/>
    </row>
    <row r="685" spans="3:7" x14ac:dyDescent="0.35">
      <c r="C685" s="17"/>
      <c r="D685" s="17"/>
      <c r="E685" s="17"/>
      <c r="F685"/>
      <c r="G685" s="2"/>
    </row>
    <row r="686" spans="3:7" x14ac:dyDescent="0.35">
      <c r="C686" s="17"/>
      <c r="D686" s="17"/>
      <c r="E686" s="17"/>
      <c r="F686"/>
      <c r="G686" s="2"/>
    </row>
    <row r="687" spans="3:7" x14ac:dyDescent="0.35">
      <c r="C687" s="17"/>
      <c r="D687" s="17"/>
      <c r="E687" s="17"/>
      <c r="F687"/>
      <c r="G687" s="2"/>
    </row>
    <row r="688" spans="3:7" x14ac:dyDescent="0.35">
      <c r="C688" s="17"/>
      <c r="D688" s="17"/>
      <c r="E688" s="17"/>
      <c r="F688"/>
      <c r="G688" s="2"/>
    </row>
    <row r="689" spans="3:7" x14ac:dyDescent="0.35">
      <c r="C689" s="17"/>
      <c r="D689" s="17"/>
      <c r="E689" s="17"/>
      <c r="F689"/>
      <c r="G689" s="2"/>
    </row>
    <row r="690" spans="3:7" x14ac:dyDescent="0.35">
      <c r="C690" s="17"/>
      <c r="D690" s="17"/>
      <c r="E690" s="17"/>
      <c r="F690"/>
      <c r="G690" s="2"/>
    </row>
    <row r="691" spans="3:7" x14ac:dyDescent="0.35">
      <c r="C691" s="17"/>
      <c r="D691" s="17"/>
      <c r="E691" s="17"/>
      <c r="F691"/>
      <c r="G691" s="2"/>
    </row>
    <row r="692" spans="3:7" x14ac:dyDescent="0.35">
      <c r="C692" s="17"/>
      <c r="D692" s="17"/>
      <c r="E692" s="17"/>
      <c r="F692"/>
      <c r="G692" s="2"/>
    </row>
    <row r="693" spans="3:7" x14ac:dyDescent="0.35">
      <c r="C693" s="17"/>
      <c r="D693" s="17"/>
      <c r="E693" s="17"/>
      <c r="F693"/>
      <c r="G693" s="2"/>
    </row>
    <row r="694" spans="3:7" x14ac:dyDescent="0.35">
      <c r="C694" s="17"/>
      <c r="D694" s="17"/>
      <c r="E694" s="17"/>
      <c r="F694"/>
      <c r="G694" s="2"/>
    </row>
    <row r="695" spans="3:7" x14ac:dyDescent="0.35">
      <c r="C695" s="17"/>
      <c r="D695" s="17"/>
      <c r="E695" s="17"/>
      <c r="F695"/>
      <c r="G695" s="2"/>
    </row>
    <row r="696" spans="3:7" x14ac:dyDescent="0.35">
      <c r="C696" s="17"/>
      <c r="D696" s="17"/>
      <c r="E696" s="17"/>
      <c r="F696"/>
      <c r="G696" s="2"/>
    </row>
    <row r="697" spans="3:7" x14ac:dyDescent="0.35">
      <c r="C697" s="17"/>
      <c r="D697" s="17"/>
      <c r="E697" s="17"/>
      <c r="F697"/>
      <c r="G697" s="2"/>
    </row>
    <row r="698" spans="3:7" x14ac:dyDescent="0.35">
      <c r="C698" s="17"/>
      <c r="D698" s="17"/>
      <c r="E698" s="17"/>
      <c r="F698"/>
      <c r="G698" s="2"/>
    </row>
    <row r="699" spans="3:7" x14ac:dyDescent="0.35">
      <c r="C699" s="17"/>
      <c r="D699" s="17"/>
      <c r="E699" s="17"/>
      <c r="F699"/>
      <c r="G699" s="2"/>
    </row>
    <row r="700" spans="3:7" x14ac:dyDescent="0.35">
      <c r="C700" s="17"/>
      <c r="D700" s="17"/>
      <c r="E700" s="17"/>
      <c r="F700"/>
      <c r="G700" s="2"/>
    </row>
    <row r="701" spans="3:7" x14ac:dyDescent="0.35">
      <c r="C701" s="17"/>
      <c r="D701" s="17"/>
      <c r="E701" s="17"/>
      <c r="F701"/>
      <c r="G701" s="2"/>
    </row>
    <row r="702" spans="3:7" x14ac:dyDescent="0.35">
      <c r="C702" s="17"/>
      <c r="D702" s="17"/>
      <c r="E702" s="17"/>
      <c r="F702"/>
      <c r="G702" s="2"/>
    </row>
    <row r="703" spans="3:7" x14ac:dyDescent="0.35">
      <c r="C703" s="17"/>
      <c r="D703" s="17"/>
      <c r="E703" s="17"/>
      <c r="F703"/>
      <c r="G703" s="2"/>
    </row>
    <row r="704" spans="3:7" x14ac:dyDescent="0.35">
      <c r="C704" s="17"/>
      <c r="D704" s="17"/>
      <c r="E704" s="17"/>
      <c r="F704"/>
      <c r="G704" s="2"/>
    </row>
    <row r="705" spans="3:7" x14ac:dyDescent="0.35">
      <c r="C705" s="17"/>
      <c r="D705" s="17"/>
      <c r="E705" s="17"/>
      <c r="F705"/>
      <c r="G705" s="2"/>
    </row>
    <row r="706" spans="3:7" x14ac:dyDescent="0.35">
      <c r="C706" s="17"/>
      <c r="D706" s="17"/>
      <c r="E706" s="17"/>
      <c r="F706"/>
      <c r="G706" s="2"/>
    </row>
    <row r="707" spans="3:7" x14ac:dyDescent="0.35">
      <c r="C707" s="17"/>
      <c r="D707" s="17"/>
      <c r="E707" s="17"/>
      <c r="F707"/>
      <c r="G707" s="2"/>
    </row>
    <row r="708" spans="3:7" x14ac:dyDescent="0.35">
      <c r="C708" s="17"/>
      <c r="D708" s="17"/>
      <c r="E708" s="17"/>
      <c r="F708"/>
      <c r="G708" s="2"/>
    </row>
    <row r="709" spans="3:7" x14ac:dyDescent="0.35">
      <c r="C709" s="17"/>
      <c r="D709" s="17"/>
      <c r="E709" s="17"/>
      <c r="F709"/>
      <c r="G709" s="2"/>
    </row>
    <row r="710" spans="3:7" x14ac:dyDescent="0.35">
      <c r="C710" s="17"/>
      <c r="D710" s="17"/>
      <c r="E710" s="17"/>
      <c r="F710"/>
      <c r="G710" s="2"/>
    </row>
    <row r="711" spans="3:7" x14ac:dyDescent="0.35">
      <c r="C711" s="17"/>
      <c r="D711" s="17"/>
      <c r="E711" s="17"/>
      <c r="F711"/>
      <c r="G711" s="2"/>
    </row>
    <row r="712" spans="3:7" x14ac:dyDescent="0.35">
      <c r="C712" s="17"/>
      <c r="D712" s="17"/>
      <c r="E712" s="17"/>
      <c r="F712"/>
      <c r="G712" s="2"/>
    </row>
    <row r="713" spans="3:7" x14ac:dyDescent="0.35">
      <c r="C713" s="17"/>
      <c r="D713" s="17"/>
      <c r="E713" s="17"/>
      <c r="F713"/>
      <c r="G713" s="2"/>
    </row>
    <row r="714" spans="3:7" x14ac:dyDescent="0.35">
      <c r="C714" s="17"/>
      <c r="D714" s="17"/>
      <c r="E714" s="17"/>
      <c r="F714"/>
      <c r="G714" s="2"/>
    </row>
    <row r="715" spans="3:7" x14ac:dyDescent="0.35">
      <c r="C715" s="17"/>
      <c r="D715" s="17"/>
      <c r="E715" s="17"/>
      <c r="F715"/>
      <c r="G715" s="2"/>
    </row>
    <row r="716" spans="3:7" x14ac:dyDescent="0.35">
      <c r="C716" s="17"/>
      <c r="D716" s="17"/>
      <c r="E716" s="17"/>
      <c r="F716"/>
      <c r="G716" s="2"/>
    </row>
    <row r="717" spans="3:7" x14ac:dyDescent="0.35">
      <c r="C717" s="17"/>
      <c r="D717" s="17"/>
      <c r="E717" s="17"/>
      <c r="F717"/>
      <c r="G717" s="2"/>
    </row>
    <row r="718" spans="3:7" x14ac:dyDescent="0.35">
      <c r="C718" s="17"/>
      <c r="D718" s="17"/>
      <c r="E718" s="17"/>
      <c r="F718"/>
      <c r="G718" s="2"/>
    </row>
    <row r="719" spans="3:7" x14ac:dyDescent="0.35">
      <c r="C719" s="17"/>
      <c r="D719" s="17"/>
      <c r="E719" s="17"/>
      <c r="F719"/>
      <c r="G719" s="2"/>
    </row>
    <row r="720" spans="3:7" x14ac:dyDescent="0.35">
      <c r="C720" s="17"/>
      <c r="D720" s="17"/>
      <c r="E720" s="17"/>
      <c r="F720"/>
      <c r="G720" s="2"/>
    </row>
    <row r="721" spans="3:7" x14ac:dyDescent="0.35">
      <c r="C721" s="17"/>
      <c r="D721" s="17"/>
      <c r="E721" s="17"/>
      <c r="F721"/>
      <c r="G721" s="2"/>
    </row>
    <row r="722" spans="3:7" x14ac:dyDescent="0.35">
      <c r="C722" s="17"/>
      <c r="D722" s="17"/>
      <c r="E722" s="17"/>
      <c r="F722"/>
      <c r="G722" s="2"/>
    </row>
    <row r="723" spans="3:7" x14ac:dyDescent="0.35">
      <c r="C723" s="17"/>
      <c r="D723" s="17"/>
      <c r="E723" s="17"/>
      <c r="F723"/>
      <c r="G723" s="2"/>
    </row>
    <row r="724" spans="3:7" x14ac:dyDescent="0.35">
      <c r="C724" s="17"/>
      <c r="D724" s="17"/>
      <c r="E724" s="17"/>
      <c r="F724"/>
      <c r="G724" s="2"/>
    </row>
    <row r="725" spans="3:7" x14ac:dyDescent="0.35">
      <c r="C725" s="17"/>
      <c r="D725" s="17"/>
      <c r="E725" s="17"/>
      <c r="F725"/>
      <c r="G725" s="2"/>
    </row>
    <row r="726" spans="3:7" x14ac:dyDescent="0.35">
      <c r="C726" s="17"/>
      <c r="D726" s="17"/>
      <c r="E726" s="17"/>
      <c r="F726"/>
      <c r="G726" s="2"/>
    </row>
    <row r="727" spans="3:7" x14ac:dyDescent="0.35">
      <c r="C727" s="17"/>
      <c r="D727" s="17"/>
      <c r="E727" s="17"/>
      <c r="F727"/>
      <c r="G727" s="2"/>
    </row>
    <row r="728" spans="3:7" x14ac:dyDescent="0.35">
      <c r="C728" s="17"/>
      <c r="D728" s="17"/>
      <c r="E728" s="17"/>
      <c r="F728"/>
      <c r="G728" s="2"/>
    </row>
    <row r="729" spans="3:7" x14ac:dyDescent="0.35">
      <c r="C729" s="17"/>
      <c r="D729" s="17"/>
      <c r="E729" s="17"/>
      <c r="F729"/>
      <c r="G729" s="2"/>
    </row>
    <row r="730" spans="3:7" x14ac:dyDescent="0.35">
      <c r="C730" s="17"/>
      <c r="D730" s="17"/>
      <c r="E730" s="17"/>
      <c r="F730"/>
      <c r="G730" s="2"/>
    </row>
    <row r="731" spans="3:7" x14ac:dyDescent="0.35">
      <c r="C731" s="17"/>
      <c r="D731" s="17"/>
      <c r="E731" s="17"/>
      <c r="F731"/>
      <c r="G731" s="2"/>
    </row>
    <row r="732" spans="3:7" x14ac:dyDescent="0.35">
      <c r="C732" s="17"/>
      <c r="D732" s="17"/>
      <c r="E732" s="17"/>
      <c r="F732"/>
      <c r="G732" s="2"/>
    </row>
    <row r="733" spans="3:7" x14ac:dyDescent="0.35">
      <c r="C733" s="17"/>
      <c r="D733" s="17"/>
      <c r="E733" s="17"/>
      <c r="F733"/>
      <c r="G733" s="2"/>
    </row>
    <row r="734" spans="3:7" x14ac:dyDescent="0.35">
      <c r="C734" s="17"/>
      <c r="D734" s="17"/>
      <c r="E734" s="17"/>
      <c r="F734"/>
      <c r="G734" s="2"/>
    </row>
    <row r="735" spans="3:7" x14ac:dyDescent="0.35">
      <c r="C735" s="17"/>
      <c r="D735" s="17"/>
      <c r="E735" s="17"/>
      <c r="F735"/>
      <c r="G735" s="2"/>
    </row>
    <row r="736" spans="3:7" x14ac:dyDescent="0.35">
      <c r="C736" s="17"/>
      <c r="D736" s="17"/>
      <c r="E736" s="17"/>
      <c r="F736"/>
      <c r="G736" s="2"/>
    </row>
    <row r="737" spans="3:7" x14ac:dyDescent="0.35">
      <c r="C737" s="17"/>
      <c r="D737" s="17"/>
      <c r="E737" s="17"/>
      <c r="F737"/>
      <c r="G737" s="2"/>
    </row>
    <row r="738" spans="3:7" x14ac:dyDescent="0.35">
      <c r="C738" s="17"/>
      <c r="D738" s="17"/>
      <c r="E738" s="17"/>
      <c r="F738"/>
      <c r="G738" s="2"/>
    </row>
    <row r="739" spans="3:7" x14ac:dyDescent="0.35">
      <c r="C739" s="17"/>
      <c r="D739" s="17"/>
      <c r="E739" s="17"/>
      <c r="F739"/>
      <c r="G739" s="2"/>
    </row>
    <row r="740" spans="3:7" x14ac:dyDescent="0.35">
      <c r="C740" s="17"/>
      <c r="D740" s="17"/>
      <c r="E740" s="17"/>
      <c r="F740"/>
      <c r="G740" s="2"/>
    </row>
    <row r="741" spans="3:7" x14ac:dyDescent="0.35">
      <c r="C741" s="17"/>
      <c r="D741" s="17"/>
      <c r="E741" s="17"/>
      <c r="F741"/>
      <c r="G741" s="2"/>
    </row>
    <row r="742" spans="3:7" x14ac:dyDescent="0.35">
      <c r="C742" s="17"/>
      <c r="D742" s="17"/>
      <c r="E742" s="17"/>
      <c r="F742"/>
      <c r="G742" s="2"/>
    </row>
    <row r="743" spans="3:7" x14ac:dyDescent="0.35">
      <c r="C743" s="17"/>
      <c r="D743" s="17"/>
      <c r="E743" s="17"/>
      <c r="F743"/>
      <c r="G743" s="2"/>
    </row>
    <row r="744" spans="3:7" x14ac:dyDescent="0.35">
      <c r="C744" s="17"/>
      <c r="D744" s="17"/>
      <c r="E744" s="17"/>
      <c r="F744"/>
      <c r="G744" s="2"/>
    </row>
    <row r="745" spans="3:7" x14ac:dyDescent="0.35">
      <c r="C745" s="17"/>
      <c r="D745" s="17"/>
      <c r="E745" s="17"/>
      <c r="F745"/>
      <c r="G745" s="2"/>
    </row>
    <row r="746" spans="3:7" x14ac:dyDescent="0.35">
      <c r="C746" s="17"/>
      <c r="D746" s="17"/>
      <c r="E746" s="17"/>
      <c r="F746"/>
      <c r="G746" s="2"/>
    </row>
    <row r="747" spans="3:7" x14ac:dyDescent="0.35">
      <c r="C747" s="17"/>
      <c r="D747" s="17"/>
      <c r="E747" s="17"/>
      <c r="F747"/>
      <c r="G747" s="2"/>
    </row>
    <row r="748" spans="3:7" x14ac:dyDescent="0.35">
      <c r="C748" s="17"/>
      <c r="D748" s="17"/>
      <c r="E748" s="17"/>
      <c r="F748"/>
      <c r="G748" s="2"/>
    </row>
    <row r="749" spans="3:7" x14ac:dyDescent="0.35">
      <c r="C749" s="17"/>
      <c r="D749" s="17"/>
      <c r="E749" s="17"/>
      <c r="F749"/>
      <c r="G749" s="2"/>
    </row>
    <row r="750" spans="3:7" x14ac:dyDescent="0.35">
      <c r="C750" s="17"/>
      <c r="D750" s="17"/>
      <c r="E750" s="17"/>
      <c r="F750"/>
      <c r="G750" s="2"/>
    </row>
    <row r="751" spans="3:7" x14ac:dyDescent="0.35">
      <c r="C751" s="17"/>
      <c r="D751" s="17"/>
      <c r="E751" s="17"/>
      <c r="F751"/>
      <c r="G751" s="2"/>
    </row>
    <row r="752" spans="3:7" x14ac:dyDescent="0.35">
      <c r="C752" s="17"/>
      <c r="D752" s="17"/>
      <c r="E752" s="17"/>
      <c r="F752"/>
      <c r="G752" s="2"/>
    </row>
    <row r="753" spans="3:7" x14ac:dyDescent="0.35">
      <c r="C753" s="17"/>
      <c r="D753" s="17"/>
      <c r="E753" s="17"/>
      <c r="F753"/>
      <c r="G753" s="2"/>
    </row>
    <row r="754" spans="3:7" x14ac:dyDescent="0.35">
      <c r="C754" s="17"/>
      <c r="D754" s="17"/>
      <c r="E754" s="17"/>
      <c r="F754"/>
      <c r="G754" s="2"/>
    </row>
    <row r="755" spans="3:7" x14ac:dyDescent="0.35">
      <c r="C755" s="17"/>
      <c r="D755" s="17"/>
      <c r="E755" s="17"/>
      <c r="F755"/>
      <c r="G755" s="2"/>
    </row>
    <row r="756" spans="3:7" x14ac:dyDescent="0.35">
      <c r="C756" s="17"/>
      <c r="D756" s="17"/>
      <c r="E756" s="17"/>
      <c r="F756"/>
      <c r="G756" s="2"/>
    </row>
    <row r="757" spans="3:7" x14ac:dyDescent="0.35">
      <c r="C757" s="17"/>
      <c r="D757" s="17"/>
      <c r="E757" s="17"/>
      <c r="F757"/>
      <c r="G757" s="2"/>
    </row>
    <row r="758" spans="3:7" x14ac:dyDescent="0.35">
      <c r="C758" s="17"/>
      <c r="D758" s="17"/>
      <c r="E758" s="17"/>
      <c r="F758"/>
      <c r="G758" s="2"/>
    </row>
    <row r="759" spans="3:7" x14ac:dyDescent="0.35">
      <c r="C759" s="17"/>
      <c r="D759" s="17"/>
      <c r="E759" s="17"/>
      <c r="F759"/>
      <c r="G759" s="2"/>
    </row>
    <row r="760" spans="3:7" x14ac:dyDescent="0.35">
      <c r="C760" s="17"/>
      <c r="D760" s="17"/>
      <c r="E760" s="17"/>
      <c r="F760"/>
      <c r="G760" s="2"/>
    </row>
    <row r="761" spans="3:7" x14ac:dyDescent="0.35">
      <c r="C761" s="17"/>
      <c r="D761" s="17"/>
      <c r="E761" s="17"/>
      <c r="F761"/>
      <c r="G761" s="2"/>
    </row>
    <row r="762" spans="3:7" x14ac:dyDescent="0.35">
      <c r="C762" s="17"/>
      <c r="D762" s="17"/>
      <c r="E762" s="17"/>
      <c r="F762"/>
      <c r="G762" s="2"/>
    </row>
    <row r="763" spans="3:7" x14ac:dyDescent="0.35">
      <c r="C763" s="17"/>
      <c r="D763" s="17"/>
      <c r="E763" s="17"/>
      <c r="F763"/>
      <c r="G763" s="2"/>
    </row>
    <row r="764" spans="3:7" x14ac:dyDescent="0.35">
      <c r="C764" s="17"/>
      <c r="D764" s="17"/>
      <c r="E764" s="17"/>
      <c r="F764"/>
      <c r="G764" s="2"/>
    </row>
    <row r="765" spans="3:7" x14ac:dyDescent="0.35">
      <c r="C765" s="17"/>
      <c r="D765" s="17"/>
      <c r="E765" s="17"/>
      <c r="F765"/>
      <c r="G765" s="2"/>
    </row>
    <row r="766" spans="3:7" x14ac:dyDescent="0.35">
      <c r="C766" s="17"/>
      <c r="D766" s="17"/>
      <c r="E766" s="17"/>
      <c r="F766"/>
      <c r="G766" s="2"/>
    </row>
    <row r="767" spans="3:7" x14ac:dyDescent="0.35">
      <c r="C767" s="17"/>
      <c r="D767" s="17"/>
      <c r="E767" s="17"/>
      <c r="F767"/>
      <c r="G767" s="2"/>
    </row>
    <row r="768" spans="3:7" x14ac:dyDescent="0.35">
      <c r="C768" s="17"/>
      <c r="D768" s="17"/>
      <c r="E768" s="17"/>
      <c r="F768"/>
      <c r="G768" s="2"/>
    </row>
    <row r="769" spans="3:7" x14ac:dyDescent="0.35">
      <c r="C769" s="17"/>
      <c r="D769" s="17"/>
      <c r="E769" s="17"/>
      <c r="F769"/>
      <c r="G769" s="2"/>
    </row>
    <row r="770" spans="3:7" x14ac:dyDescent="0.35">
      <c r="C770" s="17"/>
      <c r="D770" s="17"/>
      <c r="E770" s="17"/>
      <c r="F770"/>
      <c r="G770" s="2"/>
    </row>
    <row r="771" spans="3:7" x14ac:dyDescent="0.35">
      <c r="C771" s="17"/>
      <c r="D771" s="17"/>
      <c r="E771" s="17"/>
      <c r="F771"/>
      <c r="G771" s="2"/>
    </row>
    <row r="772" spans="3:7" x14ac:dyDescent="0.35">
      <c r="C772" s="17"/>
      <c r="D772" s="17"/>
      <c r="E772" s="17"/>
      <c r="F772"/>
      <c r="G772" s="2"/>
    </row>
    <row r="773" spans="3:7" x14ac:dyDescent="0.35">
      <c r="C773" s="17"/>
      <c r="D773" s="17"/>
      <c r="E773" s="17"/>
      <c r="F773"/>
      <c r="G773" s="2"/>
    </row>
    <row r="774" spans="3:7" x14ac:dyDescent="0.35">
      <c r="C774" s="17"/>
      <c r="D774" s="17"/>
      <c r="E774" s="17"/>
      <c r="F774"/>
      <c r="G774" s="2"/>
    </row>
    <row r="775" spans="3:7" x14ac:dyDescent="0.35">
      <c r="C775" s="17"/>
      <c r="D775" s="17"/>
      <c r="E775" s="17"/>
      <c r="F775"/>
      <c r="G775" s="2"/>
    </row>
    <row r="776" spans="3:7" x14ac:dyDescent="0.35">
      <c r="C776" s="17"/>
      <c r="D776" s="17"/>
      <c r="E776" s="17"/>
      <c r="F776"/>
      <c r="G776" s="2"/>
    </row>
    <row r="777" spans="3:7" x14ac:dyDescent="0.35">
      <c r="C777" s="17"/>
      <c r="D777" s="17"/>
      <c r="E777" s="17"/>
      <c r="F777"/>
      <c r="G777" s="2"/>
    </row>
    <row r="778" spans="3:7" x14ac:dyDescent="0.35">
      <c r="C778" s="17"/>
      <c r="D778" s="17"/>
      <c r="E778" s="17"/>
      <c r="F778"/>
      <c r="G778" s="2"/>
    </row>
    <row r="779" spans="3:7" x14ac:dyDescent="0.35">
      <c r="C779" s="17"/>
      <c r="D779" s="17"/>
      <c r="E779" s="17"/>
      <c r="F779"/>
      <c r="G779" s="2"/>
    </row>
    <row r="780" spans="3:7" x14ac:dyDescent="0.35">
      <c r="C780" s="17"/>
      <c r="D780" s="17"/>
      <c r="E780" s="17"/>
      <c r="F780"/>
      <c r="G780" s="2"/>
    </row>
    <row r="781" spans="3:7" x14ac:dyDescent="0.35">
      <c r="C781" s="17"/>
      <c r="D781" s="17"/>
      <c r="E781" s="17"/>
      <c r="F781"/>
      <c r="G781" s="2"/>
    </row>
    <row r="782" spans="3:7" x14ac:dyDescent="0.35">
      <c r="C782" s="17"/>
      <c r="D782" s="17"/>
      <c r="E782" s="17"/>
      <c r="F782"/>
      <c r="G782" s="2"/>
    </row>
    <row r="783" spans="3:7" x14ac:dyDescent="0.35">
      <c r="C783" s="17"/>
      <c r="D783" s="17"/>
      <c r="E783" s="17"/>
      <c r="F783"/>
      <c r="G783" s="2"/>
    </row>
    <row r="784" spans="3:7" x14ac:dyDescent="0.35">
      <c r="C784" s="17"/>
      <c r="D784" s="17"/>
      <c r="E784" s="17"/>
      <c r="F784"/>
      <c r="G784" s="2"/>
    </row>
    <row r="785" spans="3:7" x14ac:dyDescent="0.35">
      <c r="C785" s="17"/>
      <c r="D785" s="17"/>
      <c r="E785" s="17"/>
      <c r="F785"/>
      <c r="G785" s="2"/>
    </row>
    <row r="786" spans="3:7" x14ac:dyDescent="0.35">
      <c r="C786" s="17"/>
      <c r="D786" s="17"/>
      <c r="E786" s="17"/>
      <c r="F786"/>
      <c r="G786" s="2"/>
    </row>
    <row r="787" spans="3:7" x14ac:dyDescent="0.35">
      <c r="C787" s="17"/>
      <c r="D787" s="17"/>
      <c r="E787" s="17"/>
      <c r="F787"/>
      <c r="G787" s="2"/>
    </row>
    <row r="788" spans="3:7" x14ac:dyDescent="0.35">
      <c r="C788" s="17"/>
      <c r="D788" s="17"/>
      <c r="E788" s="17"/>
      <c r="F788"/>
      <c r="G788" s="2"/>
    </row>
    <row r="789" spans="3:7" x14ac:dyDescent="0.35">
      <c r="C789" s="17"/>
      <c r="D789" s="17"/>
      <c r="E789" s="17"/>
      <c r="F789"/>
      <c r="G789" s="2"/>
    </row>
    <row r="790" spans="3:7" x14ac:dyDescent="0.35">
      <c r="C790" s="17"/>
      <c r="D790" s="17"/>
      <c r="E790" s="17"/>
      <c r="F790"/>
      <c r="G790" s="2"/>
    </row>
    <row r="791" spans="3:7" x14ac:dyDescent="0.35">
      <c r="C791" s="17"/>
      <c r="D791" s="17"/>
      <c r="E791" s="17"/>
      <c r="F791"/>
      <c r="G791" s="2"/>
    </row>
    <row r="792" spans="3:7" x14ac:dyDescent="0.35">
      <c r="C792" s="17"/>
      <c r="D792" s="17"/>
      <c r="E792" s="17"/>
      <c r="F792"/>
      <c r="G792" s="2"/>
    </row>
    <row r="793" spans="3:7" x14ac:dyDescent="0.35">
      <c r="C793" s="17"/>
      <c r="D793" s="17"/>
      <c r="E793" s="17"/>
      <c r="F793"/>
      <c r="G793" s="2"/>
    </row>
    <row r="794" spans="3:7" x14ac:dyDescent="0.35">
      <c r="C794" s="17"/>
      <c r="D794" s="17"/>
      <c r="E794" s="17"/>
      <c r="F794"/>
      <c r="G794" s="2"/>
    </row>
    <row r="795" spans="3:7" x14ac:dyDescent="0.35">
      <c r="C795" s="17"/>
      <c r="D795" s="17"/>
      <c r="E795" s="17"/>
      <c r="F795"/>
      <c r="G795" s="2"/>
    </row>
    <row r="796" spans="3:7" x14ac:dyDescent="0.35">
      <c r="C796" s="17"/>
      <c r="D796" s="17"/>
      <c r="E796" s="17"/>
      <c r="F796"/>
      <c r="G796" s="2"/>
    </row>
    <row r="797" spans="3:7" x14ac:dyDescent="0.35">
      <c r="C797" s="17"/>
      <c r="D797" s="17"/>
      <c r="E797" s="17"/>
      <c r="F797"/>
      <c r="G797" s="2"/>
    </row>
    <row r="798" spans="3:7" x14ac:dyDescent="0.35">
      <c r="C798" s="17"/>
      <c r="D798" s="17"/>
      <c r="E798" s="17"/>
      <c r="F798"/>
      <c r="G798" s="2"/>
    </row>
    <row r="799" spans="3:7" x14ac:dyDescent="0.35">
      <c r="C799" s="17"/>
      <c r="D799" s="17"/>
      <c r="E799" s="17"/>
      <c r="F799"/>
      <c r="G799" s="2"/>
    </row>
    <row r="800" spans="3:7" x14ac:dyDescent="0.35">
      <c r="C800" s="17"/>
      <c r="D800" s="17"/>
      <c r="E800" s="17"/>
      <c r="F800"/>
      <c r="G800" s="2"/>
    </row>
    <row r="801" spans="3:7" x14ac:dyDescent="0.35">
      <c r="C801" s="17"/>
      <c r="D801" s="17"/>
      <c r="E801" s="17"/>
      <c r="F801"/>
      <c r="G801" s="2"/>
    </row>
    <row r="802" spans="3:7" x14ac:dyDescent="0.35">
      <c r="C802" s="17"/>
      <c r="D802" s="17"/>
      <c r="E802" s="17"/>
      <c r="F802"/>
      <c r="G802" s="2"/>
    </row>
    <row r="803" spans="3:7" x14ac:dyDescent="0.35">
      <c r="C803" s="17"/>
      <c r="D803" s="17"/>
      <c r="E803" s="17"/>
      <c r="F803"/>
      <c r="G803" s="2"/>
    </row>
    <row r="804" spans="3:7" x14ac:dyDescent="0.35">
      <c r="C804" s="17"/>
      <c r="D804" s="17"/>
      <c r="E804" s="17"/>
      <c r="F804"/>
      <c r="G804" s="2"/>
    </row>
    <row r="805" spans="3:7" x14ac:dyDescent="0.35">
      <c r="C805" s="17"/>
      <c r="D805" s="17"/>
      <c r="E805" s="17"/>
      <c r="F805"/>
      <c r="G805" s="2"/>
    </row>
    <row r="806" spans="3:7" x14ac:dyDescent="0.35">
      <c r="C806" s="17"/>
      <c r="D806" s="17"/>
      <c r="E806" s="17"/>
      <c r="F806"/>
      <c r="G806" s="2"/>
    </row>
    <row r="807" spans="3:7" x14ac:dyDescent="0.35">
      <c r="C807" s="17"/>
      <c r="D807" s="17"/>
      <c r="E807" s="17"/>
      <c r="F807"/>
      <c r="G807" s="2"/>
    </row>
    <row r="808" spans="3:7" x14ac:dyDescent="0.35">
      <c r="C808" s="17"/>
      <c r="D808" s="17"/>
      <c r="E808" s="17"/>
      <c r="F808"/>
      <c r="G808" s="2"/>
    </row>
    <row r="809" spans="3:7" x14ac:dyDescent="0.35">
      <c r="C809" s="17"/>
      <c r="D809" s="17"/>
      <c r="E809" s="17"/>
      <c r="F809"/>
      <c r="G809" s="2"/>
    </row>
    <row r="810" spans="3:7" x14ac:dyDescent="0.35">
      <c r="C810" s="17"/>
      <c r="D810" s="17"/>
      <c r="E810" s="17"/>
      <c r="F810"/>
      <c r="G810" s="2"/>
    </row>
    <row r="811" spans="3:7" x14ac:dyDescent="0.35">
      <c r="C811" s="17"/>
      <c r="D811" s="17"/>
      <c r="E811" s="17"/>
      <c r="F811"/>
      <c r="G811" s="2"/>
    </row>
    <row r="812" spans="3:7" x14ac:dyDescent="0.35">
      <c r="C812" s="17"/>
      <c r="D812" s="17"/>
      <c r="E812" s="17"/>
      <c r="F812"/>
      <c r="G812" s="2"/>
    </row>
    <row r="813" spans="3:7" x14ac:dyDescent="0.35">
      <c r="C813" s="17"/>
      <c r="D813" s="17"/>
      <c r="E813" s="17"/>
      <c r="F813"/>
      <c r="G813" s="2"/>
    </row>
    <row r="814" spans="3:7" x14ac:dyDescent="0.35">
      <c r="C814" s="17"/>
      <c r="D814" s="17"/>
      <c r="E814" s="17"/>
      <c r="F814"/>
      <c r="G814" s="2"/>
    </row>
    <row r="815" spans="3:7" x14ac:dyDescent="0.35">
      <c r="C815" s="17"/>
      <c r="D815" s="17"/>
      <c r="E815" s="17"/>
      <c r="F815"/>
      <c r="G815" s="2"/>
    </row>
    <row r="816" spans="3:7" x14ac:dyDescent="0.35">
      <c r="C816" s="17"/>
      <c r="D816" s="17"/>
      <c r="E816" s="17"/>
      <c r="F816"/>
      <c r="G816" s="2"/>
    </row>
    <row r="817" spans="3:7" x14ac:dyDescent="0.35">
      <c r="C817" s="17"/>
      <c r="D817" s="17"/>
      <c r="E817" s="17"/>
      <c r="F817"/>
      <c r="G817" s="2"/>
    </row>
    <row r="818" spans="3:7" x14ac:dyDescent="0.35">
      <c r="C818" s="17"/>
      <c r="D818" s="17"/>
      <c r="E818" s="17"/>
      <c r="F818"/>
      <c r="G818" s="2"/>
    </row>
    <row r="819" spans="3:7" x14ac:dyDescent="0.35">
      <c r="C819" s="17"/>
      <c r="D819" s="17"/>
      <c r="E819" s="17"/>
      <c r="F819"/>
      <c r="G819" s="2"/>
    </row>
    <row r="820" spans="3:7" x14ac:dyDescent="0.35">
      <c r="C820" s="17"/>
      <c r="D820" s="17"/>
      <c r="E820" s="17"/>
      <c r="F820"/>
      <c r="G820" s="2"/>
    </row>
    <row r="821" spans="3:7" x14ac:dyDescent="0.35">
      <c r="C821" s="17"/>
      <c r="D821" s="17"/>
      <c r="E821" s="17"/>
      <c r="F821"/>
      <c r="G821" s="2"/>
    </row>
    <row r="822" spans="3:7" x14ac:dyDescent="0.35">
      <c r="C822" s="17"/>
      <c r="D822" s="17"/>
      <c r="E822" s="17"/>
      <c r="F822"/>
      <c r="G822" s="2"/>
    </row>
    <row r="823" spans="3:7" x14ac:dyDescent="0.35">
      <c r="C823" s="17"/>
      <c r="D823" s="17"/>
      <c r="E823" s="17"/>
      <c r="F823"/>
      <c r="G823" s="2"/>
    </row>
    <row r="824" spans="3:7" x14ac:dyDescent="0.35">
      <c r="C824" s="17"/>
      <c r="D824" s="17"/>
      <c r="E824" s="17"/>
      <c r="F824"/>
      <c r="G824" s="2"/>
    </row>
    <row r="825" spans="3:7" x14ac:dyDescent="0.35">
      <c r="C825" s="17"/>
      <c r="D825" s="17"/>
      <c r="E825" s="17"/>
      <c r="F825"/>
      <c r="G825" s="2"/>
    </row>
    <row r="826" spans="3:7" x14ac:dyDescent="0.35">
      <c r="C826" s="17"/>
      <c r="D826" s="17"/>
      <c r="E826" s="17"/>
      <c r="F826"/>
      <c r="G826" s="2"/>
    </row>
    <row r="827" spans="3:7" x14ac:dyDescent="0.35">
      <c r="C827" s="17"/>
      <c r="D827" s="17"/>
      <c r="E827" s="17"/>
      <c r="F827"/>
      <c r="G827" s="2"/>
    </row>
    <row r="828" spans="3:7" x14ac:dyDescent="0.35">
      <c r="C828" s="17"/>
      <c r="D828" s="17"/>
      <c r="E828" s="17"/>
      <c r="F828"/>
      <c r="G828" s="2"/>
    </row>
    <row r="829" spans="3:7" x14ac:dyDescent="0.35">
      <c r="C829" s="17"/>
      <c r="D829" s="17"/>
      <c r="E829" s="17"/>
      <c r="F829"/>
      <c r="G829" s="2"/>
    </row>
    <row r="830" spans="3:7" x14ac:dyDescent="0.35">
      <c r="C830" s="17"/>
      <c r="D830" s="17"/>
      <c r="E830" s="17"/>
      <c r="F830"/>
      <c r="G830" s="2"/>
    </row>
    <row r="831" spans="3:7" x14ac:dyDescent="0.35">
      <c r="C831" s="17"/>
      <c r="D831" s="17"/>
      <c r="E831" s="17"/>
      <c r="F831"/>
      <c r="G831" s="2"/>
    </row>
    <row r="832" spans="3:7" x14ac:dyDescent="0.35">
      <c r="C832" s="17"/>
      <c r="D832" s="17"/>
      <c r="E832" s="17"/>
      <c r="F832"/>
      <c r="G832" s="2"/>
    </row>
    <row r="833" spans="3:7" x14ac:dyDescent="0.35">
      <c r="C833" s="17"/>
      <c r="D833" s="17"/>
      <c r="E833" s="17"/>
      <c r="F833"/>
      <c r="G833" s="2"/>
    </row>
    <row r="834" spans="3:7" x14ac:dyDescent="0.35">
      <c r="C834" s="17"/>
      <c r="D834" s="17"/>
      <c r="E834" s="17"/>
      <c r="F834"/>
      <c r="G834" s="2"/>
    </row>
    <row r="835" spans="3:7" x14ac:dyDescent="0.35">
      <c r="C835" s="17"/>
      <c r="D835" s="17"/>
      <c r="E835" s="17"/>
      <c r="F835"/>
      <c r="G835" s="2"/>
    </row>
    <row r="836" spans="3:7" x14ac:dyDescent="0.35">
      <c r="C836" s="17"/>
      <c r="D836" s="17"/>
      <c r="E836" s="17"/>
      <c r="F836"/>
      <c r="G836" s="2"/>
    </row>
    <row r="837" spans="3:7" x14ac:dyDescent="0.35">
      <c r="C837" s="17"/>
      <c r="D837" s="17"/>
      <c r="E837" s="17"/>
      <c r="F837"/>
      <c r="G837" s="2"/>
    </row>
    <row r="838" spans="3:7" x14ac:dyDescent="0.35">
      <c r="C838" s="17"/>
      <c r="D838" s="17"/>
      <c r="E838" s="17"/>
      <c r="F838"/>
      <c r="G838" s="2"/>
    </row>
    <row r="839" spans="3:7" x14ac:dyDescent="0.35">
      <c r="C839" s="17"/>
      <c r="D839" s="17"/>
      <c r="E839" s="17"/>
      <c r="F839"/>
      <c r="G839" s="2"/>
    </row>
    <row r="840" spans="3:7" x14ac:dyDescent="0.35">
      <c r="C840" s="17"/>
      <c r="D840" s="17"/>
      <c r="E840" s="17"/>
      <c r="F840"/>
      <c r="G840" s="2"/>
    </row>
    <row r="841" spans="3:7" x14ac:dyDescent="0.35">
      <c r="C841" s="17"/>
      <c r="D841" s="17"/>
      <c r="E841" s="17"/>
      <c r="F841"/>
      <c r="G841" s="2"/>
    </row>
    <row r="842" spans="3:7" x14ac:dyDescent="0.35">
      <c r="C842" s="17"/>
      <c r="D842" s="17"/>
      <c r="E842" s="17"/>
      <c r="F842"/>
      <c r="G842" s="2"/>
    </row>
    <row r="843" spans="3:7" x14ac:dyDescent="0.35">
      <c r="C843" s="17"/>
      <c r="D843" s="17"/>
      <c r="E843" s="17"/>
      <c r="F843"/>
      <c r="G843" s="2"/>
    </row>
    <row r="844" spans="3:7" x14ac:dyDescent="0.35">
      <c r="C844" s="17"/>
      <c r="D844" s="17"/>
      <c r="E844" s="17"/>
      <c r="F844"/>
      <c r="G844" s="2"/>
    </row>
    <row r="845" spans="3:7" x14ac:dyDescent="0.35">
      <c r="C845" s="17"/>
      <c r="D845" s="17"/>
      <c r="E845" s="17"/>
      <c r="F845"/>
      <c r="G845" s="2"/>
    </row>
    <row r="846" spans="3:7" x14ac:dyDescent="0.35">
      <c r="C846" s="17"/>
      <c r="D846" s="17"/>
      <c r="E846" s="17"/>
      <c r="F846"/>
      <c r="G846" s="2"/>
    </row>
    <row r="847" spans="3:7" x14ac:dyDescent="0.35">
      <c r="C847" s="17"/>
      <c r="D847" s="17"/>
      <c r="E847" s="17"/>
      <c r="F847"/>
      <c r="G847" s="2"/>
    </row>
    <row r="848" spans="3:7" x14ac:dyDescent="0.35">
      <c r="C848" s="17"/>
      <c r="D848" s="17"/>
      <c r="E848" s="17"/>
      <c r="F848"/>
      <c r="G848" s="2"/>
    </row>
    <row r="849" spans="3:7" x14ac:dyDescent="0.35">
      <c r="C849" s="17"/>
      <c r="D849" s="17"/>
      <c r="E849" s="17"/>
      <c r="F849"/>
      <c r="G849" s="2"/>
    </row>
    <row r="850" spans="3:7" x14ac:dyDescent="0.35">
      <c r="C850" s="17"/>
      <c r="D850" s="17"/>
      <c r="E850" s="17"/>
      <c r="F850"/>
      <c r="G850" s="2"/>
    </row>
    <row r="851" spans="3:7" x14ac:dyDescent="0.35">
      <c r="C851" s="17"/>
      <c r="D851" s="17"/>
      <c r="E851" s="17"/>
      <c r="F851"/>
      <c r="G851" s="2"/>
    </row>
    <row r="852" spans="3:7" x14ac:dyDescent="0.35">
      <c r="C852" s="17"/>
      <c r="D852" s="17"/>
      <c r="E852" s="17"/>
      <c r="F852"/>
      <c r="G852" s="2"/>
    </row>
    <row r="853" spans="3:7" x14ac:dyDescent="0.35">
      <c r="C853" s="17"/>
      <c r="D853" s="17"/>
      <c r="E853" s="17"/>
      <c r="F853"/>
      <c r="G853" s="2"/>
    </row>
    <row r="854" spans="3:7" x14ac:dyDescent="0.35">
      <c r="C854" s="17"/>
      <c r="D854" s="17"/>
      <c r="E854" s="17"/>
      <c r="F854"/>
      <c r="G854" s="2"/>
    </row>
    <row r="855" spans="3:7" x14ac:dyDescent="0.35">
      <c r="C855" s="17"/>
      <c r="D855" s="17"/>
      <c r="E855" s="17"/>
      <c r="F855"/>
      <c r="G855" s="2"/>
    </row>
    <row r="856" spans="3:7" x14ac:dyDescent="0.35">
      <c r="C856" s="17"/>
      <c r="D856" s="17"/>
      <c r="E856" s="17"/>
      <c r="F856"/>
      <c r="G856" s="2"/>
    </row>
    <row r="857" spans="3:7" x14ac:dyDescent="0.35">
      <c r="C857" s="17"/>
      <c r="D857" s="17"/>
      <c r="E857" s="17"/>
      <c r="F857"/>
      <c r="G857" s="2"/>
    </row>
    <row r="858" spans="3:7" x14ac:dyDescent="0.35">
      <c r="C858" s="17"/>
      <c r="D858" s="17"/>
      <c r="E858" s="17"/>
      <c r="F858"/>
      <c r="G858" s="2"/>
    </row>
    <row r="859" spans="3:7" x14ac:dyDescent="0.35">
      <c r="C859" s="17"/>
      <c r="D859" s="17"/>
      <c r="E859" s="17"/>
      <c r="F859"/>
      <c r="G859" s="2"/>
    </row>
    <row r="860" spans="3:7" x14ac:dyDescent="0.35">
      <c r="C860" s="17"/>
      <c r="D860" s="17"/>
      <c r="E860" s="17"/>
      <c r="F860"/>
      <c r="G860" s="2"/>
    </row>
    <row r="861" spans="3:7" x14ac:dyDescent="0.35">
      <c r="C861" s="17"/>
      <c r="D861" s="17"/>
      <c r="E861" s="17"/>
      <c r="F861"/>
      <c r="G861" s="2"/>
    </row>
    <row r="862" spans="3:7" x14ac:dyDescent="0.35">
      <c r="C862" s="17"/>
      <c r="D862" s="17"/>
      <c r="E862" s="17"/>
      <c r="F862"/>
      <c r="G862" s="2"/>
    </row>
    <row r="863" spans="3:7" x14ac:dyDescent="0.35">
      <c r="C863" s="17"/>
      <c r="D863" s="17"/>
      <c r="E863" s="17"/>
      <c r="F863"/>
      <c r="G863" s="2"/>
    </row>
    <row r="864" spans="3:7" x14ac:dyDescent="0.35">
      <c r="C864" s="17"/>
      <c r="D864" s="17"/>
      <c r="E864" s="17"/>
      <c r="F864"/>
      <c r="G864" s="2"/>
    </row>
    <row r="865" spans="3:7" x14ac:dyDescent="0.35">
      <c r="C865" s="17"/>
      <c r="D865" s="17"/>
      <c r="E865" s="17"/>
      <c r="F865"/>
      <c r="G865" s="2"/>
    </row>
    <row r="866" spans="3:7" x14ac:dyDescent="0.35">
      <c r="C866" s="17"/>
      <c r="D866" s="17"/>
      <c r="E866" s="17"/>
      <c r="F866"/>
      <c r="G866" s="2"/>
    </row>
    <row r="867" spans="3:7" x14ac:dyDescent="0.35">
      <c r="C867" s="17"/>
      <c r="D867" s="17"/>
      <c r="E867" s="17"/>
      <c r="F867"/>
      <c r="G867" s="2"/>
    </row>
    <row r="868" spans="3:7" x14ac:dyDescent="0.35">
      <c r="C868" s="17"/>
      <c r="D868" s="17"/>
      <c r="E868" s="17"/>
      <c r="F868"/>
      <c r="G868" s="2"/>
    </row>
    <row r="869" spans="3:7" x14ac:dyDescent="0.35">
      <c r="C869" s="17"/>
      <c r="D869" s="17"/>
      <c r="E869" s="17"/>
      <c r="F869"/>
      <c r="G869" s="2"/>
    </row>
    <row r="870" spans="3:7" x14ac:dyDescent="0.35">
      <c r="C870" s="17"/>
      <c r="D870" s="17"/>
      <c r="E870" s="17"/>
      <c r="F870"/>
      <c r="G870" s="2"/>
    </row>
    <row r="871" spans="3:7" x14ac:dyDescent="0.35">
      <c r="C871" s="17"/>
      <c r="D871" s="17"/>
      <c r="E871" s="17"/>
      <c r="F871"/>
      <c r="G871" s="2"/>
    </row>
    <row r="872" spans="3:7" x14ac:dyDescent="0.35">
      <c r="C872" s="17"/>
      <c r="D872" s="17"/>
      <c r="E872" s="17"/>
      <c r="F872"/>
      <c r="G872" s="2"/>
    </row>
    <row r="873" spans="3:7" x14ac:dyDescent="0.35">
      <c r="C873" s="17"/>
      <c r="D873" s="17"/>
      <c r="E873" s="17"/>
      <c r="F873"/>
      <c r="G873" s="2"/>
    </row>
    <row r="874" spans="3:7" x14ac:dyDescent="0.35">
      <c r="C874" s="17"/>
      <c r="D874" s="17"/>
      <c r="E874" s="17"/>
      <c r="F874"/>
      <c r="G874" s="2"/>
    </row>
    <row r="875" spans="3:7" x14ac:dyDescent="0.35">
      <c r="C875" s="17"/>
      <c r="D875" s="17"/>
      <c r="E875" s="17"/>
      <c r="F875"/>
      <c r="G875" s="2"/>
    </row>
    <row r="876" spans="3:7" x14ac:dyDescent="0.35">
      <c r="C876" s="17"/>
      <c r="D876" s="17"/>
      <c r="E876" s="17"/>
      <c r="F876"/>
      <c r="G876" s="2"/>
    </row>
    <row r="877" spans="3:7" x14ac:dyDescent="0.35">
      <c r="C877" s="17"/>
      <c r="D877" s="17"/>
      <c r="E877" s="17"/>
      <c r="F877"/>
      <c r="G877" s="2"/>
    </row>
    <row r="878" spans="3:7" x14ac:dyDescent="0.35">
      <c r="C878" s="17"/>
      <c r="D878" s="17"/>
      <c r="E878" s="17"/>
      <c r="F878"/>
      <c r="G878" s="2"/>
    </row>
    <row r="879" spans="3:7" x14ac:dyDescent="0.35">
      <c r="C879" s="17"/>
      <c r="D879" s="17"/>
      <c r="E879" s="17"/>
      <c r="F879"/>
      <c r="G879" s="2"/>
    </row>
    <row r="880" spans="3:7" x14ac:dyDescent="0.35">
      <c r="C880" s="17"/>
      <c r="D880" s="17"/>
      <c r="E880" s="17"/>
      <c r="F880"/>
      <c r="G880" s="2"/>
    </row>
    <row r="881" spans="3:7" x14ac:dyDescent="0.35">
      <c r="C881" s="17"/>
      <c r="D881" s="17"/>
      <c r="E881" s="17"/>
      <c r="F881"/>
      <c r="G881" s="2"/>
    </row>
    <row r="882" spans="3:7" x14ac:dyDescent="0.35">
      <c r="C882" s="17"/>
      <c r="D882" s="17"/>
      <c r="E882" s="17"/>
      <c r="F882"/>
      <c r="G882" s="2"/>
    </row>
    <row r="883" spans="3:7" x14ac:dyDescent="0.35">
      <c r="C883" s="17"/>
      <c r="D883" s="17"/>
      <c r="E883" s="17"/>
      <c r="F883"/>
      <c r="G883" s="2"/>
    </row>
    <row r="884" spans="3:7" x14ac:dyDescent="0.35">
      <c r="C884" s="17"/>
      <c r="D884" s="17"/>
      <c r="E884" s="17"/>
      <c r="F884"/>
      <c r="G884" s="2"/>
    </row>
    <row r="885" spans="3:7" x14ac:dyDescent="0.35">
      <c r="C885" s="17"/>
      <c r="D885" s="17"/>
      <c r="E885" s="17"/>
      <c r="F885"/>
      <c r="G885" s="2"/>
    </row>
    <row r="886" spans="3:7" x14ac:dyDescent="0.35">
      <c r="C886" s="17"/>
      <c r="D886" s="17"/>
      <c r="E886" s="17"/>
      <c r="F886"/>
      <c r="G886" s="2"/>
    </row>
    <row r="887" spans="3:7" x14ac:dyDescent="0.35">
      <c r="C887" s="17"/>
      <c r="D887" s="17"/>
      <c r="E887" s="17"/>
      <c r="F887"/>
      <c r="G887" s="2"/>
    </row>
    <row r="888" spans="3:7" x14ac:dyDescent="0.35">
      <c r="C888" s="17"/>
      <c r="D888" s="17"/>
      <c r="E888" s="17"/>
      <c r="F888"/>
      <c r="G888" s="2"/>
    </row>
    <row r="889" spans="3:7" x14ac:dyDescent="0.35">
      <c r="C889" s="17"/>
      <c r="D889" s="17"/>
      <c r="E889" s="17"/>
      <c r="F889"/>
      <c r="G889" s="2"/>
    </row>
    <row r="890" spans="3:7" x14ac:dyDescent="0.35">
      <c r="C890" s="17"/>
      <c r="D890" s="17"/>
      <c r="E890" s="17"/>
      <c r="F890"/>
      <c r="G890" s="2"/>
    </row>
    <row r="891" spans="3:7" x14ac:dyDescent="0.35">
      <c r="C891" s="17"/>
      <c r="D891" s="17"/>
      <c r="E891" s="17"/>
      <c r="F891"/>
      <c r="G891" s="2"/>
    </row>
    <row r="892" spans="3:7" x14ac:dyDescent="0.35">
      <c r="C892" s="17"/>
      <c r="D892" s="17"/>
      <c r="E892" s="17"/>
      <c r="F892"/>
      <c r="G892" s="2"/>
    </row>
    <row r="893" spans="3:7" x14ac:dyDescent="0.35">
      <c r="C893" s="17"/>
      <c r="D893" s="17"/>
      <c r="E893" s="17"/>
      <c r="F893"/>
      <c r="G893" s="2"/>
    </row>
    <row r="894" spans="3:7" x14ac:dyDescent="0.35">
      <c r="C894" s="17"/>
      <c r="D894" s="17"/>
      <c r="E894" s="17"/>
      <c r="F894"/>
      <c r="G894" s="2"/>
    </row>
    <row r="895" spans="3:7" x14ac:dyDescent="0.35">
      <c r="C895" s="17"/>
      <c r="D895" s="17"/>
      <c r="E895" s="17"/>
      <c r="F895"/>
      <c r="G895" s="2"/>
    </row>
    <row r="896" spans="3:7" x14ac:dyDescent="0.35">
      <c r="C896" s="17"/>
      <c r="D896" s="17"/>
      <c r="E896" s="17"/>
      <c r="F896"/>
      <c r="G896" s="2"/>
    </row>
    <row r="897" spans="3:7" x14ac:dyDescent="0.35">
      <c r="C897" s="17"/>
      <c r="D897" s="17"/>
      <c r="E897" s="17"/>
      <c r="F897"/>
      <c r="G897" s="2"/>
    </row>
    <row r="898" spans="3:7" x14ac:dyDescent="0.35">
      <c r="C898" s="17"/>
      <c r="D898" s="17"/>
      <c r="E898" s="17"/>
      <c r="F898"/>
      <c r="G898" s="2"/>
    </row>
    <row r="899" spans="3:7" x14ac:dyDescent="0.35">
      <c r="C899" s="17"/>
      <c r="D899" s="17"/>
      <c r="E899" s="17"/>
      <c r="F899"/>
      <c r="G899" s="2"/>
    </row>
    <row r="900" spans="3:7" x14ac:dyDescent="0.35">
      <c r="C900" s="17"/>
      <c r="D900" s="17"/>
      <c r="E900" s="17"/>
      <c r="F900"/>
      <c r="G900" s="2"/>
    </row>
    <row r="901" spans="3:7" x14ac:dyDescent="0.35">
      <c r="C901" s="17"/>
      <c r="D901" s="17"/>
      <c r="E901" s="17"/>
      <c r="F901"/>
      <c r="G901" s="2"/>
    </row>
    <row r="902" spans="3:7" x14ac:dyDescent="0.35">
      <c r="C902" s="17"/>
      <c r="D902" s="17"/>
      <c r="E902" s="17"/>
      <c r="F902"/>
      <c r="G902" s="2"/>
    </row>
    <row r="903" spans="3:7" x14ac:dyDescent="0.35">
      <c r="C903" s="17"/>
      <c r="D903" s="17"/>
      <c r="E903" s="17"/>
      <c r="F903"/>
      <c r="G903" s="2"/>
    </row>
    <row r="904" spans="3:7" x14ac:dyDescent="0.35">
      <c r="C904" s="17"/>
      <c r="D904" s="17"/>
      <c r="E904" s="17"/>
      <c r="F904"/>
      <c r="G904" s="2"/>
    </row>
    <row r="905" spans="3:7" x14ac:dyDescent="0.35">
      <c r="C905" s="17"/>
      <c r="D905" s="17"/>
      <c r="E905" s="17"/>
      <c r="F905"/>
      <c r="G905" s="2"/>
    </row>
    <row r="906" spans="3:7" x14ac:dyDescent="0.35">
      <c r="C906" s="17"/>
      <c r="D906" s="17"/>
      <c r="E906" s="17"/>
      <c r="F906"/>
      <c r="G906" s="2"/>
    </row>
    <row r="907" spans="3:7" x14ac:dyDescent="0.35">
      <c r="C907" s="17"/>
      <c r="D907" s="17"/>
      <c r="E907" s="17"/>
      <c r="F907"/>
      <c r="G907" s="2"/>
    </row>
    <row r="908" spans="3:7" x14ac:dyDescent="0.35">
      <c r="C908" s="17"/>
      <c r="D908" s="17"/>
      <c r="E908" s="17"/>
      <c r="F908"/>
      <c r="G908" s="2"/>
    </row>
    <row r="909" spans="3:7" x14ac:dyDescent="0.35">
      <c r="C909" s="17"/>
      <c r="D909" s="17"/>
      <c r="E909" s="17"/>
      <c r="F909"/>
      <c r="G909" s="2"/>
    </row>
    <row r="910" spans="3:7" x14ac:dyDescent="0.35">
      <c r="C910" s="17"/>
      <c r="D910" s="17"/>
      <c r="E910" s="17"/>
      <c r="F910"/>
      <c r="G910" s="2"/>
    </row>
    <row r="911" spans="3:7" x14ac:dyDescent="0.35">
      <c r="C911" s="17"/>
      <c r="D911" s="17"/>
      <c r="E911" s="17"/>
      <c r="F911"/>
      <c r="G911" s="2"/>
    </row>
    <row r="912" spans="3:7" x14ac:dyDescent="0.35">
      <c r="C912" s="17"/>
      <c r="D912" s="17"/>
      <c r="E912" s="17"/>
      <c r="F912"/>
      <c r="G912" s="2"/>
    </row>
    <row r="913" spans="3:7" x14ac:dyDescent="0.35">
      <c r="C913" s="17"/>
      <c r="D913" s="17"/>
      <c r="E913" s="17"/>
      <c r="F913"/>
      <c r="G913" s="2"/>
    </row>
    <row r="914" spans="3:7" x14ac:dyDescent="0.35">
      <c r="C914" s="17"/>
      <c r="D914" s="17"/>
      <c r="E914" s="17"/>
      <c r="F914"/>
      <c r="G914" s="2"/>
    </row>
    <row r="915" spans="3:7" x14ac:dyDescent="0.35">
      <c r="C915" s="17"/>
      <c r="D915" s="17"/>
      <c r="E915" s="17"/>
      <c r="F915"/>
      <c r="G915" s="2"/>
    </row>
    <row r="916" spans="3:7" x14ac:dyDescent="0.35">
      <c r="C916" s="17"/>
      <c r="D916" s="17"/>
      <c r="E916" s="17"/>
      <c r="F916"/>
      <c r="G916" s="2"/>
    </row>
    <row r="917" spans="3:7" x14ac:dyDescent="0.35">
      <c r="C917" s="17"/>
      <c r="D917" s="17"/>
      <c r="E917" s="17"/>
      <c r="F917"/>
      <c r="G917" s="2"/>
    </row>
    <row r="918" spans="3:7" x14ac:dyDescent="0.35">
      <c r="C918" s="17"/>
      <c r="D918" s="17"/>
      <c r="E918" s="17"/>
      <c r="F918"/>
      <c r="G918" s="2"/>
    </row>
    <row r="919" spans="3:7" x14ac:dyDescent="0.35">
      <c r="C919" s="17"/>
      <c r="D919" s="17"/>
      <c r="E919" s="17"/>
      <c r="F919"/>
      <c r="G919" s="2"/>
    </row>
    <row r="920" spans="3:7" x14ac:dyDescent="0.35">
      <c r="C920" s="17"/>
      <c r="D920" s="17"/>
      <c r="E920" s="17"/>
      <c r="F920"/>
      <c r="G920" s="2"/>
    </row>
    <row r="921" spans="3:7" x14ac:dyDescent="0.35">
      <c r="C921" s="17"/>
      <c r="D921" s="17"/>
      <c r="E921" s="17"/>
      <c r="F921"/>
      <c r="G921" s="2"/>
    </row>
    <row r="922" spans="3:7" x14ac:dyDescent="0.35">
      <c r="C922" s="17"/>
      <c r="D922" s="17"/>
      <c r="E922" s="17"/>
      <c r="F922"/>
      <c r="G922" s="2"/>
    </row>
    <row r="923" spans="3:7" x14ac:dyDescent="0.35">
      <c r="C923" s="17"/>
      <c r="D923" s="17"/>
      <c r="E923" s="17"/>
      <c r="F923"/>
      <c r="G923" s="2"/>
    </row>
    <row r="924" spans="3:7" x14ac:dyDescent="0.35">
      <c r="C924" s="17"/>
      <c r="D924" s="17"/>
      <c r="E924" s="17"/>
      <c r="F924"/>
      <c r="G924" s="2"/>
    </row>
    <row r="925" spans="3:7" x14ac:dyDescent="0.35">
      <c r="C925" s="17"/>
      <c r="D925" s="17"/>
      <c r="E925" s="17"/>
      <c r="F925"/>
      <c r="G925" s="2"/>
    </row>
    <row r="926" spans="3:7" x14ac:dyDescent="0.35">
      <c r="C926" s="17"/>
      <c r="D926" s="17"/>
      <c r="E926" s="17"/>
      <c r="F926"/>
      <c r="G926" s="2"/>
    </row>
    <row r="927" spans="3:7" x14ac:dyDescent="0.35">
      <c r="C927" s="17"/>
      <c r="D927" s="17"/>
      <c r="E927" s="17"/>
      <c r="F927"/>
      <c r="G927" s="2"/>
    </row>
    <row r="928" spans="3:7" x14ac:dyDescent="0.35">
      <c r="C928" s="17"/>
      <c r="D928" s="17"/>
      <c r="E928" s="17"/>
      <c r="F928"/>
      <c r="G928" s="2"/>
    </row>
    <row r="929" spans="3:7" x14ac:dyDescent="0.35">
      <c r="C929" s="17"/>
      <c r="D929" s="17"/>
      <c r="E929" s="17"/>
      <c r="F929"/>
      <c r="G929" s="2"/>
    </row>
    <row r="930" spans="3:7" x14ac:dyDescent="0.35">
      <c r="C930" s="17"/>
      <c r="D930" s="17"/>
      <c r="E930" s="17"/>
      <c r="F930"/>
      <c r="G930" s="2"/>
    </row>
    <row r="931" spans="3:7" x14ac:dyDescent="0.35">
      <c r="C931" s="17"/>
      <c r="D931" s="17"/>
      <c r="E931" s="17"/>
      <c r="F931"/>
      <c r="G931" s="2"/>
    </row>
    <row r="932" spans="3:7" x14ac:dyDescent="0.35">
      <c r="C932" s="17"/>
      <c r="D932" s="17"/>
      <c r="E932" s="17"/>
      <c r="F932"/>
      <c r="G932" s="2"/>
    </row>
    <row r="933" spans="3:7" x14ac:dyDescent="0.35">
      <c r="C933" s="17"/>
      <c r="D933" s="17"/>
      <c r="E933" s="17"/>
      <c r="F933"/>
      <c r="G933" s="2"/>
    </row>
    <row r="934" spans="3:7" x14ac:dyDescent="0.35">
      <c r="C934" s="17"/>
      <c r="D934" s="17"/>
      <c r="E934" s="17"/>
      <c r="F934"/>
      <c r="G934" s="2"/>
    </row>
    <row r="935" spans="3:7" x14ac:dyDescent="0.35">
      <c r="C935" s="17"/>
      <c r="D935" s="17"/>
      <c r="E935" s="17"/>
      <c r="F935"/>
      <c r="G935" s="2"/>
    </row>
    <row r="936" spans="3:7" x14ac:dyDescent="0.35">
      <c r="C936" s="17"/>
      <c r="D936" s="17"/>
      <c r="E936" s="17"/>
      <c r="F936"/>
      <c r="G936" s="2"/>
    </row>
    <row r="937" spans="3:7" x14ac:dyDescent="0.35">
      <c r="C937" s="17"/>
      <c r="D937" s="17"/>
      <c r="E937" s="17"/>
      <c r="F937"/>
      <c r="G937" s="2"/>
    </row>
    <row r="938" spans="3:7" x14ac:dyDescent="0.35">
      <c r="C938" s="17"/>
      <c r="D938" s="17"/>
      <c r="E938" s="17"/>
      <c r="F938"/>
      <c r="G938" s="2"/>
    </row>
    <row r="939" spans="3:7" x14ac:dyDescent="0.35">
      <c r="C939" s="17"/>
      <c r="D939" s="17"/>
      <c r="E939" s="17"/>
      <c r="F939"/>
      <c r="G939" s="2"/>
    </row>
    <row r="940" spans="3:7" x14ac:dyDescent="0.35">
      <c r="C940" s="17"/>
      <c r="D940" s="17"/>
      <c r="E940" s="17"/>
      <c r="F940"/>
      <c r="G940" s="2"/>
    </row>
    <row r="941" spans="3:7" x14ac:dyDescent="0.35">
      <c r="C941" s="17"/>
      <c r="D941" s="17"/>
      <c r="E941" s="17"/>
      <c r="F941"/>
      <c r="G941" s="2"/>
    </row>
    <row r="942" spans="3:7" x14ac:dyDescent="0.35">
      <c r="C942" s="17"/>
      <c r="D942" s="17"/>
      <c r="E942" s="17"/>
      <c r="F942"/>
      <c r="G942" s="2"/>
    </row>
    <row r="943" spans="3:7" x14ac:dyDescent="0.35">
      <c r="C943" s="17"/>
      <c r="D943" s="17"/>
      <c r="E943" s="17"/>
      <c r="F943"/>
      <c r="G943" s="2"/>
    </row>
    <row r="944" spans="3:7" x14ac:dyDescent="0.35">
      <c r="C944" s="17"/>
      <c r="D944" s="17"/>
      <c r="E944" s="17"/>
      <c r="F944"/>
      <c r="G944" s="2"/>
    </row>
    <row r="945" spans="3:7" x14ac:dyDescent="0.35">
      <c r="C945" s="17"/>
      <c r="D945" s="17"/>
      <c r="E945" s="17"/>
      <c r="F945"/>
      <c r="G945" s="2"/>
    </row>
    <row r="946" spans="3:7" x14ac:dyDescent="0.35">
      <c r="C946" s="17"/>
      <c r="D946" s="17"/>
      <c r="E946" s="17"/>
      <c r="F946"/>
      <c r="G946" s="2"/>
    </row>
    <row r="947" spans="3:7" x14ac:dyDescent="0.35">
      <c r="C947" s="17"/>
      <c r="D947" s="17"/>
      <c r="E947" s="17"/>
      <c r="F947"/>
      <c r="G947" s="2"/>
    </row>
    <row r="948" spans="3:7" x14ac:dyDescent="0.35">
      <c r="C948" s="17"/>
      <c r="D948" s="17"/>
      <c r="E948" s="17"/>
      <c r="F948"/>
      <c r="G948" s="2"/>
    </row>
    <row r="949" spans="3:7" x14ac:dyDescent="0.35">
      <c r="C949" s="17"/>
      <c r="D949" s="17"/>
      <c r="E949" s="17"/>
      <c r="F949"/>
      <c r="G949" s="2"/>
    </row>
    <row r="950" spans="3:7" x14ac:dyDescent="0.35">
      <c r="C950" s="17"/>
      <c r="D950" s="17"/>
      <c r="E950" s="17"/>
      <c r="F950"/>
      <c r="G950" s="2"/>
    </row>
    <row r="951" spans="3:7" x14ac:dyDescent="0.35">
      <c r="C951" s="17"/>
      <c r="D951" s="17"/>
      <c r="E951" s="17"/>
      <c r="F951"/>
      <c r="G951" s="2"/>
    </row>
    <row r="952" spans="3:7" x14ac:dyDescent="0.35">
      <c r="C952" s="17"/>
      <c r="D952" s="17"/>
      <c r="E952" s="17"/>
      <c r="F952"/>
      <c r="G952" s="2"/>
    </row>
    <row r="953" spans="3:7" x14ac:dyDescent="0.35">
      <c r="C953" s="17"/>
      <c r="D953" s="17"/>
      <c r="E953" s="17"/>
      <c r="F953"/>
      <c r="G953" s="2"/>
    </row>
    <row r="954" spans="3:7" x14ac:dyDescent="0.35">
      <c r="C954" s="17"/>
      <c r="D954" s="17"/>
      <c r="E954" s="17"/>
      <c r="F954"/>
      <c r="G954" s="2"/>
    </row>
    <row r="955" spans="3:7" x14ac:dyDescent="0.35">
      <c r="C955" s="17"/>
      <c r="D955" s="17"/>
      <c r="E955" s="17"/>
      <c r="F955"/>
      <c r="G955" s="2"/>
    </row>
    <row r="956" spans="3:7" x14ac:dyDescent="0.35">
      <c r="C956" s="17"/>
      <c r="D956" s="17"/>
      <c r="E956" s="17"/>
      <c r="F956"/>
      <c r="G956" s="2"/>
    </row>
    <row r="957" spans="3:7" x14ac:dyDescent="0.35">
      <c r="C957" s="17"/>
      <c r="D957" s="17"/>
      <c r="E957" s="17"/>
      <c r="F957"/>
      <c r="G957" s="2"/>
    </row>
    <row r="958" spans="3:7" x14ac:dyDescent="0.35">
      <c r="C958" s="17"/>
      <c r="D958" s="17"/>
      <c r="E958" s="17"/>
      <c r="F958"/>
      <c r="G958" s="2"/>
    </row>
    <row r="959" spans="3:7" x14ac:dyDescent="0.35">
      <c r="C959" s="17"/>
      <c r="D959" s="17"/>
      <c r="E959" s="17"/>
      <c r="F959"/>
      <c r="G959" s="2"/>
    </row>
    <row r="960" spans="3:7" x14ac:dyDescent="0.35">
      <c r="C960" s="17"/>
      <c r="D960" s="17"/>
      <c r="E960" s="17"/>
      <c r="F960"/>
      <c r="G960" s="2"/>
    </row>
    <row r="961" spans="3:7" x14ac:dyDescent="0.35">
      <c r="C961" s="17"/>
      <c r="D961" s="17"/>
      <c r="E961" s="17"/>
      <c r="F961"/>
      <c r="G961" s="2"/>
    </row>
    <row r="962" spans="3:7" x14ac:dyDescent="0.35">
      <c r="C962" s="17"/>
      <c r="D962" s="17"/>
      <c r="E962" s="17"/>
      <c r="F962"/>
      <c r="G962" s="2"/>
    </row>
    <row r="963" spans="3:7" x14ac:dyDescent="0.35">
      <c r="C963" s="17"/>
      <c r="D963" s="17"/>
      <c r="E963" s="17"/>
      <c r="F963"/>
      <c r="G963" s="2"/>
    </row>
    <row r="964" spans="3:7" x14ac:dyDescent="0.35">
      <c r="C964" s="17"/>
      <c r="D964" s="17"/>
      <c r="E964" s="17"/>
      <c r="F964"/>
      <c r="G964" s="2"/>
    </row>
    <row r="965" spans="3:7" x14ac:dyDescent="0.35">
      <c r="C965" s="17"/>
      <c r="D965" s="17"/>
      <c r="E965" s="17"/>
      <c r="F965"/>
      <c r="G965" s="2"/>
    </row>
    <row r="966" spans="3:7" x14ac:dyDescent="0.35">
      <c r="C966" s="17"/>
      <c r="D966" s="17"/>
      <c r="E966" s="17"/>
      <c r="F966"/>
      <c r="G966" s="2"/>
    </row>
    <row r="967" spans="3:7" x14ac:dyDescent="0.35">
      <c r="C967" s="17"/>
      <c r="D967" s="17"/>
      <c r="E967" s="17"/>
      <c r="F967"/>
      <c r="G967" s="2"/>
    </row>
    <row r="968" spans="3:7" x14ac:dyDescent="0.35">
      <c r="C968" s="17"/>
      <c r="D968" s="17"/>
      <c r="E968" s="17"/>
      <c r="F968"/>
      <c r="G968" s="2"/>
    </row>
    <row r="969" spans="3:7" x14ac:dyDescent="0.35">
      <c r="C969" s="17"/>
      <c r="D969" s="17"/>
      <c r="E969" s="17"/>
      <c r="F969"/>
      <c r="G969" s="2"/>
    </row>
    <row r="970" spans="3:7" x14ac:dyDescent="0.35">
      <c r="C970" s="17"/>
      <c r="D970" s="17"/>
      <c r="E970" s="17"/>
      <c r="F970"/>
      <c r="G970" s="2"/>
    </row>
    <row r="971" spans="3:7" x14ac:dyDescent="0.35">
      <c r="C971" s="17"/>
      <c r="D971" s="17"/>
      <c r="E971" s="17"/>
      <c r="F971"/>
      <c r="G971" s="2"/>
    </row>
    <row r="972" spans="3:7" x14ac:dyDescent="0.35">
      <c r="C972" s="17"/>
      <c r="D972" s="17"/>
      <c r="E972" s="17"/>
      <c r="F972"/>
      <c r="G972" s="2"/>
    </row>
    <row r="973" spans="3:7" x14ac:dyDescent="0.35">
      <c r="C973" s="17"/>
      <c r="D973" s="17"/>
      <c r="E973" s="17"/>
      <c r="F973"/>
      <c r="G973" s="2"/>
    </row>
    <row r="974" spans="3:7" x14ac:dyDescent="0.35">
      <c r="C974" s="17"/>
      <c r="D974" s="17"/>
      <c r="E974" s="17"/>
      <c r="F974"/>
      <c r="G974" s="2"/>
    </row>
    <row r="975" spans="3:7" x14ac:dyDescent="0.35">
      <c r="C975" s="17"/>
      <c r="D975" s="17"/>
      <c r="E975" s="17"/>
      <c r="F975"/>
      <c r="G975" s="2"/>
    </row>
    <row r="976" spans="3:7" x14ac:dyDescent="0.35">
      <c r="C976" s="17"/>
      <c r="D976" s="17"/>
      <c r="E976" s="17"/>
      <c r="F976"/>
      <c r="G976" s="2"/>
    </row>
    <row r="977" spans="3:7" x14ac:dyDescent="0.35">
      <c r="C977" s="17"/>
      <c r="D977" s="17"/>
      <c r="E977" s="17"/>
      <c r="F977"/>
      <c r="G977" s="2"/>
    </row>
    <row r="978" spans="3:7" x14ac:dyDescent="0.35">
      <c r="C978" s="17"/>
      <c r="D978" s="17"/>
      <c r="E978" s="17"/>
      <c r="F978"/>
      <c r="G978" s="2"/>
    </row>
    <row r="979" spans="3:7" x14ac:dyDescent="0.35">
      <c r="C979" s="17"/>
      <c r="D979" s="17"/>
      <c r="E979" s="17"/>
      <c r="F979"/>
      <c r="G979" s="2"/>
    </row>
    <row r="980" spans="3:7" x14ac:dyDescent="0.35">
      <c r="C980" s="17"/>
      <c r="D980" s="17"/>
      <c r="E980" s="17"/>
      <c r="F980"/>
      <c r="G980" s="2"/>
    </row>
    <row r="981" spans="3:7" x14ac:dyDescent="0.35">
      <c r="C981" s="17"/>
      <c r="D981" s="17"/>
      <c r="E981" s="17"/>
      <c r="F981"/>
      <c r="G981" s="2"/>
    </row>
    <row r="982" spans="3:7" x14ac:dyDescent="0.35">
      <c r="C982" s="17"/>
      <c r="D982" s="17"/>
      <c r="E982" s="17"/>
      <c r="F982"/>
      <c r="G982" s="2"/>
    </row>
    <row r="983" spans="3:7" x14ac:dyDescent="0.35">
      <c r="C983" s="17"/>
      <c r="D983" s="17"/>
      <c r="E983" s="17"/>
      <c r="F983"/>
      <c r="G983" s="2"/>
    </row>
    <row r="984" spans="3:7" x14ac:dyDescent="0.35">
      <c r="C984" s="17"/>
      <c r="D984" s="17"/>
      <c r="E984" s="17"/>
      <c r="F984"/>
      <c r="G984" s="2"/>
    </row>
    <row r="985" spans="3:7" x14ac:dyDescent="0.35">
      <c r="C985" s="17"/>
      <c r="D985" s="17"/>
      <c r="E985" s="17"/>
      <c r="F985"/>
      <c r="G985" s="2"/>
    </row>
    <row r="986" spans="3:7" x14ac:dyDescent="0.35">
      <c r="C986" s="17"/>
      <c r="D986" s="17"/>
      <c r="E986" s="17"/>
      <c r="F986"/>
      <c r="G986" s="2"/>
    </row>
    <row r="987" spans="3:7" x14ac:dyDescent="0.35">
      <c r="C987" s="17"/>
      <c r="D987" s="17"/>
      <c r="E987" s="17"/>
      <c r="F987"/>
      <c r="G987" s="2"/>
    </row>
    <row r="988" spans="3:7" x14ac:dyDescent="0.35">
      <c r="C988" s="17"/>
      <c r="D988" s="17"/>
      <c r="E988" s="17"/>
      <c r="F988"/>
      <c r="G988" s="2"/>
    </row>
    <row r="989" spans="3:7" x14ac:dyDescent="0.35">
      <c r="C989" s="17"/>
      <c r="D989" s="17"/>
      <c r="E989" s="17"/>
      <c r="F989"/>
      <c r="G989" s="2"/>
    </row>
    <row r="990" spans="3:7" x14ac:dyDescent="0.35">
      <c r="C990" s="17"/>
      <c r="D990" s="17"/>
      <c r="E990" s="17"/>
      <c r="F990"/>
      <c r="G990" s="2"/>
    </row>
    <row r="991" spans="3:7" x14ac:dyDescent="0.35">
      <c r="C991" s="17"/>
      <c r="D991" s="17"/>
      <c r="E991" s="17"/>
      <c r="F991"/>
      <c r="G991" s="2"/>
    </row>
    <row r="992" spans="3:7" x14ac:dyDescent="0.35">
      <c r="C992" s="17"/>
      <c r="D992" s="17"/>
      <c r="E992" s="17"/>
      <c r="F992"/>
      <c r="G992" s="2"/>
    </row>
    <row r="993" spans="3:7" x14ac:dyDescent="0.35">
      <c r="C993" s="17"/>
      <c r="D993" s="17"/>
      <c r="E993" s="17"/>
      <c r="F993"/>
      <c r="G993" s="2"/>
    </row>
    <row r="994" spans="3:7" x14ac:dyDescent="0.35">
      <c r="C994" s="17"/>
      <c r="D994" s="17"/>
      <c r="E994" s="17"/>
      <c r="F994"/>
      <c r="G994" s="2"/>
    </row>
    <row r="995" spans="3:7" x14ac:dyDescent="0.35">
      <c r="C995" s="17"/>
      <c r="D995" s="17"/>
      <c r="E995" s="17"/>
      <c r="F995"/>
      <c r="G995" s="2"/>
    </row>
    <row r="996" spans="3:7" x14ac:dyDescent="0.35">
      <c r="C996" s="17"/>
      <c r="D996" s="17"/>
      <c r="E996" s="17"/>
      <c r="F996"/>
      <c r="G996" s="2"/>
    </row>
    <row r="997" spans="3:7" x14ac:dyDescent="0.35">
      <c r="C997" s="17"/>
      <c r="D997" s="17"/>
      <c r="E997" s="17"/>
      <c r="F997"/>
      <c r="G997" s="2"/>
    </row>
    <row r="998" spans="3:7" x14ac:dyDescent="0.35">
      <c r="C998" s="17"/>
      <c r="D998" s="17"/>
      <c r="E998" s="17"/>
      <c r="F998"/>
      <c r="G998" s="2"/>
    </row>
    <row r="999" spans="3:7" x14ac:dyDescent="0.35">
      <c r="C999" s="17"/>
      <c r="D999" s="17"/>
      <c r="E999" s="17"/>
      <c r="F999"/>
      <c r="G999" s="2"/>
    </row>
    <row r="1000" spans="3:7" x14ac:dyDescent="0.35">
      <c r="C1000" s="17"/>
      <c r="D1000" s="17"/>
      <c r="E1000" s="17"/>
      <c r="F1000"/>
      <c r="G1000" s="2"/>
    </row>
    <row r="1001" spans="3:7" x14ac:dyDescent="0.35">
      <c r="C1001" s="17"/>
      <c r="D1001" s="17"/>
      <c r="E1001" s="17"/>
      <c r="F1001"/>
      <c r="G1001" s="2"/>
    </row>
    <row r="1002" spans="3:7" x14ac:dyDescent="0.35">
      <c r="C1002" s="17"/>
      <c r="D1002" s="17"/>
      <c r="E1002" s="17"/>
      <c r="F1002"/>
      <c r="G1002" s="2"/>
    </row>
    <row r="1003" spans="3:7" x14ac:dyDescent="0.35">
      <c r="C1003" s="17"/>
      <c r="D1003" s="17"/>
      <c r="E1003" s="17"/>
      <c r="F1003"/>
      <c r="G1003" s="2"/>
    </row>
    <row r="1004" spans="3:7" x14ac:dyDescent="0.35">
      <c r="C1004" s="17"/>
      <c r="D1004" s="17"/>
      <c r="E1004" s="17"/>
      <c r="F1004"/>
      <c r="G1004" s="2"/>
    </row>
    <row r="1005" spans="3:7" x14ac:dyDescent="0.35">
      <c r="C1005" s="17"/>
      <c r="D1005" s="17"/>
      <c r="E1005" s="17"/>
      <c r="F1005"/>
      <c r="G1005" s="2"/>
    </row>
    <row r="1006" spans="3:7" x14ac:dyDescent="0.35">
      <c r="C1006" s="17"/>
      <c r="D1006" s="17"/>
      <c r="E1006" s="17"/>
      <c r="F1006"/>
      <c r="G1006" s="2"/>
    </row>
    <row r="1007" spans="3:7" x14ac:dyDescent="0.35">
      <c r="C1007" s="17"/>
      <c r="D1007" s="17"/>
      <c r="E1007" s="17"/>
      <c r="F1007"/>
      <c r="G1007" s="2"/>
    </row>
    <row r="1008" spans="3:7" x14ac:dyDescent="0.35">
      <c r="C1008" s="17"/>
      <c r="D1008" s="17"/>
      <c r="E1008" s="17"/>
      <c r="F1008"/>
      <c r="G1008" s="2"/>
    </row>
    <row r="1009" spans="3:7" x14ac:dyDescent="0.35">
      <c r="C1009" s="17"/>
      <c r="D1009" s="17"/>
      <c r="E1009" s="17"/>
      <c r="F1009"/>
      <c r="G1009" s="2"/>
    </row>
    <row r="1010" spans="3:7" x14ac:dyDescent="0.35">
      <c r="C1010" s="17"/>
      <c r="D1010" s="17"/>
      <c r="E1010" s="17"/>
      <c r="F1010"/>
      <c r="G1010" s="2"/>
    </row>
    <row r="1011" spans="3:7" x14ac:dyDescent="0.35">
      <c r="C1011" s="17"/>
      <c r="D1011" s="17"/>
      <c r="E1011" s="17"/>
      <c r="F1011"/>
      <c r="G1011" s="2"/>
    </row>
    <row r="1012" spans="3:7" x14ac:dyDescent="0.35">
      <c r="C1012" s="17"/>
      <c r="D1012" s="17"/>
      <c r="E1012" s="17"/>
      <c r="F1012"/>
      <c r="G1012" s="2"/>
    </row>
    <row r="1013" spans="3:7" x14ac:dyDescent="0.35">
      <c r="C1013" s="17"/>
      <c r="D1013" s="17"/>
      <c r="E1013" s="17"/>
      <c r="F1013"/>
      <c r="G1013" s="2"/>
    </row>
    <row r="1014" spans="3:7" x14ac:dyDescent="0.35">
      <c r="C1014" s="17"/>
      <c r="D1014" s="17"/>
      <c r="E1014" s="17"/>
      <c r="F1014"/>
      <c r="G1014" s="2"/>
    </row>
    <row r="1015" spans="3:7" x14ac:dyDescent="0.35">
      <c r="C1015" s="17"/>
      <c r="D1015" s="17"/>
      <c r="E1015" s="17"/>
      <c r="F1015"/>
      <c r="G1015" s="2"/>
    </row>
    <row r="1016" spans="3:7" x14ac:dyDescent="0.35">
      <c r="C1016" s="17"/>
      <c r="D1016" s="17"/>
      <c r="E1016" s="17"/>
      <c r="F1016"/>
      <c r="G1016" s="2"/>
    </row>
    <row r="1017" spans="3:7" x14ac:dyDescent="0.35">
      <c r="C1017" s="17"/>
      <c r="D1017" s="17"/>
      <c r="E1017" s="17"/>
      <c r="F1017"/>
      <c r="G1017" s="2"/>
    </row>
    <row r="1018" spans="3:7" x14ac:dyDescent="0.35">
      <c r="C1018" s="17"/>
      <c r="D1018" s="17"/>
      <c r="E1018" s="17"/>
      <c r="F1018"/>
      <c r="G1018" s="2"/>
    </row>
    <row r="1019" spans="3:7" x14ac:dyDescent="0.35">
      <c r="C1019" s="17"/>
      <c r="D1019" s="17"/>
      <c r="E1019" s="17"/>
      <c r="F1019"/>
      <c r="G1019" s="2"/>
    </row>
    <row r="1020" spans="3:7" x14ac:dyDescent="0.35">
      <c r="C1020" s="17"/>
      <c r="D1020" s="17"/>
      <c r="E1020" s="17"/>
      <c r="F1020"/>
      <c r="G1020" s="2"/>
    </row>
    <row r="1021" spans="3:7" x14ac:dyDescent="0.35">
      <c r="C1021" s="17"/>
      <c r="D1021" s="17"/>
      <c r="E1021" s="17"/>
      <c r="F1021"/>
      <c r="G1021" s="2"/>
    </row>
    <row r="1022" spans="3:7" x14ac:dyDescent="0.35">
      <c r="C1022" s="17"/>
      <c r="D1022" s="17"/>
      <c r="E1022" s="17"/>
      <c r="F1022"/>
      <c r="G1022" s="2"/>
    </row>
    <row r="1023" spans="3:7" x14ac:dyDescent="0.35">
      <c r="C1023" s="17"/>
      <c r="D1023" s="17"/>
      <c r="E1023" s="17"/>
      <c r="F1023"/>
      <c r="G1023" s="2"/>
    </row>
    <row r="1024" spans="3:7" x14ac:dyDescent="0.35">
      <c r="C1024" s="17"/>
      <c r="D1024" s="17"/>
      <c r="E1024" s="17"/>
      <c r="F1024"/>
      <c r="G1024" s="2"/>
    </row>
    <row r="1025" spans="3:7" x14ac:dyDescent="0.35">
      <c r="C1025" s="17"/>
      <c r="D1025" s="17"/>
      <c r="E1025" s="17"/>
      <c r="F1025"/>
      <c r="G1025" s="2"/>
    </row>
    <row r="1026" spans="3:7" x14ac:dyDescent="0.35">
      <c r="C1026" s="17"/>
      <c r="D1026" s="17"/>
      <c r="E1026" s="17"/>
      <c r="F1026"/>
      <c r="G1026" s="2"/>
    </row>
    <row r="1027" spans="3:7" x14ac:dyDescent="0.35">
      <c r="C1027" s="17"/>
      <c r="D1027" s="17"/>
      <c r="E1027" s="17"/>
      <c r="F1027"/>
      <c r="G1027" s="2"/>
    </row>
    <row r="1028" spans="3:7" x14ac:dyDescent="0.35">
      <c r="C1028" s="17"/>
      <c r="D1028" s="17"/>
      <c r="E1028" s="17"/>
      <c r="F1028"/>
      <c r="G1028" s="2"/>
    </row>
    <row r="1029" spans="3:7" x14ac:dyDescent="0.35">
      <c r="C1029" s="17"/>
      <c r="D1029" s="17"/>
      <c r="E1029" s="17"/>
      <c r="F1029"/>
      <c r="G1029" s="2"/>
    </row>
    <row r="1030" spans="3:7" x14ac:dyDescent="0.35">
      <c r="C1030" s="17"/>
      <c r="D1030" s="17"/>
      <c r="E1030" s="17"/>
      <c r="F1030"/>
      <c r="G1030" s="2"/>
    </row>
    <row r="1031" spans="3:7" x14ac:dyDescent="0.35">
      <c r="C1031" s="17"/>
      <c r="D1031" s="17"/>
      <c r="E1031" s="17"/>
      <c r="F1031"/>
      <c r="G1031" s="2"/>
    </row>
    <row r="1032" spans="3:7" x14ac:dyDescent="0.35">
      <c r="C1032" s="17"/>
      <c r="D1032" s="17"/>
      <c r="E1032" s="17"/>
      <c r="F1032"/>
      <c r="G1032" s="2"/>
    </row>
    <row r="1033" spans="3:7" x14ac:dyDescent="0.35">
      <c r="C1033" s="17"/>
      <c r="D1033" s="17"/>
      <c r="E1033" s="17"/>
      <c r="F1033"/>
      <c r="G1033" s="2"/>
    </row>
    <row r="1034" spans="3:7" x14ac:dyDescent="0.35">
      <c r="C1034" s="17"/>
      <c r="D1034" s="17"/>
      <c r="E1034" s="17"/>
      <c r="F1034"/>
      <c r="G1034" s="2"/>
    </row>
    <row r="1035" spans="3:7" x14ac:dyDescent="0.35">
      <c r="C1035" s="17"/>
      <c r="D1035" s="17"/>
      <c r="E1035" s="17"/>
      <c r="F1035"/>
      <c r="G1035" s="2"/>
    </row>
    <row r="1036" spans="3:7" x14ac:dyDescent="0.35">
      <c r="C1036" s="17"/>
      <c r="D1036" s="17"/>
      <c r="E1036" s="17"/>
      <c r="F1036"/>
      <c r="G1036" s="2"/>
    </row>
    <row r="1037" spans="3:7" x14ac:dyDescent="0.35">
      <c r="C1037" s="17"/>
      <c r="D1037" s="17"/>
      <c r="E1037" s="17"/>
      <c r="F1037"/>
      <c r="G1037" s="2"/>
    </row>
    <row r="1038" spans="3:7" x14ac:dyDescent="0.35">
      <c r="C1038" s="17"/>
      <c r="D1038" s="17"/>
      <c r="E1038" s="17"/>
      <c r="F1038"/>
      <c r="G1038" s="2"/>
    </row>
    <row r="1039" spans="3:7" x14ac:dyDescent="0.35">
      <c r="C1039" s="17"/>
      <c r="D1039" s="17"/>
      <c r="E1039" s="17"/>
      <c r="F1039"/>
      <c r="G1039" s="2"/>
    </row>
    <row r="1040" spans="3:7" x14ac:dyDescent="0.35">
      <c r="C1040" s="17"/>
      <c r="D1040" s="17"/>
      <c r="E1040" s="17"/>
      <c r="F1040"/>
      <c r="G1040" s="2"/>
    </row>
    <row r="1041" spans="3:7" x14ac:dyDescent="0.35">
      <c r="C1041" s="17"/>
      <c r="D1041" s="17"/>
      <c r="E1041" s="17"/>
      <c r="F1041"/>
      <c r="G1041" s="2"/>
    </row>
    <row r="1042" spans="3:7" x14ac:dyDescent="0.35">
      <c r="C1042" s="17"/>
      <c r="D1042" s="17"/>
      <c r="E1042" s="17"/>
      <c r="F1042"/>
      <c r="G1042" s="2"/>
    </row>
    <row r="1043" spans="3:7" x14ac:dyDescent="0.35">
      <c r="C1043" s="17"/>
      <c r="D1043" s="17"/>
      <c r="E1043" s="17"/>
      <c r="F1043"/>
      <c r="G1043" s="2"/>
    </row>
    <row r="1044" spans="3:7" x14ac:dyDescent="0.35">
      <c r="C1044" s="17"/>
      <c r="D1044" s="17"/>
      <c r="E1044" s="17"/>
      <c r="F1044"/>
      <c r="G1044" s="2"/>
    </row>
    <row r="1045" spans="3:7" x14ac:dyDescent="0.35">
      <c r="C1045" s="17"/>
      <c r="D1045" s="17"/>
      <c r="E1045" s="17"/>
      <c r="F1045"/>
      <c r="G1045" s="2"/>
    </row>
    <row r="1046" spans="3:7" x14ac:dyDescent="0.35">
      <c r="C1046" s="17"/>
      <c r="D1046" s="17"/>
      <c r="E1046" s="17"/>
      <c r="F1046"/>
      <c r="G1046" s="2"/>
    </row>
    <row r="1047" spans="3:7" x14ac:dyDescent="0.35">
      <c r="C1047" s="17"/>
      <c r="D1047" s="17"/>
      <c r="E1047" s="17"/>
      <c r="F1047"/>
      <c r="G1047" s="2"/>
    </row>
    <row r="1048" spans="3:7" x14ac:dyDescent="0.35">
      <c r="C1048" s="17"/>
      <c r="D1048" s="17"/>
      <c r="E1048" s="17"/>
      <c r="F1048"/>
      <c r="G1048" s="2"/>
    </row>
    <row r="1049" spans="3:7" x14ac:dyDescent="0.35">
      <c r="C1049" s="17"/>
      <c r="D1049" s="17"/>
      <c r="E1049" s="17"/>
      <c r="F1049"/>
      <c r="G1049" s="2"/>
    </row>
    <row r="1050" spans="3:7" x14ac:dyDescent="0.35">
      <c r="C1050" s="17"/>
      <c r="D1050" s="17"/>
      <c r="E1050" s="17"/>
      <c r="F1050"/>
      <c r="G1050" s="2"/>
    </row>
    <row r="1051" spans="3:7" x14ac:dyDescent="0.35">
      <c r="C1051" s="17"/>
      <c r="D1051" s="17"/>
      <c r="E1051" s="17"/>
      <c r="F1051"/>
      <c r="G1051" s="2"/>
    </row>
    <row r="1052" spans="3:7" x14ac:dyDescent="0.35">
      <c r="C1052" s="17"/>
      <c r="D1052" s="17"/>
      <c r="E1052" s="17"/>
      <c r="F1052"/>
      <c r="G1052" s="2"/>
    </row>
    <row r="1053" spans="3:7" x14ac:dyDescent="0.35">
      <c r="C1053" s="17"/>
      <c r="D1053" s="17"/>
      <c r="E1053" s="17"/>
      <c r="F1053"/>
      <c r="G1053" s="2"/>
    </row>
    <row r="1054" spans="3:7" x14ac:dyDescent="0.35">
      <c r="C1054" s="17"/>
      <c r="D1054" s="17"/>
      <c r="E1054" s="17"/>
      <c r="F1054"/>
      <c r="G1054" s="2"/>
    </row>
    <row r="1055" spans="3:7" x14ac:dyDescent="0.35">
      <c r="C1055" s="17"/>
      <c r="D1055" s="17"/>
      <c r="E1055" s="17"/>
      <c r="F1055"/>
      <c r="G1055" s="2"/>
    </row>
    <row r="1056" spans="3:7" x14ac:dyDescent="0.35">
      <c r="C1056" s="17"/>
      <c r="D1056" s="17"/>
      <c r="E1056" s="17"/>
      <c r="F1056"/>
      <c r="G1056" s="2"/>
    </row>
    <row r="1057" spans="3:7" x14ac:dyDescent="0.35">
      <c r="C1057" s="17"/>
      <c r="D1057" s="17"/>
      <c r="E1057" s="17"/>
      <c r="F1057"/>
      <c r="G1057" s="2"/>
    </row>
    <row r="1058" spans="3:7" x14ac:dyDescent="0.35">
      <c r="C1058" s="17"/>
      <c r="D1058" s="17"/>
      <c r="E1058" s="17"/>
      <c r="F1058"/>
      <c r="G1058" s="2"/>
    </row>
    <row r="1059" spans="3:7" x14ac:dyDescent="0.35">
      <c r="C1059" s="17"/>
      <c r="D1059" s="17"/>
      <c r="E1059" s="17"/>
      <c r="F1059"/>
      <c r="G1059" s="2"/>
    </row>
    <row r="1060" spans="3:7" x14ac:dyDescent="0.35">
      <c r="C1060" s="17"/>
      <c r="D1060" s="17"/>
      <c r="E1060" s="17"/>
      <c r="F1060"/>
      <c r="G1060" s="2"/>
    </row>
    <row r="1061" spans="3:7" x14ac:dyDescent="0.35">
      <c r="C1061" s="17"/>
      <c r="D1061" s="17"/>
      <c r="E1061" s="17"/>
      <c r="F1061"/>
      <c r="G1061" s="2"/>
    </row>
    <row r="1062" spans="3:7" x14ac:dyDescent="0.35">
      <c r="C1062" s="17"/>
      <c r="D1062" s="17"/>
      <c r="E1062" s="17"/>
      <c r="F1062"/>
      <c r="G1062" s="2"/>
    </row>
    <row r="1063" spans="3:7" x14ac:dyDescent="0.35">
      <c r="C1063" s="17"/>
      <c r="D1063" s="17"/>
      <c r="E1063" s="17"/>
      <c r="F1063"/>
      <c r="G1063" s="2"/>
    </row>
    <row r="1064" spans="3:7" x14ac:dyDescent="0.35">
      <c r="C1064" s="17"/>
      <c r="D1064" s="17"/>
      <c r="E1064" s="17"/>
      <c r="F1064"/>
      <c r="G1064" s="2"/>
    </row>
    <row r="1065" spans="3:7" x14ac:dyDescent="0.35">
      <c r="C1065" s="17"/>
      <c r="D1065" s="17"/>
      <c r="E1065" s="17"/>
      <c r="F1065"/>
      <c r="G1065" s="2"/>
    </row>
    <row r="1066" spans="3:7" x14ac:dyDescent="0.35">
      <c r="C1066" s="17"/>
      <c r="D1066" s="17"/>
      <c r="E1066" s="17"/>
      <c r="F1066"/>
      <c r="G1066" s="2"/>
    </row>
    <row r="1067" spans="3:7" x14ac:dyDescent="0.35">
      <c r="C1067" s="17"/>
      <c r="D1067" s="17"/>
      <c r="E1067" s="17"/>
      <c r="F1067"/>
      <c r="G1067" s="2"/>
    </row>
    <row r="1068" spans="3:7" x14ac:dyDescent="0.35">
      <c r="C1068" s="17"/>
      <c r="D1068" s="17"/>
      <c r="E1068" s="17"/>
      <c r="F1068"/>
      <c r="G1068" s="2"/>
    </row>
    <row r="1069" spans="3:7" x14ac:dyDescent="0.35">
      <c r="C1069" s="17"/>
      <c r="D1069" s="17"/>
      <c r="E1069" s="17"/>
      <c r="F1069"/>
      <c r="G1069" s="2"/>
    </row>
    <row r="1070" spans="3:7" x14ac:dyDescent="0.35">
      <c r="C1070" s="17"/>
      <c r="D1070" s="17"/>
      <c r="E1070" s="17"/>
      <c r="F1070"/>
      <c r="G1070" s="2"/>
    </row>
    <row r="1071" spans="3:7" x14ac:dyDescent="0.35">
      <c r="C1071" s="17"/>
      <c r="D1071" s="17"/>
      <c r="E1071" s="17"/>
      <c r="F1071"/>
      <c r="G1071" s="2"/>
    </row>
    <row r="1072" spans="3:7" x14ac:dyDescent="0.35">
      <c r="C1072" s="17"/>
      <c r="D1072" s="17"/>
      <c r="E1072" s="17"/>
      <c r="F1072"/>
      <c r="G1072" s="2"/>
    </row>
    <row r="1073" spans="3:7" x14ac:dyDescent="0.35">
      <c r="C1073" s="17"/>
      <c r="D1073" s="17"/>
      <c r="E1073" s="17"/>
      <c r="F1073"/>
      <c r="G1073" s="2"/>
    </row>
    <row r="1074" spans="3:7" x14ac:dyDescent="0.35">
      <c r="C1074" s="17"/>
      <c r="D1074" s="17"/>
      <c r="E1074" s="17"/>
      <c r="F1074"/>
      <c r="G1074" s="2"/>
    </row>
    <row r="1075" spans="3:7" x14ac:dyDescent="0.35">
      <c r="C1075" s="17"/>
      <c r="D1075" s="17"/>
      <c r="E1075" s="17"/>
      <c r="F1075"/>
      <c r="G1075" s="2"/>
    </row>
    <row r="1076" spans="3:7" x14ac:dyDescent="0.35">
      <c r="C1076" s="17"/>
      <c r="D1076" s="17"/>
      <c r="E1076" s="17"/>
      <c r="F1076"/>
      <c r="G1076" s="2"/>
    </row>
    <row r="1077" spans="3:7" x14ac:dyDescent="0.35">
      <c r="C1077" s="17"/>
      <c r="D1077" s="17"/>
      <c r="E1077" s="17"/>
      <c r="F1077"/>
      <c r="G1077" s="2"/>
    </row>
    <row r="1078" spans="3:7" x14ac:dyDescent="0.35">
      <c r="C1078" s="17"/>
      <c r="D1078" s="17"/>
      <c r="E1078" s="17"/>
      <c r="F1078"/>
      <c r="G1078" s="2"/>
    </row>
    <row r="1079" spans="3:7" x14ac:dyDescent="0.35">
      <c r="C1079" s="17"/>
      <c r="D1079" s="17"/>
      <c r="E1079" s="17"/>
      <c r="F1079"/>
      <c r="G1079" s="2"/>
    </row>
    <row r="1080" spans="3:7" x14ac:dyDescent="0.35">
      <c r="C1080" s="17"/>
      <c r="D1080" s="17"/>
      <c r="E1080" s="17"/>
      <c r="F1080"/>
      <c r="G1080" s="2"/>
    </row>
    <row r="1081" spans="3:7" x14ac:dyDescent="0.35">
      <c r="C1081" s="17"/>
      <c r="D1081" s="17"/>
      <c r="E1081" s="17"/>
      <c r="F1081"/>
      <c r="G1081" s="2"/>
    </row>
    <row r="1082" spans="3:7" x14ac:dyDescent="0.35">
      <c r="C1082" s="17"/>
      <c r="D1082" s="17"/>
      <c r="E1082" s="17"/>
      <c r="F1082"/>
      <c r="G1082" s="2"/>
    </row>
    <row r="1083" spans="3:7" x14ac:dyDescent="0.35">
      <c r="C1083" s="17"/>
      <c r="D1083" s="17"/>
      <c r="E1083" s="17"/>
      <c r="F1083"/>
      <c r="G1083" s="2"/>
    </row>
    <row r="1084" spans="3:7" x14ac:dyDescent="0.35">
      <c r="C1084" s="17"/>
      <c r="D1084" s="17"/>
      <c r="E1084" s="17"/>
      <c r="F1084"/>
      <c r="G1084" s="2"/>
    </row>
    <row r="1085" spans="3:7" x14ac:dyDescent="0.35">
      <c r="C1085" s="17"/>
      <c r="D1085" s="17"/>
      <c r="E1085" s="17"/>
      <c r="F1085"/>
      <c r="G1085" s="2"/>
    </row>
    <row r="1086" spans="3:7" x14ac:dyDescent="0.35">
      <c r="C1086" s="17"/>
      <c r="D1086" s="17"/>
      <c r="E1086" s="17"/>
      <c r="F1086"/>
      <c r="G1086" s="2"/>
    </row>
    <row r="1087" spans="3:7" x14ac:dyDescent="0.35">
      <c r="C1087" s="17"/>
      <c r="D1087" s="17"/>
      <c r="E1087" s="17"/>
      <c r="F1087"/>
      <c r="G1087" s="2"/>
    </row>
    <row r="1088" spans="3:7" x14ac:dyDescent="0.35">
      <c r="C1088" s="17"/>
      <c r="D1088" s="17"/>
      <c r="E1088" s="17"/>
      <c r="F1088"/>
      <c r="G1088" s="2"/>
    </row>
    <row r="1089" spans="3:7" x14ac:dyDescent="0.35">
      <c r="C1089" s="17"/>
      <c r="D1089" s="17"/>
      <c r="E1089" s="17"/>
      <c r="F1089"/>
      <c r="G1089" s="2"/>
    </row>
    <row r="1090" spans="3:7" x14ac:dyDescent="0.35">
      <c r="C1090" s="17"/>
      <c r="D1090" s="17"/>
      <c r="E1090" s="17"/>
      <c r="F1090"/>
      <c r="G1090" s="2"/>
    </row>
    <row r="1091" spans="3:7" x14ac:dyDescent="0.35">
      <c r="C1091" s="17"/>
      <c r="D1091" s="17"/>
      <c r="E1091" s="17"/>
      <c r="F1091"/>
      <c r="G1091" s="2"/>
    </row>
    <row r="1092" spans="3:7" x14ac:dyDescent="0.35">
      <c r="C1092" s="17"/>
      <c r="D1092" s="17"/>
      <c r="E1092" s="17"/>
      <c r="F1092"/>
      <c r="G1092" s="2"/>
    </row>
    <row r="1093" spans="3:7" x14ac:dyDescent="0.35">
      <c r="C1093" s="17"/>
      <c r="D1093" s="17"/>
      <c r="E1093" s="17"/>
      <c r="F1093"/>
      <c r="G1093" s="2"/>
    </row>
    <row r="1094" spans="3:7" x14ac:dyDescent="0.35">
      <c r="C1094" s="17"/>
      <c r="D1094" s="17"/>
      <c r="E1094" s="17"/>
      <c r="F1094"/>
      <c r="G1094" s="2"/>
    </row>
    <row r="1095" spans="3:7" x14ac:dyDescent="0.35">
      <c r="C1095" s="17"/>
      <c r="D1095" s="17"/>
      <c r="E1095" s="17"/>
      <c r="F1095"/>
      <c r="G1095" s="2"/>
    </row>
    <row r="1096" spans="3:7" x14ac:dyDescent="0.35">
      <c r="C1096" s="17"/>
      <c r="D1096" s="17"/>
      <c r="E1096" s="17"/>
      <c r="F1096"/>
      <c r="G1096" s="2"/>
    </row>
    <row r="1097" spans="3:7" x14ac:dyDescent="0.35">
      <c r="C1097" s="17"/>
      <c r="D1097" s="17"/>
      <c r="E1097" s="17"/>
      <c r="F1097"/>
      <c r="G1097" s="2"/>
    </row>
    <row r="1098" spans="3:7" x14ac:dyDescent="0.35">
      <c r="C1098" s="17"/>
      <c r="D1098" s="17"/>
      <c r="E1098" s="17"/>
      <c r="F1098"/>
      <c r="G1098" s="2"/>
    </row>
    <row r="1099" spans="3:7" x14ac:dyDescent="0.35">
      <c r="C1099" s="17"/>
      <c r="D1099" s="17"/>
      <c r="E1099" s="17"/>
      <c r="F1099"/>
      <c r="G1099" s="2"/>
    </row>
    <row r="1100" spans="3:7" x14ac:dyDescent="0.35">
      <c r="C1100" s="17"/>
      <c r="D1100" s="17"/>
      <c r="E1100" s="17"/>
      <c r="F1100"/>
      <c r="G1100" s="2"/>
    </row>
    <row r="1101" spans="3:7" x14ac:dyDescent="0.35">
      <c r="C1101" s="17"/>
      <c r="D1101" s="17"/>
      <c r="E1101" s="17"/>
      <c r="F1101"/>
      <c r="G1101" s="2"/>
    </row>
    <row r="1102" spans="3:7" x14ac:dyDescent="0.35">
      <c r="C1102" s="17"/>
      <c r="D1102" s="17"/>
      <c r="E1102" s="17"/>
      <c r="F1102"/>
      <c r="G1102" s="2"/>
    </row>
    <row r="1103" spans="3:7" x14ac:dyDescent="0.35">
      <c r="C1103" s="17"/>
      <c r="D1103" s="17"/>
      <c r="E1103" s="17"/>
      <c r="F1103"/>
      <c r="G1103" s="2"/>
    </row>
    <row r="1104" spans="3:7" x14ac:dyDescent="0.35">
      <c r="C1104" s="17"/>
      <c r="D1104" s="17"/>
      <c r="E1104" s="17"/>
      <c r="F1104"/>
      <c r="G1104" s="2"/>
    </row>
    <row r="1105" spans="3:7" x14ac:dyDescent="0.35">
      <c r="C1105" s="17"/>
      <c r="D1105" s="17"/>
      <c r="E1105" s="17"/>
      <c r="F1105"/>
      <c r="G1105" s="2"/>
    </row>
    <row r="1106" spans="3:7" x14ac:dyDescent="0.35">
      <c r="C1106" s="17"/>
      <c r="D1106" s="17"/>
      <c r="E1106" s="17"/>
      <c r="F1106"/>
      <c r="G1106" s="2"/>
    </row>
    <row r="1107" spans="3:7" x14ac:dyDescent="0.35">
      <c r="C1107" s="17"/>
      <c r="D1107" s="17"/>
      <c r="E1107" s="17"/>
      <c r="F1107"/>
      <c r="G1107" s="2"/>
    </row>
    <row r="1108" spans="3:7" x14ac:dyDescent="0.35">
      <c r="C1108" s="17"/>
      <c r="D1108" s="17"/>
      <c r="E1108" s="17"/>
      <c r="F1108"/>
      <c r="G1108" s="2"/>
    </row>
    <row r="1109" spans="3:7" x14ac:dyDescent="0.35">
      <c r="C1109" s="17"/>
      <c r="D1109" s="17"/>
      <c r="E1109" s="17"/>
      <c r="F1109"/>
      <c r="G1109" s="2"/>
    </row>
    <row r="1110" spans="3:7" x14ac:dyDescent="0.35">
      <c r="C1110" s="17"/>
      <c r="D1110" s="17"/>
      <c r="E1110" s="17"/>
      <c r="F1110"/>
      <c r="G1110" s="2"/>
    </row>
    <row r="1111" spans="3:7" x14ac:dyDescent="0.35">
      <c r="C1111" s="17"/>
      <c r="D1111" s="17"/>
      <c r="E1111" s="17"/>
      <c r="F1111"/>
      <c r="G1111" s="2"/>
    </row>
    <row r="1112" spans="3:7" x14ac:dyDescent="0.35">
      <c r="C1112" s="17"/>
      <c r="D1112" s="17"/>
      <c r="E1112" s="17"/>
      <c r="F1112"/>
      <c r="G1112" s="2"/>
    </row>
    <row r="1113" spans="3:7" x14ac:dyDescent="0.35">
      <c r="C1113" s="17"/>
      <c r="D1113" s="17"/>
      <c r="E1113" s="17"/>
      <c r="F1113"/>
      <c r="G1113" s="2"/>
    </row>
    <row r="1114" spans="3:7" x14ac:dyDescent="0.35">
      <c r="C1114" s="17"/>
      <c r="D1114" s="17"/>
      <c r="E1114" s="17"/>
      <c r="F1114"/>
      <c r="G1114" s="2"/>
    </row>
    <row r="1115" spans="3:7" x14ac:dyDescent="0.35">
      <c r="C1115" s="17"/>
      <c r="D1115" s="17"/>
      <c r="E1115" s="17"/>
      <c r="F1115"/>
      <c r="G1115" s="2"/>
    </row>
    <row r="1116" spans="3:7" x14ac:dyDescent="0.35">
      <c r="C1116" s="17"/>
      <c r="D1116" s="17"/>
      <c r="E1116" s="17"/>
      <c r="F1116"/>
      <c r="G1116" s="2"/>
    </row>
    <row r="1117" spans="3:7" x14ac:dyDescent="0.35">
      <c r="C1117" s="17"/>
      <c r="D1117" s="17"/>
      <c r="E1117" s="17"/>
      <c r="F1117"/>
      <c r="G1117" s="2"/>
    </row>
    <row r="1118" spans="3:7" x14ac:dyDescent="0.35">
      <c r="C1118" s="17"/>
      <c r="D1118" s="17"/>
      <c r="E1118" s="17"/>
      <c r="F1118"/>
      <c r="G1118" s="2"/>
    </row>
    <row r="1119" spans="3:7" x14ac:dyDescent="0.35">
      <c r="C1119" s="17"/>
      <c r="D1119" s="17"/>
      <c r="E1119" s="17"/>
      <c r="F1119"/>
      <c r="G1119" s="2"/>
    </row>
    <row r="1120" spans="3:7" x14ac:dyDescent="0.35">
      <c r="C1120" s="17"/>
      <c r="D1120" s="17"/>
      <c r="E1120" s="17"/>
      <c r="F1120"/>
      <c r="G1120" s="2"/>
    </row>
    <row r="1121" spans="3:7" x14ac:dyDescent="0.35">
      <c r="C1121" s="17"/>
      <c r="D1121" s="17"/>
      <c r="E1121" s="17"/>
      <c r="F1121"/>
      <c r="G1121" s="2"/>
    </row>
    <row r="1122" spans="3:7" x14ac:dyDescent="0.35">
      <c r="C1122" s="17"/>
      <c r="D1122" s="17"/>
      <c r="E1122" s="17"/>
      <c r="F1122"/>
      <c r="G1122" s="2"/>
    </row>
    <row r="1123" spans="3:7" x14ac:dyDescent="0.35">
      <c r="C1123" s="17"/>
      <c r="D1123" s="17"/>
      <c r="E1123" s="17"/>
      <c r="F1123"/>
      <c r="G1123" s="2"/>
    </row>
    <row r="1124" spans="3:7" x14ac:dyDescent="0.35">
      <c r="C1124" s="17"/>
      <c r="D1124" s="17"/>
      <c r="E1124" s="17"/>
      <c r="F1124"/>
      <c r="G1124" s="2"/>
    </row>
    <row r="1125" spans="3:7" x14ac:dyDescent="0.35">
      <c r="C1125" s="17"/>
      <c r="D1125" s="17"/>
      <c r="E1125" s="17"/>
      <c r="F1125"/>
      <c r="G1125" s="2"/>
    </row>
    <row r="1126" spans="3:7" x14ac:dyDescent="0.35">
      <c r="C1126" s="17"/>
      <c r="D1126" s="17"/>
      <c r="E1126" s="17"/>
      <c r="F1126"/>
      <c r="G1126" s="2"/>
    </row>
    <row r="1127" spans="3:7" x14ac:dyDescent="0.35">
      <c r="C1127" s="17"/>
      <c r="D1127" s="17"/>
      <c r="E1127" s="17"/>
      <c r="F1127"/>
      <c r="G1127" s="2"/>
    </row>
    <row r="1128" spans="3:7" x14ac:dyDescent="0.35">
      <c r="C1128" s="17"/>
      <c r="D1128" s="17"/>
      <c r="E1128" s="17"/>
      <c r="F1128"/>
      <c r="G1128" s="2"/>
    </row>
    <row r="1129" spans="3:7" x14ac:dyDescent="0.35">
      <c r="C1129" s="17"/>
      <c r="D1129" s="17"/>
      <c r="E1129" s="17"/>
      <c r="F1129"/>
      <c r="G1129" s="2"/>
    </row>
    <row r="1130" spans="3:7" x14ac:dyDescent="0.35">
      <c r="C1130" s="17"/>
      <c r="D1130" s="17"/>
      <c r="E1130" s="17"/>
      <c r="F1130"/>
      <c r="G1130" s="2"/>
    </row>
    <row r="1131" spans="3:7" x14ac:dyDescent="0.35">
      <c r="C1131" s="17"/>
      <c r="D1131" s="17"/>
      <c r="E1131" s="17"/>
      <c r="F1131"/>
      <c r="G1131" s="2"/>
    </row>
    <row r="1132" spans="3:7" x14ac:dyDescent="0.35">
      <c r="C1132" s="17"/>
      <c r="D1132" s="17"/>
      <c r="E1132" s="17"/>
      <c r="F1132"/>
      <c r="G1132" s="2"/>
    </row>
    <row r="1133" spans="3:7" x14ac:dyDescent="0.35">
      <c r="C1133" s="17"/>
      <c r="D1133" s="17"/>
      <c r="E1133" s="17"/>
      <c r="F1133"/>
      <c r="G1133" s="2"/>
    </row>
    <row r="1134" spans="3:7" x14ac:dyDescent="0.35">
      <c r="C1134" s="17"/>
      <c r="D1134" s="17"/>
      <c r="E1134" s="17"/>
      <c r="F1134"/>
      <c r="G1134" s="2"/>
    </row>
    <row r="1135" spans="3:7" x14ac:dyDescent="0.35">
      <c r="C1135" s="17"/>
      <c r="D1135" s="17"/>
      <c r="E1135" s="17"/>
      <c r="F1135"/>
      <c r="G1135" s="2"/>
    </row>
    <row r="1136" spans="3:7" x14ac:dyDescent="0.35">
      <c r="C1136" s="17"/>
      <c r="D1136" s="17"/>
      <c r="E1136" s="17"/>
      <c r="F1136"/>
      <c r="G1136" s="2"/>
    </row>
    <row r="1137" spans="3:7" x14ac:dyDescent="0.35">
      <c r="C1137" s="17"/>
      <c r="D1137" s="17"/>
      <c r="E1137" s="17"/>
      <c r="F1137"/>
      <c r="G1137" s="2"/>
    </row>
    <row r="1138" spans="3:7" x14ac:dyDescent="0.35">
      <c r="C1138" s="17"/>
      <c r="D1138" s="17"/>
      <c r="E1138" s="17"/>
      <c r="F1138"/>
      <c r="G1138" s="2"/>
    </row>
    <row r="1139" spans="3:7" x14ac:dyDescent="0.35">
      <c r="C1139" s="17"/>
      <c r="D1139" s="17"/>
      <c r="E1139" s="17"/>
      <c r="F1139"/>
      <c r="G1139" s="2"/>
    </row>
    <row r="1140" spans="3:7" x14ac:dyDescent="0.35">
      <c r="C1140" s="17"/>
      <c r="D1140" s="17"/>
      <c r="E1140" s="17"/>
      <c r="F1140"/>
      <c r="G1140" s="2"/>
    </row>
    <row r="1141" spans="3:7" x14ac:dyDescent="0.35">
      <c r="C1141" s="17"/>
      <c r="D1141" s="17"/>
      <c r="E1141" s="17"/>
      <c r="F1141"/>
      <c r="G1141" s="2"/>
    </row>
    <row r="1142" spans="3:7" x14ac:dyDescent="0.35">
      <c r="C1142" s="17"/>
      <c r="D1142" s="17"/>
      <c r="E1142" s="17"/>
      <c r="F1142"/>
      <c r="G1142" s="2"/>
    </row>
    <row r="1143" spans="3:7" x14ac:dyDescent="0.35">
      <c r="C1143" s="17"/>
      <c r="D1143" s="17"/>
      <c r="E1143" s="17"/>
      <c r="F1143"/>
      <c r="G1143" s="2"/>
    </row>
    <row r="1144" spans="3:7" x14ac:dyDescent="0.35">
      <c r="C1144" s="17"/>
      <c r="D1144" s="17"/>
      <c r="E1144" s="17"/>
      <c r="F1144"/>
      <c r="G1144" s="2"/>
    </row>
    <row r="1145" spans="3:7" x14ac:dyDescent="0.35">
      <c r="C1145" s="17"/>
      <c r="D1145" s="17"/>
      <c r="E1145" s="17"/>
      <c r="F1145"/>
      <c r="G1145" s="2"/>
    </row>
    <row r="1146" spans="3:7" x14ac:dyDescent="0.35">
      <c r="C1146" s="17"/>
      <c r="D1146" s="17"/>
      <c r="E1146" s="17"/>
      <c r="F1146"/>
      <c r="G1146" s="2"/>
    </row>
    <row r="1147" spans="3:7" x14ac:dyDescent="0.35">
      <c r="C1147" s="17"/>
      <c r="D1147" s="17"/>
      <c r="E1147" s="17"/>
      <c r="F1147"/>
      <c r="G1147" s="2"/>
    </row>
    <row r="1148" spans="3:7" x14ac:dyDescent="0.35">
      <c r="C1148" s="17"/>
      <c r="D1148" s="17"/>
      <c r="E1148" s="17"/>
      <c r="F1148"/>
      <c r="G1148" s="2"/>
    </row>
    <row r="1149" spans="3:7" x14ac:dyDescent="0.35">
      <c r="C1149" s="17"/>
      <c r="D1149" s="17"/>
      <c r="E1149" s="17"/>
      <c r="F1149"/>
      <c r="G1149" s="2"/>
    </row>
    <row r="1150" spans="3:7" x14ac:dyDescent="0.35">
      <c r="C1150" s="17"/>
      <c r="D1150" s="17"/>
      <c r="E1150" s="17"/>
      <c r="F1150"/>
      <c r="G1150" s="2"/>
    </row>
    <row r="1151" spans="3:7" x14ac:dyDescent="0.35">
      <c r="C1151" s="17"/>
      <c r="D1151" s="17"/>
      <c r="E1151" s="17"/>
      <c r="F1151"/>
      <c r="G1151" s="2"/>
    </row>
    <row r="1152" spans="3:7" x14ac:dyDescent="0.35">
      <c r="C1152" s="17"/>
      <c r="D1152" s="17"/>
      <c r="E1152" s="17"/>
      <c r="F1152"/>
      <c r="G1152" s="2"/>
    </row>
    <row r="1153" spans="3:7" x14ac:dyDescent="0.35">
      <c r="C1153" s="17"/>
      <c r="D1153" s="17"/>
      <c r="E1153" s="17"/>
      <c r="F1153"/>
      <c r="G1153" s="2"/>
    </row>
    <row r="1154" spans="3:7" x14ac:dyDescent="0.35">
      <c r="C1154" s="17"/>
      <c r="D1154" s="17"/>
      <c r="E1154" s="17"/>
      <c r="F1154"/>
      <c r="G1154" s="2"/>
    </row>
    <row r="1155" spans="3:7" x14ac:dyDescent="0.35">
      <c r="C1155" s="17"/>
      <c r="D1155" s="17"/>
      <c r="E1155" s="17"/>
      <c r="F1155"/>
      <c r="G1155" s="2"/>
    </row>
    <row r="1156" spans="3:7" x14ac:dyDescent="0.35">
      <c r="C1156" s="17"/>
      <c r="D1156" s="17"/>
      <c r="E1156" s="17"/>
      <c r="F1156"/>
      <c r="G1156" s="2"/>
    </row>
    <row r="1157" spans="3:7" x14ac:dyDescent="0.35">
      <c r="C1157" s="17"/>
      <c r="D1157" s="17"/>
      <c r="E1157" s="17"/>
      <c r="F1157"/>
      <c r="G1157" s="2"/>
    </row>
    <row r="1158" spans="3:7" x14ac:dyDescent="0.35">
      <c r="C1158" s="17"/>
      <c r="D1158" s="17"/>
      <c r="E1158" s="17"/>
      <c r="F1158"/>
      <c r="G1158" s="2"/>
    </row>
    <row r="1159" spans="3:7" x14ac:dyDescent="0.35">
      <c r="C1159" s="17"/>
      <c r="D1159" s="17"/>
      <c r="E1159" s="17"/>
      <c r="F1159"/>
      <c r="G1159" s="2"/>
    </row>
    <row r="1160" spans="3:7" x14ac:dyDescent="0.35">
      <c r="C1160" s="17"/>
      <c r="D1160" s="17"/>
      <c r="E1160" s="17"/>
      <c r="F1160"/>
      <c r="G1160" s="2"/>
    </row>
    <row r="1161" spans="3:7" x14ac:dyDescent="0.35">
      <c r="C1161" s="17"/>
      <c r="D1161" s="17"/>
      <c r="E1161" s="17"/>
      <c r="F1161"/>
      <c r="G1161" s="2"/>
    </row>
    <row r="1162" spans="3:7" x14ac:dyDescent="0.35">
      <c r="C1162" s="17"/>
      <c r="D1162" s="17"/>
      <c r="E1162" s="17"/>
      <c r="F1162"/>
      <c r="G1162" s="2"/>
    </row>
    <row r="1163" spans="3:7" x14ac:dyDescent="0.35">
      <c r="C1163" s="17"/>
      <c r="D1163" s="17"/>
      <c r="E1163" s="17"/>
      <c r="F1163"/>
      <c r="G1163" s="2"/>
    </row>
    <row r="1164" spans="3:7" x14ac:dyDescent="0.35">
      <c r="C1164" s="17"/>
      <c r="D1164" s="17"/>
      <c r="E1164" s="17"/>
      <c r="F1164"/>
      <c r="G1164" s="2"/>
    </row>
    <row r="1165" spans="3:7" x14ac:dyDescent="0.35">
      <c r="C1165" s="17"/>
      <c r="D1165" s="17"/>
      <c r="E1165" s="17"/>
      <c r="F1165"/>
      <c r="G1165" s="2"/>
    </row>
    <row r="1166" spans="3:7" x14ac:dyDescent="0.35">
      <c r="C1166" s="17"/>
      <c r="D1166" s="17"/>
      <c r="E1166" s="17"/>
      <c r="F1166"/>
      <c r="G1166" s="2"/>
    </row>
    <row r="1167" spans="3:7" x14ac:dyDescent="0.35">
      <c r="C1167" s="17"/>
      <c r="D1167" s="17"/>
      <c r="E1167" s="17"/>
      <c r="F1167"/>
      <c r="G1167" s="2"/>
    </row>
    <row r="1168" spans="3:7" x14ac:dyDescent="0.35">
      <c r="C1168" s="17"/>
      <c r="D1168" s="17"/>
      <c r="E1168" s="17"/>
      <c r="F1168"/>
      <c r="G1168" s="2"/>
    </row>
    <row r="1169" spans="3:7" x14ac:dyDescent="0.35">
      <c r="C1169" s="17"/>
      <c r="D1169" s="17"/>
      <c r="E1169" s="17"/>
      <c r="F1169"/>
      <c r="G1169" s="2"/>
    </row>
    <row r="1170" spans="3:7" x14ac:dyDescent="0.35">
      <c r="C1170" s="17"/>
      <c r="D1170" s="17"/>
      <c r="E1170" s="17"/>
      <c r="F1170"/>
      <c r="G1170" s="2"/>
    </row>
    <row r="1171" spans="3:7" x14ac:dyDescent="0.35">
      <c r="C1171" s="17"/>
      <c r="D1171" s="17"/>
      <c r="E1171" s="17"/>
      <c r="F1171"/>
      <c r="G1171" s="2"/>
    </row>
    <row r="1172" spans="3:7" x14ac:dyDescent="0.35">
      <c r="C1172" s="17"/>
      <c r="D1172" s="17"/>
      <c r="E1172" s="17"/>
      <c r="F1172"/>
      <c r="G1172" s="2"/>
    </row>
    <row r="1173" spans="3:7" x14ac:dyDescent="0.35">
      <c r="C1173" s="17"/>
      <c r="D1173" s="17"/>
      <c r="E1173" s="17"/>
      <c r="F1173"/>
      <c r="G1173" s="2"/>
    </row>
    <row r="1174" spans="3:7" x14ac:dyDescent="0.35">
      <c r="C1174" s="17"/>
      <c r="D1174" s="17"/>
      <c r="E1174" s="17"/>
      <c r="F1174"/>
      <c r="G1174" s="2"/>
    </row>
    <row r="1175" spans="3:7" x14ac:dyDescent="0.35">
      <c r="C1175" s="17"/>
      <c r="D1175" s="17"/>
      <c r="E1175" s="17"/>
      <c r="F1175"/>
      <c r="G1175" s="2"/>
    </row>
    <row r="1176" spans="3:7" x14ac:dyDescent="0.35">
      <c r="C1176" s="17"/>
      <c r="D1176" s="17"/>
      <c r="E1176" s="17"/>
      <c r="F1176"/>
      <c r="G1176" s="2"/>
    </row>
    <row r="1177" spans="3:7" x14ac:dyDescent="0.35">
      <c r="C1177" s="17"/>
      <c r="D1177" s="17"/>
      <c r="E1177" s="17"/>
      <c r="F1177"/>
      <c r="G1177" s="2"/>
    </row>
    <row r="1178" spans="3:7" x14ac:dyDescent="0.35">
      <c r="C1178" s="17"/>
      <c r="D1178" s="17"/>
      <c r="E1178" s="17"/>
      <c r="F1178"/>
      <c r="G1178" s="2"/>
    </row>
    <row r="1179" spans="3:7" x14ac:dyDescent="0.35">
      <c r="C1179" s="17"/>
      <c r="D1179" s="17"/>
      <c r="E1179" s="17"/>
      <c r="F1179"/>
      <c r="G1179" s="2"/>
    </row>
    <row r="1180" spans="3:7" x14ac:dyDescent="0.35">
      <c r="C1180" s="17"/>
      <c r="D1180" s="17"/>
      <c r="E1180" s="17"/>
      <c r="F1180"/>
      <c r="G1180" s="2"/>
    </row>
    <row r="1181" spans="3:7" x14ac:dyDescent="0.35">
      <c r="C1181" s="17"/>
      <c r="D1181" s="17"/>
      <c r="E1181" s="17"/>
      <c r="F1181"/>
      <c r="G1181" s="2"/>
    </row>
    <row r="1182" spans="3:7" x14ac:dyDescent="0.35">
      <c r="C1182" s="17"/>
      <c r="D1182" s="17"/>
      <c r="E1182" s="17"/>
      <c r="F1182"/>
      <c r="G1182" s="2"/>
    </row>
    <row r="1183" spans="3:7" x14ac:dyDescent="0.35">
      <c r="C1183" s="17"/>
      <c r="D1183" s="17"/>
      <c r="E1183" s="17"/>
      <c r="F1183"/>
      <c r="G1183" s="2"/>
    </row>
    <row r="1184" spans="3:7" x14ac:dyDescent="0.35">
      <c r="C1184" s="17"/>
      <c r="D1184" s="17"/>
      <c r="E1184" s="17"/>
      <c r="F1184"/>
      <c r="G1184" s="2"/>
    </row>
    <row r="1185" spans="3:7" x14ac:dyDescent="0.35">
      <c r="C1185" s="17"/>
      <c r="D1185" s="17"/>
      <c r="E1185" s="17"/>
      <c r="F1185"/>
      <c r="G1185" s="2"/>
    </row>
    <row r="1186" spans="3:7" x14ac:dyDescent="0.35">
      <c r="C1186" s="17"/>
      <c r="D1186" s="17"/>
      <c r="E1186" s="17"/>
      <c r="F1186"/>
      <c r="G1186" s="2"/>
    </row>
    <row r="1187" spans="3:7" x14ac:dyDescent="0.35">
      <c r="C1187" s="17"/>
      <c r="D1187" s="17"/>
      <c r="E1187" s="17"/>
      <c r="F1187"/>
      <c r="G1187" s="2"/>
    </row>
    <row r="1188" spans="3:7" x14ac:dyDescent="0.35">
      <c r="C1188" s="17"/>
      <c r="D1188" s="17"/>
      <c r="E1188" s="17"/>
      <c r="F1188"/>
      <c r="G1188" s="2"/>
    </row>
    <row r="1189" spans="3:7" x14ac:dyDescent="0.35">
      <c r="C1189" s="17"/>
      <c r="D1189" s="17"/>
      <c r="E1189" s="17"/>
      <c r="F1189"/>
      <c r="G1189" s="2"/>
    </row>
    <row r="1190" spans="3:7" x14ac:dyDescent="0.35">
      <c r="C1190" s="17"/>
      <c r="D1190" s="17"/>
      <c r="E1190" s="17"/>
      <c r="F1190"/>
      <c r="G1190" s="2"/>
    </row>
    <row r="1191" spans="3:7" x14ac:dyDescent="0.35">
      <c r="C1191" s="17"/>
      <c r="D1191" s="17"/>
      <c r="E1191" s="17"/>
      <c r="F1191"/>
      <c r="G1191" s="2"/>
    </row>
    <row r="1192" spans="3:7" x14ac:dyDescent="0.35">
      <c r="C1192" s="17"/>
      <c r="D1192" s="17"/>
      <c r="E1192" s="17"/>
      <c r="F1192"/>
      <c r="G1192" s="2"/>
    </row>
    <row r="1193" spans="3:7" x14ac:dyDescent="0.35">
      <c r="C1193" s="17"/>
      <c r="D1193" s="17"/>
      <c r="E1193" s="17"/>
      <c r="F1193"/>
      <c r="G1193" s="2"/>
    </row>
    <row r="1194" spans="3:7" x14ac:dyDescent="0.35">
      <c r="C1194" s="17"/>
      <c r="D1194" s="17"/>
      <c r="E1194" s="17"/>
      <c r="F1194"/>
      <c r="G1194" s="2"/>
    </row>
    <row r="1195" spans="3:7" x14ac:dyDescent="0.35">
      <c r="C1195" s="17"/>
      <c r="D1195" s="17"/>
      <c r="E1195" s="17"/>
      <c r="F1195"/>
      <c r="G1195" s="2"/>
    </row>
    <row r="1196" spans="3:7" x14ac:dyDescent="0.35">
      <c r="C1196" s="17"/>
      <c r="D1196" s="17"/>
      <c r="E1196" s="17"/>
      <c r="F1196"/>
      <c r="G1196" s="2"/>
    </row>
    <row r="1197" spans="3:7" x14ac:dyDescent="0.35">
      <c r="C1197" s="17"/>
      <c r="D1197" s="17"/>
      <c r="E1197" s="17"/>
      <c r="F1197"/>
      <c r="G1197" s="2"/>
    </row>
    <row r="1198" spans="3:7" x14ac:dyDescent="0.35">
      <c r="C1198" s="17"/>
      <c r="D1198" s="17"/>
      <c r="E1198" s="17"/>
      <c r="F1198"/>
      <c r="G1198" s="2"/>
    </row>
    <row r="1199" spans="3:7" x14ac:dyDescent="0.35">
      <c r="C1199" s="17"/>
      <c r="D1199" s="17"/>
      <c r="E1199" s="17"/>
      <c r="F1199"/>
      <c r="G1199" s="2"/>
    </row>
    <row r="1200" spans="3:7" x14ac:dyDescent="0.35">
      <c r="C1200" s="17"/>
      <c r="D1200" s="17"/>
      <c r="E1200" s="17"/>
      <c r="F1200"/>
      <c r="G1200" s="2"/>
    </row>
    <row r="1201" spans="3:7" x14ac:dyDescent="0.35">
      <c r="C1201" s="17"/>
      <c r="D1201" s="17"/>
      <c r="E1201" s="17"/>
      <c r="F1201"/>
      <c r="G1201" s="2"/>
    </row>
    <row r="1202" spans="3:7" x14ac:dyDescent="0.35">
      <c r="C1202" s="17"/>
      <c r="D1202" s="17"/>
      <c r="E1202" s="17"/>
      <c r="F1202"/>
      <c r="G1202" s="2"/>
    </row>
    <row r="1203" spans="3:7" x14ac:dyDescent="0.35">
      <c r="C1203" s="17"/>
      <c r="D1203" s="17"/>
      <c r="E1203" s="17"/>
      <c r="F1203"/>
      <c r="G1203" s="2"/>
    </row>
    <row r="1204" spans="3:7" x14ac:dyDescent="0.35">
      <c r="C1204" s="17"/>
      <c r="D1204" s="17"/>
      <c r="E1204" s="17"/>
      <c r="F1204"/>
      <c r="G1204" s="2"/>
    </row>
  </sheetData>
  <autoFilter ref="C3:X281" xr:uid="{00000000-0009-0000-0000-000000000000}">
    <filterColumn colId="2">
      <filters>
        <filter val="COMH2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tabSelected="1" topLeftCell="C51" zoomScale="80" zoomScaleNormal="80" workbookViewId="0">
      <selection activeCell="C68" sqref="C68"/>
    </sheetView>
  </sheetViews>
  <sheetFormatPr defaultColWidth="9.1796875" defaultRowHeight="14.5" x14ac:dyDescent="0.35"/>
  <cols>
    <col min="1" max="2" width="9.1796875" style="24"/>
    <col min="3" max="3" width="28.54296875" style="24" bestFit="1" customWidth="1"/>
    <col min="4" max="4" width="32.7265625" style="24" customWidth="1"/>
    <col min="5" max="5" width="16.7265625" style="24" customWidth="1"/>
    <col min="6" max="6" width="17.453125" style="24" customWidth="1"/>
    <col min="7" max="7" width="18.81640625" style="24" customWidth="1"/>
    <col min="8" max="8" width="19.7265625" style="24" customWidth="1"/>
    <col min="9" max="9" width="61.26953125" style="24" bestFit="1" customWidth="1"/>
    <col min="10" max="10" width="70" style="24" bestFit="1" customWidth="1"/>
    <col min="11" max="11" width="17.453125" style="24" bestFit="1" customWidth="1"/>
    <col min="12" max="12" width="12.26953125" style="24" bestFit="1" customWidth="1"/>
    <col min="13" max="13" width="19" style="24" bestFit="1" customWidth="1"/>
    <col min="14" max="16" width="9.1796875" style="24"/>
    <col min="17" max="17" width="20.453125" style="24" bestFit="1" customWidth="1"/>
    <col min="18" max="18" width="10.7265625" style="24" bestFit="1" customWidth="1"/>
    <col min="19" max="16384" width="9.1796875" style="24"/>
  </cols>
  <sheetData>
    <row r="4" spans="3:22" x14ac:dyDescent="0.35">
      <c r="F4" s="18" t="s">
        <v>0</v>
      </c>
      <c r="G4" s="19"/>
      <c r="H4" s="19"/>
      <c r="I4" s="19"/>
      <c r="J4" s="19"/>
      <c r="K4" s="19"/>
    </row>
    <row r="5" spans="3:22" ht="21" x14ac:dyDescent="0.35">
      <c r="C5" s="20" t="s">
        <v>1</v>
      </c>
      <c r="D5" s="21" t="s">
        <v>34</v>
      </c>
      <c r="E5" s="20" t="s">
        <v>3</v>
      </c>
      <c r="F5" s="20" t="s">
        <v>4</v>
      </c>
      <c r="G5" s="22" t="s">
        <v>9</v>
      </c>
      <c r="H5" s="22" t="s">
        <v>26</v>
      </c>
      <c r="I5" s="22" t="s">
        <v>558</v>
      </c>
      <c r="J5" s="22" t="s">
        <v>5</v>
      </c>
      <c r="K5" s="23" t="s">
        <v>27</v>
      </c>
      <c r="L5" s="22" t="s">
        <v>32</v>
      </c>
      <c r="M5" s="22" t="s">
        <v>6</v>
      </c>
      <c r="N5" s="22" t="s">
        <v>559</v>
      </c>
      <c r="O5" s="22" t="s">
        <v>560</v>
      </c>
      <c r="P5" s="22" t="s">
        <v>37</v>
      </c>
      <c r="Q5" s="22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3:22" ht="30" x14ac:dyDescent="0.35">
      <c r="C6" s="47" t="s">
        <v>561</v>
      </c>
      <c r="D6" s="47" t="s">
        <v>18</v>
      </c>
      <c r="E6" s="47" t="s">
        <v>24</v>
      </c>
      <c r="F6" s="47" t="s">
        <v>25</v>
      </c>
      <c r="G6" s="47" t="s">
        <v>28</v>
      </c>
      <c r="H6" s="47" t="s">
        <v>29</v>
      </c>
      <c r="I6" s="47" t="s">
        <v>29</v>
      </c>
      <c r="J6" s="47" t="s">
        <v>30</v>
      </c>
      <c r="K6" s="47" t="s">
        <v>31</v>
      </c>
      <c r="L6" s="47" t="s">
        <v>562</v>
      </c>
      <c r="M6" s="47" t="s">
        <v>563</v>
      </c>
      <c r="N6" s="47" t="s">
        <v>564</v>
      </c>
      <c r="O6" s="47"/>
      <c r="P6" s="47" t="s">
        <v>28</v>
      </c>
      <c r="Q6" s="47"/>
      <c r="R6" s="47"/>
      <c r="S6" s="47"/>
      <c r="T6" s="47"/>
      <c r="U6" s="47"/>
      <c r="V6" s="47"/>
    </row>
    <row r="7" spans="3:22" x14ac:dyDescent="0.35">
      <c r="C7" s="24" t="s">
        <v>672</v>
      </c>
      <c r="D7" s="24" t="s">
        <v>566</v>
      </c>
      <c r="E7" s="24" t="s">
        <v>567</v>
      </c>
      <c r="F7" s="24" t="s">
        <v>568</v>
      </c>
      <c r="G7" s="43">
        <v>3.75</v>
      </c>
      <c r="H7" s="41">
        <v>8.2000000000000003E-2</v>
      </c>
      <c r="I7" s="41">
        <v>6.2E-2</v>
      </c>
      <c r="J7" s="42">
        <v>12</v>
      </c>
      <c r="K7" s="24">
        <v>31.536000000000001</v>
      </c>
      <c r="L7" s="42">
        <v>558</v>
      </c>
      <c r="N7" s="24">
        <v>2020</v>
      </c>
      <c r="Q7" s="41"/>
    </row>
    <row r="8" spans="3:22" x14ac:dyDescent="0.35">
      <c r="C8" s="24" t="s">
        <v>671</v>
      </c>
      <c r="D8" s="24" t="s">
        <v>570</v>
      </c>
      <c r="E8" s="24" t="s">
        <v>567</v>
      </c>
      <c r="F8" s="24" t="s">
        <v>571</v>
      </c>
      <c r="G8" s="43">
        <v>3.45</v>
      </c>
      <c r="H8" s="41">
        <v>1.14E-2</v>
      </c>
      <c r="I8" s="41">
        <v>8.9999999999999993E-3</v>
      </c>
      <c r="J8" s="42">
        <v>12</v>
      </c>
      <c r="K8" s="24">
        <v>31.536000000000001</v>
      </c>
      <c r="L8" s="42">
        <v>685</v>
      </c>
      <c r="N8" s="24">
        <v>2020</v>
      </c>
      <c r="Q8" s="41"/>
    </row>
    <row r="9" spans="3:22" x14ac:dyDescent="0.35">
      <c r="C9" s="37" t="s">
        <v>565</v>
      </c>
      <c r="D9" s="37" t="s">
        <v>566</v>
      </c>
      <c r="E9" s="37" t="s">
        <v>567</v>
      </c>
      <c r="F9" s="37" t="s">
        <v>568</v>
      </c>
      <c r="G9" s="40">
        <v>3.71</v>
      </c>
      <c r="H9" s="39">
        <f>H7+H8</f>
        <v>9.3400000000000011E-2</v>
      </c>
      <c r="I9" s="39">
        <f>I7+I8</f>
        <v>7.0999999999999994E-2</v>
      </c>
      <c r="J9" s="38">
        <v>12</v>
      </c>
      <c r="K9" s="37">
        <v>31.536000000000001</v>
      </c>
      <c r="L9" s="38">
        <v>558</v>
      </c>
      <c r="M9" s="37"/>
      <c r="N9" s="37">
        <v>2020</v>
      </c>
      <c r="O9" s="37"/>
      <c r="P9" s="37"/>
      <c r="Q9" s="39">
        <f>H7/H9</f>
        <v>0.87794432548179868</v>
      </c>
      <c r="R9" s="37">
        <v>5</v>
      </c>
      <c r="S9" s="37"/>
      <c r="T9" s="37"/>
      <c r="U9" s="37"/>
      <c r="V9" s="37"/>
    </row>
    <row r="10" spans="3:22" x14ac:dyDescent="0.35">
      <c r="C10" s="37"/>
      <c r="D10" s="37"/>
      <c r="E10" s="37"/>
      <c r="F10" s="37" t="s">
        <v>571</v>
      </c>
      <c r="G10" s="40"/>
      <c r="H10" s="39"/>
      <c r="I10" s="39"/>
      <c r="J10" s="38"/>
      <c r="K10" s="37"/>
      <c r="L10" s="38"/>
      <c r="M10" s="37"/>
      <c r="N10" s="37"/>
      <c r="O10" s="37"/>
      <c r="P10" s="37"/>
      <c r="Q10" s="39">
        <f>H8/H9</f>
        <v>0.12205567451820128</v>
      </c>
      <c r="R10" s="37">
        <v>5</v>
      </c>
      <c r="S10" s="37"/>
      <c r="T10" s="37"/>
      <c r="U10" s="37"/>
      <c r="V10" s="37"/>
    </row>
    <row r="11" spans="3:22" x14ac:dyDescent="0.35">
      <c r="C11" t="s">
        <v>671</v>
      </c>
      <c r="D11" t="s">
        <v>570</v>
      </c>
      <c r="E11" t="s">
        <v>567</v>
      </c>
      <c r="F11" t="s">
        <v>571</v>
      </c>
      <c r="G11" s="46">
        <v>3.45</v>
      </c>
      <c r="H11" s="44">
        <v>1.14E-2</v>
      </c>
      <c r="I11" s="44">
        <v>8.5500000000000003E-3</v>
      </c>
      <c r="J11" s="45">
        <v>12</v>
      </c>
      <c r="K11">
        <v>31.536000000000001</v>
      </c>
      <c r="L11" s="45">
        <v>685.42857142857144</v>
      </c>
      <c r="M11"/>
      <c r="N11">
        <v>2020</v>
      </c>
      <c r="O11"/>
      <c r="P11"/>
      <c r="Q11" s="44"/>
      <c r="R11"/>
      <c r="S11"/>
    </row>
    <row r="12" spans="3:22" x14ac:dyDescent="0.35">
      <c r="C12" t="s">
        <v>149</v>
      </c>
      <c r="D12" t="s">
        <v>572</v>
      </c>
      <c r="E12" t="s">
        <v>567</v>
      </c>
      <c r="F12" t="s">
        <v>568</v>
      </c>
      <c r="G12" s="46">
        <v>4.5</v>
      </c>
      <c r="H12" s="44">
        <v>8.2000000000000003E-2</v>
      </c>
      <c r="I12" s="44">
        <v>6.1499999999999999E-2</v>
      </c>
      <c r="J12" s="45">
        <v>50</v>
      </c>
      <c r="K12">
        <v>31.536000000000001</v>
      </c>
      <c r="L12" s="45">
        <v>10000000000</v>
      </c>
      <c r="M12"/>
      <c r="N12">
        <v>2020</v>
      </c>
      <c r="O12"/>
      <c r="P12"/>
      <c r="Q12" s="44"/>
      <c r="R12"/>
      <c r="S12"/>
    </row>
    <row r="13" spans="3:22" x14ac:dyDescent="0.35">
      <c r="C13" t="s">
        <v>149</v>
      </c>
      <c r="D13" t="s">
        <v>573</v>
      </c>
      <c r="E13" t="s">
        <v>567</v>
      </c>
      <c r="F13" t="s">
        <v>568</v>
      </c>
      <c r="G13" s="46">
        <v>4</v>
      </c>
      <c r="H13" s="44">
        <v>1.14E-2</v>
      </c>
      <c r="I13" s="44">
        <v>8.5500000000000003E-3</v>
      </c>
      <c r="J13" s="45">
        <v>50</v>
      </c>
      <c r="K13">
        <v>31.536000000000001</v>
      </c>
      <c r="L13" s="45">
        <v>10000000000</v>
      </c>
      <c r="M13"/>
      <c r="N13">
        <v>2020</v>
      </c>
      <c r="O13"/>
      <c r="P13"/>
      <c r="Q13" s="44"/>
      <c r="R13"/>
      <c r="S13"/>
    </row>
    <row r="14" spans="3:22" x14ac:dyDescent="0.35">
      <c r="C14" t="s">
        <v>149</v>
      </c>
      <c r="D14" t="s">
        <v>574</v>
      </c>
      <c r="E14" t="s">
        <v>567</v>
      </c>
      <c r="F14" t="s">
        <v>568</v>
      </c>
      <c r="G14" s="46">
        <v>0</v>
      </c>
      <c r="H14" s="44">
        <v>8.2000000000000003E-2</v>
      </c>
      <c r="I14" s="44">
        <v>6.1499999999999999E-2</v>
      </c>
      <c r="J14" s="45">
        <v>25</v>
      </c>
      <c r="K14">
        <v>31.536000000000001</v>
      </c>
      <c r="L14" s="45">
        <v>10000000000</v>
      </c>
      <c r="M14"/>
      <c r="N14">
        <v>2020</v>
      </c>
      <c r="O14"/>
      <c r="P14"/>
      <c r="Q14" s="44"/>
      <c r="R14"/>
      <c r="S14"/>
    </row>
    <row r="15" spans="3:22" x14ac:dyDescent="0.35">
      <c r="C15" t="s">
        <v>149</v>
      </c>
      <c r="D15" t="s">
        <v>575</v>
      </c>
      <c r="E15" t="s">
        <v>567</v>
      </c>
      <c r="F15" t="s">
        <v>568</v>
      </c>
      <c r="G15" s="46">
        <v>0</v>
      </c>
      <c r="H15" s="44">
        <v>1.14E-2</v>
      </c>
      <c r="I15" s="44">
        <v>8.5500000000000003E-3</v>
      </c>
      <c r="J15" s="45">
        <v>25</v>
      </c>
      <c r="K15">
        <v>31.536000000000001</v>
      </c>
      <c r="L15" s="45">
        <v>10000000000</v>
      </c>
      <c r="M15"/>
      <c r="N15">
        <v>2020</v>
      </c>
      <c r="O15"/>
      <c r="P15"/>
      <c r="Q15" s="44"/>
      <c r="R15"/>
      <c r="S15"/>
    </row>
    <row r="16" spans="3:22" x14ac:dyDescent="0.35">
      <c r="C16" s="24" t="s">
        <v>670</v>
      </c>
      <c r="D16" s="24" t="s">
        <v>577</v>
      </c>
      <c r="E16" s="24" t="s">
        <v>567</v>
      </c>
      <c r="F16" s="24" t="s">
        <v>568</v>
      </c>
      <c r="G16" s="43">
        <v>3.75</v>
      </c>
      <c r="H16" s="41">
        <v>8.2000000000000003E-2</v>
      </c>
      <c r="I16" s="41">
        <v>6.1499999999999999E-2</v>
      </c>
      <c r="J16" s="42">
        <v>15</v>
      </c>
      <c r="K16" s="24">
        <v>31.536000000000001</v>
      </c>
      <c r="L16" s="42">
        <v>1500</v>
      </c>
      <c r="N16" s="24">
        <v>2020</v>
      </c>
      <c r="Q16" s="41"/>
    </row>
    <row r="17" spans="3:22" x14ac:dyDescent="0.35">
      <c r="C17" s="24" t="s">
        <v>670</v>
      </c>
      <c r="D17" s="24" t="s">
        <v>578</v>
      </c>
      <c r="E17" s="24" t="s">
        <v>567</v>
      </c>
      <c r="F17" s="24" t="s">
        <v>571</v>
      </c>
      <c r="G17" s="43">
        <v>3.45</v>
      </c>
      <c r="H17" s="41">
        <v>1.14E-2</v>
      </c>
      <c r="I17" s="41">
        <v>8.5500000000000003E-3</v>
      </c>
      <c r="J17" s="42">
        <v>15</v>
      </c>
      <c r="K17" s="24">
        <v>31.536000000000001</v>
      </c>
      <c r="L17" s="42">
        <v>1875</v>
      </c>
      <c r="N17" s="24">
        <v>2020</v>
      </c>
      <c r="Q17" s="41"/>
    </row>
    <row r="18" spans="3:22" x14ac:dyDescent="0.35">
      <c r="C18" s="37" t="s">
        <v>576</v>
      </c>
      <c r="D18" s="37" t="s">
        <v>577</v>
      </c>
      <c r="E18" s="37" t="s">
        <v>567</v>
      </c>
      <c r="F18" s="37" t="s">
        <v>568</v>
      </c>
      <c r="G18" s="40">
        <f>+G9</f>
        <v>3.71</v>
      </c>
      <c r="H18" s="39">
        <f>H16+H17</f>
        <v>9.3400000000000011E-2</v>
      </c>
      <c r="I18" s="39">
        <f>I16+I17</f>
        <v>7.0050000000000001E-2</v>
      </c>
      <c r="J18" s="38">
        <v>15</v>
      </c>
      <c r="K18" s="37">
        <v>31.536000000000001</v>
      </c>
      <c r="L18" s="38">
        <v>1500</v>
      </c>
      <c r="M18" s="38"/>
      <c r="N18" s="38">
        <v>2020</v>
      </c>
      <c r="O18" s="37"/>
      <c r="P18" s="37"/>
      <c r="Q18" s="37">
        <f>H16/H18</f>
        <v>0.87794432548179868</v>
      </c>
      <c r="R18" s="37">
        <v>5</v>
      </c>
      <c r="S18" s="37"/>
      <c r="T18" s="37"/>
      <c r="U18" s="37"/>
      <c r="V18" s="37"/>
    </row>
    <row r="19" spans="3:22" x14ac:dyDescent="0.35">
      <c r="C19" s="37"/>
      <c r="D19" s="37"/>
      <c r="E19" s="37"/>
      <c r="F19" s="37" t="s">
        <v>571</v>
      </c>
      <c r="G19" s="40"/>
      <c r="H19" s="39"/>
      <c r="I19" s="39"/>
      <c r="J19" s="38"/>
      <c r="K19" s="37"/>
      <c r="L19" s="38"/>
      <c r="M19" s="38"/>
      <c r="N19" s="38"/>
      <c r="O19" s="37"/>
      <c r="P19" s="37"/>
      <c r="Q19" s="37">
        <f>H17/H18</f>
        <v>0.12205567451820128</v>
      </c>
      <c r="R19" s="37">
        <v>5</v>
      </c>
      <c r="S19" s="37"/>
      <c r="T19" s="37"/>
      <c r="U19" s="37"/>
      <c r="V19" s="37"/>
    </row>
    <row r="20" spans="3:22" x14ac:dyDescent="0.35">
      <c r="C20" s="24" t="s">
        <v>669</v>
      </c>
      <c r="D20" s="24" t="s">
        <v>580</v>
      </c>
      <c r="E20" s="24" t="s">
        <v>567</v>
      </c>
      <c r="F20" s="24" t="s">
        <v>568</v>
      </c>
      <c r="G20" s="43">
        <v>3.75</v>
      </c>
      <c r="H20" s="41">
        <v>8.2000000000000003E-2</v>
      </c>
      <c r="I20" s="41">
        <v>6.1499999999999999E-2</v>
      </c>
      <c r="J20" s="42">
        <v>15</v>
      </c>
      <c r="K20" s="24">
        <v>31.536000000000001</v>
      </c>
      <c r="L20" s="42">
        <v>625</v>
      </c>
      <c r="N20" s="24">
        <v>2020</v>
      </c>
      <c r="Q20" s="41"/>
    </row>
    <row r="21" spans="3:22" x14ac:dyDescent="0.35">
      <c r="C21" s="24" t="s">
        <v>669</v>
      </c>
      <c r="D21" s="24" t="s">
        <v>581</v>
      </c>
      <c r="E21" s="24" t="s">
        <v>567</v>
      </c>
      <c r="F21" s="24" t="s">
        <v>571</v>
      </c>
      <c r="G21" s="43">
        <v>3.45</v>
      </c>
      <c r="H21" s="41">
        <v>1.14E-2</v>
      </c>
      <c r="I21" s="41">
        <v>8.5500000000000003E-3</v>
      </c>
      <c r="J21" s="42">
        <v>15</v>
      </c>
      <c r="K21" s="24">
        <v>31.536000000000001</v>
      </c>
      <c r="L21" s="42">
        <v>781.25</v>
      </c>
      <c r="N21" s="24">
        <v>2020</v>
      </c>
      <c r="Q21" s="41"/>
    </row>
    <row r="22" spans="3:22" x14ac:dyDescent="0.35">
      <c r="C22" s="37" t="s">
        <v>579</v>
      </c>
      <c r="D22" s="37" t="s">
        <v>580</v>
      </c>
      <c r="E22" s="37" t="s">
        <v>567</v>
      </c>
      <c r="F22" s="37" t="s">
        <v>568</v>
      </c>
      <c r="G22" s="40">
        <f>+G18</f>
        <v>3.71</v>
      </c>
      <c r="H22" s="39">
        <f>H20+H21</f>
        <v>9.3400000000000011E-2</v>
      </c>
      <c r="I22" s="39">
        <f>I20+I21</f>
        <v>7.0050000000000001E-2</v>
      </c>
      <c r="J22" s="38">
        <v>15</v>
      </c>
      <c r="K22" s="37">
        <v>31.536000000000001</v>
      </c>
      <c r="L22" s="38">
        <v>625</v>
      </c>
      <c r="M22" s="37"/>
      <c r="N22" s="37">
        <v>2020</v>
      </c>
      <c r="O22" s="37"/>
      <c r="P22" s="37"/>
      <c r="Q22" s="37">
        <f>H20/H22</f>
        <v>0.87794432548179868</v>
      </c>
      <c r="R22" s="37">
        <v>5</v>
      </c>
      <c r="S22" s="37"/>
      <c r="T22" s="37"/>
      <c r="U22" s="37"/>
      <c r="V22" s="37"/>
    </row>
    <row r="23" spans="3:22" x14ac:dyDescent="0.35">
      <c r="C23" s="37"/>
      <c r="D23" s="37"/>
      <c r="E23" s="37"/>
      <c r="F23" s="37" t="s">
        <v>571</v>
      </c>
      <c r="G23" s="40"/>
      <c r="H23" s="39"/>
      <c r="I23" s="39"/>
      <c r="J23" s="38"/>
      <c r="K23" s="37"/>
      <c r="L23" s="38"/>
      <c r="M23" s="38"/>
      <c r="N23" s="38"/>
      <c r="O23" s="37"/>
      <c r="P23" s="37"/>
      <c r="Q23" s="37">
        <f>H21/H22</f>
        <v>0.12205567451820128</v>
      </c>
      <c r="R23" s="37">
        <v>5</v>
      </c>
      <c r="S23" s="37"/>
      <c r="T23" s="37"/>
      <c r="U23" s="37"/>
      <c r="V23" s="37"/>
    </row>
    <row r="24" spans="3:22" x14ac:dyDescent="0.35">
      <c r="C24" s="37" t="s">
        <v>582</v>
      </c>
      <c r="D24" s="37" t="s">
        <v>583</v>
      </c>
      <c r="E24" s="37" t="s">
        <v>584</v>
      </c>
      <c r="F24" s="37" t="s">
        <v>568</v>
      </c>
      <c r="G24" s="40">
        <v>0.8</v>
      </c>
      <c r="H24" s="39">
        <v>8.2000000000000003E-2</v>
      </c>
      <c r="I24" s="39">
        <v>6.1499999999999999E-2</v>
      </c>
      <c r="J24" s="38">
        <v>30</v>
      </c>
      <c r="K24" s="37">
        <v>31.536000000000001</v>
      </c>
      <c r="L24" s="38">
        <v>776</v>
      </c>
      <c r="M24" s="38">
        <v>150</v>
      </c>
      <c r="N24" s="37">
        <v>2020</v>
      </c>
      <c r="O24" s="37"/>
      <c r="P24" s="37"/>
      <c r="Q24" s="37"/>
      <c r="R24" s="37"/>
      <c r="S24" s="37"/>
      <c r="T24" s="37"/>
      <c r="U24" s="37"/>
      <c r="V24" s="37"/>
    </row>
    <row r="25" spans="3:22" x14ac:dyDescent="0.35">
      <c r="C25" s="37" t="s">
        <v>585</v>
      </c>
      <c r="D25" s="37" t="s">
        <v>586</v>
      </c>
      <c r="E25" s="37" t="s">
        <v>587</v>
      </c>
      <c r="F25" s="37" t="s">
        <v>588</v>
      </c>
      <c r="G25" s="40"/>
      <c r="H25" s="39">
        <v>0.125</v>
      </c>
      <c r="I25" s="39"/>
      <c r="J25" s="38">
        <v>20</v>
      </c>
      <c r="K25" s="37">
        <v>31.536000000000001</v>
      </c>
      <c r="L25" s="38">
        <v>2121</v>
      </c>
      <c r="M25" s="38"/>
      <c r="N25" s="37">
        <v>2020</v>
      </c>
      <c r="O25" s="37"/>
      <c r="P25" s="37">
        <v>0.6</v>
      </c>
      <c r="Q25" s="37"/>
      <c r="R25" s="37"/>
      <c r="S25" s="37"/>
      <c r="T25" s="37"/>
      <c r="U25" s="37"/>
      <c r="V25" s="37"/>
    </row>
    <row r="26" spans="3:22" x14ac:dyDescent="0.35">
      <c r="C26" s="37"/>
      <c r="D26" s="37"/>
      <c r="E26" s="37" t="s">
        <v>567</v>
      </c>
      <c r="F26" s="37"/>
      <c r="G26" s="40"/>
      <c r="H26" s="39"/>
      <c r="I26" s="39"/>
      <c r="J26" s="38"/>
      <c r="K26" s="37"/>
      <c r="L26" s="38"/>
      <c r="M26" s="38"/>
      <c r="N26" s="37"/>
      <c r="O26" s="37"/>
      <c r="P26" s="37">
        <v>1</v>
      </c>
      <c r="Q26" s="37"/>
      <c r="R26" s="37"/>
      <c r="S26" s="37"/>
      <c r="T26" s="37"/>
      <c r="U26" s="37"/>
      <c r="V26" s="37"/>
    </row>
    <row r="27" spans="3:22" x14ac:dyDescent="0.35">
      <c r="C27" s="37" t="s">
        <v>589</v>
      </c>
      <c r="D27" s="37" t="s">
        <v>586</v>
      </c>
      <c r="E27" s="37" t="s">
        <v>567</v>
      </c>
      <c r="F27" s="37" t="s">
        <v>588</v>
      </c>
      <c r="G27" s="40">
        <v>1</v>
      </c>
      <c r="H27" s="39">
        <v>0.125</v>
      </c>
      <c r="I27" s="39">
        <v>9.375E-2</v>
      </c>
      <c r="J27" s="38">
        <v>20</v>
      </c>
      <c r="K27" s="37">
        <v>31.536000000000001</v>
      </c>
      <c r="L27" s="38">
        <v>757.58</v>
      </c>
      <c r="M27" s="38"/>
      <c r="N27" s="37">
        <v>2020</v>
      </c>
      <c r="O27" s="37"/>
      <c r="P27" s="37"/>
      <c r="Q27" s="37"/>
      <c r="R27" s="37"/>
      <c r="S27" s="37"/>
      <c r="T27" s="37"/>
      <c r="U27" s="37"/>
      <c r="V27" s="37"/>
    </row>
    <row r="28" spans="3:22" x14ac:dyDescent="0.35">
      <c r="C28" s="37" t="s">
        <v>590</v>
      </c>
      <c r="D28" s="37" t="s">
        <v>591</v>
      </c>
      <c r="E28" s="37" t="s">
        <v>584</v>
      </c>
      <c r="F28" s="37" t="s">
        <v>588</v>
      </c>
      <c r="G28" s="40">
        <v>0.8</v>
      </c>
      <c r="H28" s="39">
        <v>4.2000000000000003E-2</v>
      </c>
      <c r="I28" s="39">
        <v>3.15E-2</v>
      </c>
      <c r="J28" s="38">
        <v>20</v>
      </c>
      <c r="K28" s="37">
        <v>31.536000000000001</v>
      </c>
      <c r="L28" s="38">
        <v>250</v>
      </c>
      <c r="M28" s="38">
        <v>150</v>
      </c>
      <c r="N28" s="37">
        <v>2020</v>
      </c>
      <c r="O28" s="37"/>
      <c r="P28" s="37"/>
      <c r="Q28" s="37"/>
      <c r="R28" s="37"/>
      <c r="S28" s="37"/>
      <c r="T28" s="37"/>
      <c r="U28" s="37"/>
      <c r="V28" s="37"/>
    </row>
    <row r="29" spans="3:22" x14ac:dyDescent="0.35">
      <c r="C29" s="37" t="s">
        <v>592</v>
      </c>
      <c r="D29" s="37" t="s">
        <v>591</v>
      </c>
      <c r="E29" s="37" t="s">
        <v>593</v>
      </c>
      <c r="F29" s="37" t="s">
        <v>588</v>
      </c>
      <c r="G29" s="40">
        <v>0.8</v>
      </c>
      <c r="H29" s="39">
        <v>4.2000000000000003E-2</v>
      </c>
      <c r="I29" s="39">
        <v>3.15E-2</v>
      </c>
      <c r="J29" s="38">
        <v>20</v>
      </c>
      <c r="K29" s="37">
        <v>31.536000000000001</v>
      </c>
      <c r="L29" s="38">
        <v>250</v>
      </c>
      <c r="M29" s="38">
        <v>150</v>
      </c>
      <c r="N29" s="37">
        <v>2020</v>
      </c>
      <c r="O29" s="37"/>
      <c r="P29" s="37"/>
      <c r="Q29" s="37"/>
      <c r="R29" s="37"/>
      <c r="S29" s="37"/>
      <c r="T29" s="37"/>
      <c r="U29" s="37"/>
      <c r="V29" s="37"/>
    </row>
    <row r="30" spans="3:22" x14ac:dyDescent="0.35">
      <c r="C30" s="37" t="s">
        <v>594</v>
      </c>
      <c r="D30" s="37" t="s">
        <v>595</v>
      </c>
      <c r="E30" s="37" t="s">
        <v>567</v>
      </c>
      <c r="F30" s="37" t="s">
        <v>588</v>
      </c>
      <c r="G30" s="40">
        <v>2</v>
      </c>
      <c r="H30" s="39">
        <v>0.125</v>
      </c>
      <c r="I30" s="39">
        <v>9.375E-2</v>
      </c>
      <c r="J30" s="38">
        <v>12</v>
      </c>
      <c r="K30" s="37">
        <v>31.536000000000001</v>
      </c>
      <c r="L30" s="38">
        <v>1818.2</v>
      </c>
      <c r="M30" s="38"/>
      <c r="N30" s="37">
        <v>2020</v>
      </c>
      <c r="O30" s="37"/>
      <c r="P30" s="37"/>
      <c r="Q30" s="37"/>
      <c r="R30" s="37"/>
      <c r="S30" s="37"/>
      <c r="T30" s="37"/>
      <c r="U30" s="37"/>
      <c r="V30" s="37"/>
    </row>
    <row r="31" spans="3:22" x14ac:dyDescent="0.35">
      <c r="C31" s="37" t="s">
        <v>596</v>
      </c>
      <c r="D31" s="37" t="s">
        <v>597</v>
      </c>
      <c r="E31" s="37" t="s">
        <v>567</v>
      </c>
      <c r="F31" s="37" t="s">
        <v>598</v>
      </c>
      <c r="G31" s="40">
        <v>1.8</v>
      </c>
      <c r="H31" s="39">
        <v>1</v>
      </c>
      <c r="I31" s="39">
        <v>0.75</v>
      </c>
      <c r="J31" s="38">
        <v>18</v>
      </c>
      <c r="K31" s="37">
        <v>31.536000000000001</v>
      </c>
      <c r="L31" s="38">
        <v>3280</v>
      </c>
      <c r="M31" s="38"/>
      <c r="N31" s="37">
        <v>2020</v>
      </c>
      <c r="O31" s="37"/>
      <c r="P31" s="37"/>
      <c r="Q31" s="37"/>
      <c r="R31" s="37"/>
      <c r="S31" s="37"/>
      <c r="T31" s="37"/>
      <c r="U31" s="37"/>
      <c r="V31" s="37"/>
    </row>
    <row r="32" spans="3:22" x14ac:dyDescent="0.35">
      <c r="C32" s="37" t="s">
        <v>599</v>
      </c>
      <c r="D32" s="37" t="s">
        <v>600</v>
      </c>
      <c r="E32" s="37" t="s">
        <v>567</v>
      </c>
      <c r="F32" s="37" t="s">
        <v>601</v>
      </c>
      <c r="G32" s="40">
        <v>0.9</v>
      </c>
      <c r="H32" s="39">
        <v>4.1599999999999998E-2</v>
      </c>
      <c r="I32" s="39">
        <v>3.1199999999999999E-2</v>
      </c>
      <c r="J32" s="38">
        <v>8</v>
      </c>
      <c r="K32" s="37">
        <v>31.536000000000001</v>
      </c>
      <c r="L32" s="38">
        <v>745.45454545454538</v>
      </c>
      <c r="M32" s="38"/>
      <c r="N32" s="37">
        <v>2020</v>
      </c>
      <c r="O32" s="37"/>
      <c r="P32" s="37"/>
      <c r="Q32" s="37"/>
      <c r="R32" s="37"/>
      <c r="S32" s="37"/>
      <c r="T32" s="37"/>
      <c r="U32" s="37"/>
      <c r="V32" s="37"/>
    </row>
    <row r="33" spans="3:23" x14ac:dyDescent="0.35">
      <c r="C33" s="37" t="s">
        <v>602</v>
      </c>
      <c r="D33" s="37" t="s">
        <v>603</v>
      </c>
      <c r="E33" s="37" t="s">
        <v>567</v>
      </c>
      <c r="F33" s="37" t="s">
        <v>604</v>
      </c>
      <c r="G33" s="40">
        <v>0.25</v>
      </c>
      <c r="H33" s="39">
        <v>4.1599999999999998E-2</v>
      </c>
      <c r="I33" s="39">
        <v>3.1199999999999999E-2</v>
      </c>
      <c r="J33" s="38">
        <v>15</v>
      </c>
      <c r="K33" s="37">
        <v>31.536000000000001</v>
      </c>
      <c r="L33" s="38">
        <v>2640</v>
      </c>
      <c r="M33" s="38"/>
      <c r="N33" s="37">
        <v>2020</v>
      </c>
      <c r="O33" s="37"/>
      <c r="P33" s="37"/>
      <c r="Q33" s="37"/>
      <c r="R33" s="37"/>
      <c r="S33" s="37"/>
      <c r="T33" s="37"/>
      <c r="U33" s="37"/>
      <c r="V33" s="37"/>
    </row>
    <row r="34" spans="3:23" x14ac:dyDescent="0.35">
      <c r="C34" s="37" t="s">
        <v>605</v>
      </c>
      <c r="D34" s="37" t="s">
        <v>606</v>
      </c>
      <c r="E34" s="37" t="s">
        <v>567</v>
      </c>
      <c r="F34" s="37" t="s">
        <v>607</v>
      </c>
      <c r="G34" s="40">
        <v>0.25</v>
      </c>
      <c r="H34" s="39">
        <v>4.1599999999999998E-2</v>
      </c>
      <c r="I34" s="39">
        <v>3.1199999999999999E-2</v>
      </c>
      <c r="J34" s="38">
        <v>15</v>
      </c>
      <c r="K34" s="37">
        <v>31.536000000000001</v>
      </c>
      <c r="L34" s="38">
        <v>3994.6666666666665</v>
      </c>
      <c r="M34" s="38"/>
      <c r="N34" s="37">
        <v>2020</v>
      </c>
      <c r="O34" s="37"/>
      <c r="P34" s="37"/>
      <c r="Q34" s="37"/>
      <c r="R34" s="37"/>
      <c r="S34" s="37"/>
      <c r="T34" s="37"/>
      <c r="U34" s="37"/>
      <c r="V34" s="37"/>
    </row>
    <row r="35" spans="3:23" x14ac:dyDescent="0.35">
      <c r="C35" s="37" t="s">
        <v>608</v>
      </c>
      <c r="D35" s="37" t="s">
        <v>609</v>
      </c>
      <c r="E35" s="37" t="s">
        <v>567</v>
      </c>
      <c r="F35" s="37" t="s">
        <v>610</v>
      </c>
      <c r="G35" s="40">
        <v>1</v>
      </c>
      <c r="H35" s="39">
        <v>5.8999999999999999E-3</v>
      </c>
      <c r="I35" s="39">
        <v>4.4250000000000001E-3</v>
      </c>
      <c r="J35" s="38">
        <v>15</v>
      </c>
      <c r="K35" s="37">
        <v>31.536000000000001</v>
      </c>
      <c r="L35" s="38">
        <v>2212</v>
      </c>
      <c r="M35" s="38"/>
      <c r="N35" s="37">
        <v>2020</v>
      </c>
      <c r="O35" s="37"/>
      <c r="P35" s="37"/>
      <c r="Q35" s="37"/>
      <c r="R35" s="37"/>
      <c r="S35" s="37"/>
      <c r="T35" s="37"/>
      <c r="U35" s="37"/>
      <c r="V35" s="37"/>
    </row>
    <row r="36" spans="3:23" x14ac:dyDescent="0.35">
      <c r="C36" s="34" t="s">
        <v>611</v>
      </c>
      <c r="D36" s="34" t="s">
        <v>612</v>
      </c>
      <c r="E36" s="34" t="s">
        <v>567</v>
      </c>
      <c r="F36" s="34" t="s">
        <v>613</v>
      </c>
      <c r="G36" s="36">
        <v>3.75</v>
      </c>
      <c r="H36" s="35">
        <v>8.2100000000000006E-2</v>
      </c>
      <c r="I36" s="35">
        <v>6.1575000000000005E-2</v>
      </c>
      <c r="J36" s="33">
        <v>12</v>
      </c>
      <c r="K36" s="34">
        <v>31.536000000000001</v>
      </c>
      <c r="L36" s="33">
        <v>702.8125</v>
      </c>
      <c r="M36" s="33"/>
      <c r="N36" s="33">
        <v>2020</v>
      </c>
      <c r="O36" s="33"/>
      <c r="P36" s="32"/>
      <c r="Q36" s="32"/>
      <c r="R36" s="32"/>
      <c r="S36" s="32"/>
      <c r="T36" s="32"/>
      <c r="U36" s="32"/>
      <c r="V36" s="32"/>
    </row>
    <row r="37" spans="3:23" x14ac:dyDescent="0.35">
      <c r="C37" s="34" t="s">
        <v>614</v>
      </c>
      <c r="D37" s="34" t="s">
        <v>615</v>
      </c>
      <c r="E37" s="34" t="s">
        <v>567</v>
      </c>
      <c r="F37" s="34" t="s">
        <v>616</v>
      </c>
      <c r="G37" s="36">
        <v>3.45</v>
      </c>
      <c r="H37" s="35">
        <v>1.14E-2</v>
      </c>
      <c r="I37" s="35">
        <v>8.5500000000000003E-3</v>
      </c>
      <c r="J37" s="33">
        <v>12</v>
      </c>
      <c r="K37" s="34">
        <v>31.536000000000001</v>
      </c>
      <c r="L37" s="33">
        <v>899.6</v>
      </c>
      <c r="M37" s="33"/>
      <c r="N37" s="33">
        <v>2020</v>
      </c>
      <c r="O37" s="33"/>
      <c r="P37" s="32"/>
      <c r="Q37" s="32"/>
      <c r="R37" s="32"/>
      <c r="S37" s="32"/>
      <c r="T37" s="32"/>
      <c r="U37" s="32"/>
      <c r="V37" s="32"/>
    </row>
    <row r="38" spans="3:23" x14ac:dyDescent="0.35">
      <c r="C38" t="s">
        <v>149</v>
      </c>
      <c r="D38" t="s">
        <v>617</v>
      </c>
      <c r="E38" t="s">
        <v>567</v>
      </c>
      <c r="F38" t="s">
        <v>613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 x14ac:dyDescent="0.35">
      <c r="C39" t="s">
        <v>149</v>
      </c>
      <c r="D39" t="s">
        <v>618</v>
      </c>
      <c r="E39" t="s">
        <v>567</v>
      </c>
      <c r="F39" t="s">
        <v>613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 x14ac:dyDescent="0.35">
      <c r="C40" t="s">
        <v>149</v>
      </c>
      <c r="D40" t="s">
        <v>619</v>
      </c>
      <c r="E40" t="s">
        <v>567</v>
      </c>
      <c r="F40" t="s">
        <v>613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 x14ac:dyDescent="0.35">
      <c r="C41" t="s">
        <v>149</v>
      </c>
      <c r="D41" t="s">
        <v>620</v>
      </c>
      <c r="E41" t="s">
        <v>567</v>
      </c>
      <c r="F41" t="s">
        <v>613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 x14ac:dyDescent="0.35">
      <c r="C42" s="34" t="s">
        <v>621</v>
      </c>
      <c r="D42" s="34" t="s">
        <v>622</v>
      </c>
      <c r="E42" s="34" t="s">
        <v>567</v>
      </c>
      <c r="F42" s="34" t="s">
        <v>613</v>
      </c>
      <c r="G42" s="36">
        <v>3.75</v>
      </c>
      <c r="H42" s="35">
        <v>8.2000000000000003E-2</v>
      </c>
      <c r="I42" s="35">
        <v>6.1499999999999999E-2</v>
      </c>
      <c r="J42" s="33">
        <v>15</v>
      </c>
      <c r="K42" s="34">
        <v>31.536000000000001</v>
      </c>
      <c r="L42" s="33">
        <v>1200</v>
      </c>
      <c r="M42" s="33"/>
      <c r="N42" s="33">
        <v>2020</v>
      </c>
      <c r="O42" s="33"/>
      <c r="P42" s="32"/>
      <c r="Q42" s="32"/>
      <c r="R42" s="32"/>
      <c r="S42" s="32"/>
      <c r="T42" s="32"/>
      <c r="U42" s="32"/>
      <c r="V42" s="32"/>
    </row>
    <row r="43" spans="3:23" x14ac:dyDescent="0.35">
      <c r="C43" s="34" t="s">
        <v>621</v>
      </c>
      <c r="D43" s="34" t="s">
        <v>623</v>
      </c>
      <c r="E43" s="34" t="s">
        <v>567</v>
      </c>
      <c r="F43" s="34" t="s">
        <v>613</v>
      </c>
      <c r="G43" s="36">
        <v>3.45</v>
      </c>
      <c r="H43" s="35">
        <v>1.14E-2</v>
      </c>
      <c r="I43" s="35">
        <v>8.5500000000000003E-3</v>
      </c>
      <c r="J43" s="33">
        <v>15</v>
      </c>
      <c r="K43" s="34">
        <v>31.536000000000001</v>
      </c>
      <c r="L43" s="33">
        <v>1500</v>
      </c>
      <c r="M43" s="33"/>
      <c r="N43" s="33">
        <v>2020</v>
      </c>
      <c r="O43" s="33"/>
      <c r="P43" s="32"/>
      <c r="Q43" s="32"/>
      <c r="R43" s="32"/>
      <c r="S43" s="32"/>
      <c r="T43" s="32"/>
      <c r="U43" s="32"/>
      <c r="V43" s="32"/>
    </row>
    <row r="44" spans="3:23" x14ac:dyDescent="0.35">
      <c r="C44" s="34" t="s">
        <v>624</v>
      </c>
      <c r="D44" s="34" t="s">
        <v>625</v>
      </c>
      <c r="E44" s="34" t="s">
        <v>567</v>
      </c>
      <c r="F44" s="34" t="s">
        <v>613</v>
      </c>
      <c r="G44" s="36">
        <v>3.75</v>
      </c>
      <c r="H44" s="35">
        <v>8.2000000000000003E-2</v>
      </c>
      <c r="I44" s="35">
        <v>6.1499999999999999E-2</v>
      </c>
      <c r="J44" s="33">
        <v>15</v>
      </c>
      <c r="K44" s="34">
        <v>31.536000000000001</v>
      </c>
      <c r="L44" s="33">
        <v>703.125</v>
      </c>
      <c r="M44" s="33"/>
      <c r="N44" s="33">
        <v>2020</v>
      </c>
      <c r="O44" s="33"/>
      <c r="P44" s="32"/>
      <c r="Q44" s="32"/>
      <c r="R44" s="32"/>
      <c r="S44" s="32"/>
      <c r="T44" s="32"/>
      <c r="U44" s="32"/>
      <c r="V44" s="32"/>
    </row>
    <row r="45" spans="3:23" x14ac:dyDescent="0.35">
      <c r="C45" s="34" t="s">
        <v>624</v>
      </c>
      <c r="D45" s="34" t="s">
        <v>626</v>
      </c>
      <c r="E45" s="34" t="s">
        <v>567</v>
      </c>
      <c r="F45" s="34" t="s">
        <v>613</v>
      </c>
      <c r="G45" s="36">
        <v>3.45</v>
      </c>
      <c r="H45" s="35">
        <v>1.14E-2</v>
      </c>
      <c r="I45" s="35">
        <v>8.5500000000000003E-3</v>
      </c>
      <c r="J45" s="33">
        <v>15</v>
      </c>
      <c r="K45" s="34">
        <v>31.536000000000001</v>
      </c>
      <c r="L45" s="33">
        <v>878.90624999999977</v>
      </c>
      <c r="M45" s="33"/>
      <c r="N45" s="33">
        <v>2020</v>
      </c>
      <c r="O45" s="33"/>
      <c r="P45" s="32"/>
      <c r="Q45" s="32"/>
      <c r="R45" s="32"/>
      <c r="S45" s="32"/>
      <c r="T45" s="32"/>
      <c r="U45" s="32"/>
      <c r="V45" s="32"/>
    </row>
    <row r="46" spans="3:23" x14ac:dyDescent="0.35">
      <c r="C46" s="34" t="s">
        <v>627</v>
      </c>
      <c r="D46" s="34" t="s">
        <v>628</v>
      </c>
      <c r="E46" s="34" t="s">
        <v>584</v>
      </c>
      <c r="F46" s="34" t="s">
        <v>613</v>
      </c>
      <c r="G46" s="36">
        <v>0.8</v>
      </c>
      <c r="H46" s="35">
        <v>8.2000000000000003E-2</v>
      </c>
      <c r="I46" s="35">
        <v>6.1499999999999999E-2</v>
      </c>
      <c r="J46" s="33">
        <v>30</v>
      </c>
      <c r="K46" s="34">
        <v>31.536000000000001</v>
      </c>
      <c r="L46" s="33">
        <v>1086</v>
      </c>
      <c r="M46" s="33">
        <v>150</v>
      </c>
      <c r="N46" s="33">
        <v>2020</v>
      </c>
      <c r="O46" s="33"/>
      <c r="P46" s="32"/>
      <c r="Q46" s="32"/>
      <c r="R46" s="32"/>
      <c r="S46" s="32"/>
      <c r="T46" s="32"/>
      <c r="U46" s="32"/>
      <c r="V46" s="32"/>
    </row>
    <row r="47" spans="3:23" x14ac:dyDescent="0.35">
      <c r="C47" s="34" t="s">
        <v>629</v>
      </c>
      <c r="D47" s="34" t="s">
        <v>630</v>
      </c>
      <c r="E47" s="34" t="s">
        <v>587</v>
      </c>
      <c r="F47" s="34" t="s">
        <v>631</v>
      </c>
      <c r="G47" s="36"/>
      <c r="H47" s="35">
        <v>8.3000000000000004E-2</v>
      </c>
      <c r="I47" s="35"/>
      <c r="J47" s="33">
        <v>20</v>
      </c>
      <c r="K47" s="34">
        <v>31.536000000000001</v>
      </c>
      <c r="L47" s="33">
        <v>2121</v>
      </c>
      <c r="M47" s="33"/>
      <c r="N47" s="33">
        <v>2020</v>
      </c>
      <c r="O47" s="33"/>
      <c r="P47" s="32">
        <v>0.6</v>
      </c>
      <c r="Q47" s="32"/>
      <c r="R47" s="32"/>
      <c r="S47" s="32"/>
      <c r="T47" s="32"/>
      <c r="U47" s="32"/>
      <c r="V47" s="32"/>
    </row>
    <row r="48" spans="3:23" x14ac:dyDescent="0.35">
      <c r="C48" s="34"/>
      <c r="D48" s="34"/>
      <c r="E48" s="34" t="s">
        <v>567</v>
      </c>
      <c r="F48" s="34"/>
      <c r="G48" s="36"/>
      <c r="H48" s="35"/>
      <c r="I48" s="35"/>
      <c r="J48" s="33"/>
      <c r="K48" s="34"/>
      <c r="L48" s="33"/>
      <c r="M48" s="33"/>
      <c r="N48" s="33"/>
      <c r="O48" s="33"/>
      <c r="P48" s="32">
        <v>1</v>
      </c>
      <c r="Q48" s="32"/>
      <c r="R48" s="32"/>
      <c r="S48" s="32"/>
      <c r="T48" s="32"/>
      <c r="U48" s="32"/>
      <c r="V48" s="32"/>
    </row>
    <row r="49" spans="3:22" x14ac:dyDescent="0.35">
      <c r="C49" s="34" t="s">
        <v>632</v>
      </c>
      <c r="D49" s="34" t="s">
        <v>630</v>
      </c>
      <c r="E49" s="34" t="s">
        <v>567</v>
      </c>
      <c r="F49" s="34" t="s">
        <v>631</v>
      </c>
      <c r="G49" s="36">
        <v>1</v>
      </c>
      <c r="H49" s="35">
        <v>8.3299999999999999E-2</v>
      </c>
      <c r="I49" s="35">
        <v>6.2475000000000003E-2</v>
      </c>
      <c r="J49" s="33">
        <v>20</v>
      </c>
      <c r="K49" s="34">
        <v>31.536000000000001</v>
      </c>
      <c r="L49" s="33">
        <v>757.6</v>
      </c>
      <c r="M49" s="33"/>
      <c r="N49" s="33">
        <v>2020</v>
      </c>
      <c r="O49" s="33"/>
      <c r="P49" s="32"/>
      <c r="Q49" s="32"/>
      <c r="R49" s="32"/>
      <c r="S49" s="32"/>
      <c r="T49" s="32"/>
      <c r="U49" s="32"/>
      <c r="V49" s="32"/>
    </row>
    <row r="50" spans="3:22" x14ac:dyDescent="0.35">
      <c r="C50" s="34" t="s">
        <v>633</v>
      </c>
      <c r="D50" s="34" t="s">
        <v>634</v>
      </c>
      <c r="E50" s="34" t="s">
        <v>584</v>
      </c>
      <c r="F50" s="34" t="s">
        <v>631</v>
      </c>
      <c r="G50" s="36">
        <v>0.8</v>
      </c>
      <c r="H50" s="35">
        <v>2.8000000000000001E-2</v>
      </c>
      <c r="I50" s="35">
        <v>2.1000000000000001E-2</v>
      </c>
      <c r="J50" s="33">
        <v>20</v>
      </c>
      <c r="K50" s="34">
        <v>31.536000000000001</v>
      </c>
      <c r="L50" s="33">
        <v>250</v>
      </c>
      <c r="M50" s="33">
        <v>150</v>
      </c>
      <c r="N50" s="33">
        <v>2020</v>
      </c>
      <c r="O50" s="33"/>
      <c r="P50" s="32"/>
      <c r="Q50" s="32"/>
      <c r="R50" s="32"/>
      <c r="S50" s="32"/>
      <c r="T50" s="32"/>
      <c r="U50" s="32"/>
      <c r="V50" s="32"/>
    </row>
    <row r="51" spans="3:22" x14ac:dyDescent="0.35">
      <c r="C51" s="34" t="s">
        <v>635</v>
      </c>
      <c r="D51" s="34" t="s">
        <v>634</v>
      </c>
      <c r="E51" s="34" t="s">
        <v>593</v>
      </c>
      <c r="F51" s="34" t="s">
        <v>631</v>
      </c>
      <c r="G51" s="36">
        <v>0.8</v>
      </c>
      <c r="H51" s="35">
        <v>2.8000000000000001E-2</v>
      </c>
      <c r="I51" s="35">
        <v>2.1000000000000001E-2</v>
      </c>
      <c r="J51" s="33">
        <v>20</v>
      </c>
      <c r="K51" s="34">
        <v>31.536000000000001</v>
      </c>
      <c r="L51" s="33">
        <v>250</v>
      </c>
      <c r="M51" s="33">
        <v>150</v>
      </c>
      <c r="N51" s="33">
        <v>2020</v>
      </c>
      <c r="O51" s="33"/>
      <c r="P51" s="32"/>
      <c r="Q51" s="32"/>
      <c r="R51" s="32"/>
      <c r="S51" s="32"/>
      <c r="T51" s="32"/>
      <c r="U51" s="32"/>
      <c r="V51" s="32"/>
    </row>
    <row r="52" spans="3:22" x14ac:dyDescent="0.35">
      <c r="C52" s="34" t="s">
        <v>636</v>
      </c>
      <c r="D52" s="34" t="s">
        <v>637</v>
      </c>
      <c r="E52" s="34" t="s">
        <v>567</v>
      </c>
      <c r="F52" s="34" t="s">
        <v>631</v>
      </c>
      <c r="G52" s="36">
        <v>2</v>
      </c>
      <c r="H52" s="35">
        <v>8.3299999999999999E-2</v>
      </c>
      <c r="I52" s="35">
        <v>6.2475000000000003E-2</v>
      </c>
      <c r="J52" s="33">
        <v>12</v>
      </c>
      <c r="K52" s="34">
        <v>31.536000000000001</v>
      </c>
      <c r="L52" s="33">
        <v>1818</v>
      </c>
      <c r="M52" s="33"/>
      <c r="N52" s="33">
        <v>2020</v>
      </c>
      <c r="O52" s="33"/>
      <c r="P52" s="32"/>
      <c r="Q52" s="32"/>
      <c r="R52" s="32"/>
      <c r="S52" s="32"/>
      <c r="T52" s="32"/>
      <c r="U52" s="32"/>
      <c r="V52" s="32"/>
    </row>
    <row r="53" spans="3:22" x14ac:dyDescent="0.35">
      <c r="C53" s="34" t="s">
        <v>638</v>
      </c>
      <c r="D53" s="34" t="s">
        <v>639</v>
      </c>
      <c r="E53" s="34" t="s">
        <v>567</v>
      </c>
      <c r="F53" s="34" t="s">
        <v>640</v>
      </c>
      <c r="G53" s="36">
        <v>1.8</v>
      </c>
      <c r="H53" s="35">
        <v>1</v>
      </c>
      <c r="I53" s="35">
        <v>0.75</v>
      </c>
      <c r="J53" s="33">
        <v>18</v>
      </c>
      <c r="K53" s="34">
        <v>31.536000000000001</v>
      </c>
      <c r="L53" s="33">
        <v>3280</v>
      </c>
      <c r="M53" s="33"/>
      <c r="N53" s="33">
        <v>2020</v>
      </c>
      <c r="O53" s="33"/>
      <c r="P53" s="32"/>
      <c r="Q53" s="32"/>
      <c r="R53" s="32"/>
      <c r="S53" s="32"/>
      <c r="T53" s="32"/>
      <c r="U53" s="32"/>
      <c r="V53" s="32"/>
    </row>
    <row r="54" spans="3:22" x14ac:dyDescent="0.35">
      <c r="C54" s="34" t="s">
        <v>641</v>
      </c>
      <c r="D54" s="34" t="s">
        <v>642</v>
      </c>
      <c r="E54" s="34" t="s">
        <v>567</v>
      </c>
      <c r="F54" s="34" t="s">
        <v>643</v>
      </c>
      <c r="G54" s="36">
        <v>0.9</v>
      </c>
      <c r="H54" s="35">
        <v>2.8000000000000001E-2</v>
      </c>
      <c r="I54" s="35">
        <v>2.1000000000000001E-2</v>
      </c>
      <c r="J54" s="33">
        <v>8</v>
      </c>
      <c r="K54" s="34">
        <v>31.536000000000001</v>
      </c>
      <c r="L54" s="33">
        <v>745.45454545454538</v>
      </c>
      <c r="M54" s="33"/>
      <c r="N54" s="33">
        <v>2020</v>
      </c>
      <c r="O54" s="33"/>
      <c r="P54" s="32"/>
      <c r="Q54" s="32"/>
      <c r="R54" s="32"/>
      <c r="S54" s="32"/>
      <c r="T54" s="32"/>
      <c r="U54" s="32"/>
      <c r="V54" s="32"/>
    </row>
    <row r="55" spans="3:22" x14ac:dyDescent="0.35">
      <c r="C55" s="34" t="s">
        <v>644</v>
      </c>
      <c r="D55" s="34" t="s">
        <v>645</v>
      </c>
      <c r="E55" s="34" t="s">
        <v>567</v>
      </c>
      <c r="F55" s="34" t="s">
        <v>646</v>
      </c>
      <c r="G55" s="36">
        <v>0.25</v>
      </c>
      <c r="H55" s="35">
        <v>4.1599999999999998E-2</v>
      </c>
      <c r="I55" s="35">
        <v>3.1199999999999999E-2</v>
      </c>
      <c r="J55" s="33">
        <v>15</v>
      </c>
      <c r="K55" s="34">
        <v>31.536000000000001</v>
      </c>
      <c r="L55" s="33">
        <v>2640</v>
      </c>
      <c r="M55" s="33"/>
      <c r="N55" s="33">
        <v>2020</v>
      </c>
      <c r="O55" s="33"/>
      <c r="P55" s="32"/>
      <c r="Q55" s="32"/>
      <c r="R55" s="32"/>
      <c r="S55" s="32"/>
      <c r="T55" s="32"/>
      <c r="U55" s="32"/>
      <c r="V55" s="32"/>
    </row>
    <row r="56" spans="3:22" x14ac:dyDescent="0.35">
      <c r="C56" s="34" t="s">
        <v>647</v>
      </c>
      <c r="D56" s="34" t="s">
        <v>648</v>
      </c>
      <c r="E56" s="34" t="s">
        <v>567</v>
      </c>
      <c r="F56" s="34" t="s">
        <v>649</v>
      </c>
      <c r="G56" s="36">
        <v>0.25</v>
      </c>
      <c r="H56" s="35">
        <v>4.1599999999999998E-2</v>
      </c>
      <c r="I56" s="35">
        <v>3.1199999999999999E-2</v>
      </c>
      <c r="J56" s="33">
        <v>15</v>
      </c>
      <c r="K56" s="34">
        <v>31.536000000000001</v>
      </c>
      <c r="L56" s="33">
        <v>3994.6666666666665</v>
      </c>
      <c r="M56" s="33"/>
      <c r="N56" s="33">
        <v>2020</v>
      </c>
      <c r="O56" s="33"/>
      <c r="P56" s="32"/>
      <c r="Q56" s="32"/>
      <c r="R56" s="32"/>
      <c r="S56" s="32"/>
      <c r="T56" s="32"/>
      <c r="U56" s="32"/>
      <c r="V56" s="32"/>
    </row>
    <row r="57" spans="3:22" x14ac:dyDescent="0.35">
      <c r="C57" s="34" t="s">
        <v>650</v>
      </c>
      <c r="D57" s="34" t="s">
        <v>651</v>
      </c>
      <c r="E57" s="34" t="s">
        <v>567</v>
      </c>
      <c r="F57" s="34" t="s">
        <v>652</v>
      </c>
      <c r="G57" s="36">
        <v>1</v>
      </c>
      <c r="H57" s="35">
        <v>5.8999999999999999E-3</v>
      </c>
      <c r="I57" s="35">
        <v>4.4250000000000001E-3</v>
      </c>
      <c r="J57" s="33">
        <v>15</v>
      </c>
      <c r="K57" s="34">
        <v>31.536000000000001</v>
      </c>
      <c r="L57" s="33">
        <v>2212</v>
      </c>
      <c r="M57" s="33"/>
      <c r="N57" s="33">
        <v>2020</v>
      </c>
      <c r="O57" s="33"/>
      <c r="P57" s="32"/>
      <c r="Q57" s="32"/>
      <c r="R57" s="32"/>
      <c r="S57" s="32"/>
      <c r="T57" s="32"/>
      <c r="U57" s="32"/>
      <c r="V57" s="32"/>
    </row>
    <row r="58" spans="3:22" x14ac:dyDescent="0.35">
      <c r="C58" s="28" t="s">
        <v>667</v>
      </c>
      <c r="D58" s="28" t="s">
        <v>666</v>
      </c>
      <c r="E58" s="28" t="s">
        <v>567</v>
      </c>
      <c r="F58" s="28" t="s">
        <v>568</v>
      </c>
      <c r="G58" s="31">
        <v>1</v>
      </c>
      <c r="H58" s="30">
        <v>8.2000000000000003E-2</v>
      </c>
      <c r="I58" s="30">
        <v>6.2E-2</v>
      </c>
      <c r="J58" s="29">
        <v>5</v>
      </c>
      <c r="K58" s="28">
        <v>31.536000000000001</v>
      </c>
      <c r="L58" s="29">
        <v>24</v>
      </c>
      <c r="M58" s="28"/>
      <c r="N58" s="28">
        <v>2020</v>
      </c>
      <c r="O58" s="28"/>
      <c r="P58" s="28"/>
      <c r="Q58" s="28"/>
      <c r="R58" s="28"/>
      <c r="S58" s="28"/>
      <c r="T58" s="28"/>
      <c r="U58" s="28"/>
      <c r="V58" s="28"/>
    </row>
    <row r="59" spans="3:22" x14ac:dyDescent="0.35">
      <c r="C59" s="28" t="s">
        <v>665</v>
      </c>
      <c r="D59" s="28" t="s">
        <v>664</v>
      </c>
      <c r="E59" s="28" t="s">
        <v>567</v>
      </c>
      <c r="F59" s="28" t="s">
        <v>613</v>
      </c>
      <c r="G59" s="31">
        <v>1</v>
      </c>
      <c r="H59" s="30">
        <v>8.2000000000000003E-2</v>
      </c>
      <c r="I59" s="30">
        <v>6.2E-2</v>
      </c>
      <c r="J59" s="29">
        <v>5</v>
      </c>
      <c r="K59" s="28">
        <v>31.536000000000001</v>
      </c>
      <c r="L59" s="29">
        <v>24</v>
      </c>
      <c r="M59" s="28"/>
      <c r="N59" s="28">
        <v>2020</v>
      </c>
      <c r="O59" s="28"/>
      <c r="P59" s="28"/>
      <c r="Q59" s="28"/>
      <c r="R59" s="28"/>
      <c r="S59" s="28"/>
      <c r="T59" s="28"/>
      <c r="U59" s="28"/>
      <c r="V59" s="28"/>
    </row>
    <row r="60" spans="3:22" x14ac:dyDescent="0.35">
      <c r="C60" s="28" t="s">
        <v>663</v>
      </c>
      <c r="D60" s="28" t="s">
        <v>660</v>
      </c>
      <c r="E60" s="28" t="s">
        <v>668</v>
      </c>
      <c r="F60" s="28" t="s">
        <v>568</v>
      </c>
      <c r="G60" s="31">
        <v>0.6</v>
      </c>
      <c r="H60" s="30">
        <v>8.2000000000000003E-2</v>
      </c>
      <c r="I60" s="30">
        <v>6.2E-2</v>
      </c>
      <c r="J60" s="29">
        <v>20</v>
      </c>
      <c r="K60" s="28">
        <v>31.536000000000001</v>
      </c>
      <c r="L60" s="29">
        <v>373</v>
      </c>
      <c r="M60" s="28"/>
      <c r="N60" s="28">
        <v>2020</v>
      </c>
      <c r="O60" s="28"/>
      <c r="P60" s="28"/>
      <c r="Q60" s="28"/>
      <c r="R60" s="28"/>
      <c r="S60" s="28"/>
      <c r="T60" s="28"/>
      <c r="U60" s="28"/>
      <c r="V60" s="28"/>
    </row>
    <row r="61" spans="3:22" x14ac:dyDescent="0.35">
      <c r="C61" s="28" t="s">
        <v>662</v>
      </c>
      <c r="D61" s="28" t="s">
        <v>660</v>
      </c>
      <c r="E61" s="28" t="s">
        <v>584</v>
      </c>
      <c r="F61" s="28" t="s">
        <v>568</v>
      </c>
      <c r="G61" s="31">
        <v>0.8</v>
      </c>
      <c r="H61" s="30">
        <v>8.2000000000000003E-2</v>
      </c>
      <c r="I61" s="30">
        <v>6.2E-2</v>
      </c>
      <c r="J61" s="29">
        <v>20</v>
      </c>
      <c r="K61" s="28">
        <v>31.536000000000001</v>
      </c>
      <c r="L61" s="29">
        <v>1260</v>
      </c>
      <c r="M61" s="28">
        <v>150</v>
      </c>
      <c r="N61" s="28">
        <v>2020</v>
      </c>
      <c r="O61" s="28"/>
      <c r="P61" s="28"/>
      <c r="Q61" s="28"/>
      <c r="R61" s="28"/>
      <c r="S61" s="28"/>
      <c r="T61" s="28"/>
      <c r="U61" s="28"/>
      <c r="V61" s="28"/>
    </row>
    <row r="62" spans="3:22" x14ac:dyDescent="0.35">
      <c r="C62" s="28" t="s">
        <v>661</v>
      </c>
      <c r="D62" s="28" t="s">
        <v>660</v>
      </c>
      <c r="E62" s="28" t="s">
        <v>593</v>
      </c>
      <c r="F62" s="28" t="s">
        <v>568</v>
      </c>
      <c r="G62" s="31">
        <v>0.8</v>
      </c>
      <c r="H62" s="30">
        <v>8.2000000000000003E-2</v>
      </c>
      <c r="I62" s="30">
        <v>6.2E-2</v>
      </c>
      <c r="J62" s="29">
        <v>20</v>
      </c>
      <c r="K62" s="28">
        <v>31.536000000000001</v>
      </c>
      <c r="L62" s="29">
        <v>1260</v>
      </c>
      <c r="M62" s="28">
        <v>150</v>
      </c>
      <c r="N62" s="28">
        <v>2020</v>
      </c>
      <c r="O62" s="28"/>
      <c r="P62" s="28"/>
      <c r="Q62" s="28"/>
      <c r="R62" s="28"/>
      <c r="S62" s="28"/>
      <c r="T62" s="28"/>
      <c r="U62" s="28"/>
      <c r="V62" s="28"/>
    </row>
    <row r="63" spans="3:22" x14ac:dyDescent="0.35">
      <c r="C63" s="28" t="s">
        <v>659</v>
      </c>
      <c r="D63" s="28" t="s">
        <v>657</v>
      </c>
      <c r="E63" s="28" t="s">
        <v>584</v>
      </c>
      <c r="F63" s="28" t="s">
        <v>613</v>
      </c>
      <c r="G63" s="31">
        <v>0.8</v>
      </c>
      <c r="H63" s="30">
        <v>8.2000000000000003E-2</v>
      </c>
      <c r="I63" s="30">
        <v>6.2E-2</v>
      </c>
      <c r="J63" s="29">
        <v>20</v>
      </c>
      <c r="K63" s="28">
        <v>31.536000000000001</v>
      </c>
      <c r="L63" s="29">
        <v>807</v>
      </c>
      <c r="M63" s="28">
        <v>150</v>
      </c>
      <c r="N63" s="28">
        <v>2020</v>
      </c>
      <c r="O63" s="28"/>
      <c r="P63" s="28"/>
      <c r="Q63" s="28"/>
      <c r="R63" s="28"/>
      <c r="S63" s="28"/>
      <c r="T63" s="28"/>
      <c r="U63" s="28"/>
      <c r="V63" s="28"/>
    </row>
    <row r="64" spans="3:22" x14ac:dyDescent="0.35">
      <c r="C64" s="28" t="s">
        <v>658</v>
      </c>
      <c r="D64" s="28" t="s">
        <v>657</v>
      </c>
      <c r="E64" s="28" t="s">
        <v>593</v>
      </c>
      <c r="F64" s="28" t="s">
        <v>613</v>
      </c>
      <c r="G64" s="31">
        <v>0.8</v>
      </c>
      <c r="H64" s="30">
        <v>8.2000000000000003E-2</v>
      </c>
      <c r="I64" s="30">
        <v>6.2E-2</v>
      </c>
      <c r="J64" s="29">
        <v>20</v>
      </c>
      <c r="K64" s="28">
        <v>31.536000000000001</v>
      </c>
      <c r="L64" s="29">
        <v>807</v>
      </c>
      <c r="M64" s="28">
        <v>150</v>
      </c>
      <c r="N64" s="28">
        <v>2020</v>
      </c>
      <c r="O64" s="28"/>
      <c r="P64" s="28"/>
      <c r="Q64" s="28"/>
      <c r="R64" s="28"/>
      <c r="S64" s="28"/>
      <c r="T64" s="28"/>
      <c r="U64" s="28"/>
      <c r="V64" s="28"/>
    </row>
    <row r="67" spans="3:15" x14ac:dyDescent="0.35">
      <c r="C67" s="18" t="s">
        <v>10</v>
      </c>
      <c r="D67" s="17"/>
      <c r="E67" s="17"/>
      <c r="F67" s="17"/>
      <c r="G67" s="17"/>
      <c r="H67" s="17"/>
      <c r="I67" s="17"/>
      <c r="J67" s="17"/>
    </row>
    <row r="68" spans="3:15" x14ac:dyDescent="0.35">
      <c r="C68" s="4" t="s">
        <v>8</v>
      </c>
      <c r="D68" s="5" t="s">
        <v>1</v>
      </c>
      <c r="E68" s="5" t="s">
        <v>682</v>
      </c>
      <c r="F68" s="5" t="s">
        <v>683</v>
      </c>
      <c r="G68" s="5" t="s">
        <v>684</v>
      </c>
      <c r="H68" s="5" t="s">
        <v>685</v>
      </c>
      <c r="I68" s="5" t="s">
        <v>2</v>
      </c>
      <c r="J68" s="5" t="s">
        <v>686</v>
      </c>
      <c r="K68" s="5" t="s">
        <v>11</v>
      </c>
      <c r="L68" s="4" t="s">
        <v>12</v>
      </c>
      <c r="M68" s="5" t="s">
        <v>13</v>
      </c>
      <c r="N68" s="4" t="s">
        <v>14</v>
      </c>
      <c r="O68" s="5" t="s">
        <v>15</v>
      </c>
    </row>
    <row r="69" spans="3:15" ht="30.5" thickBot="1" x14ac:dyDescent="0.4">
      <c r="C69" s="9" t="s">
        <v>16</v>
      </c>
      <c r="D69" s="9" t="s">
        <v>17</v>
      </c>
      <c r="E69" s="9"/>
      <c r="F69" s="9"/>
      <c r="G69" s="9"/>
      <c r="H69" s="9"/>
      <c r="I69" s="9"/>
      <c r="J69" s="9" t="s">
        <v>18</v>
      </c>
      <c r="K69" s="9" t="s">
        <v>19</v>
      </c>
      <c r="L69" s="9" t="s">
        <v>20</v>
      </c>
      <c r="M69" s="9" t="s">
        <v>21</v>
      </c>
      <c r="N69" s="9" t="s">
        <v>22</v>
      </c>
      <c r="O69" s="9" t="s">
        <v>23</v>
      </c>
    </row>
    <row r="70" spans="3:15" x14ac:dyDescent="0.35">
      <c r="C70" s="17" t="s">
        <v>545</v>
      </c>
      <c r="D70" s="17" t="s">
        <v>565</v>
      </c>
      <c r="E70" s="17" t="s">
        <v>679</v>
      </c>
      <c r="F70" s="17" t="s">
        <v>680</v>
      </c>
      <c r="G70" s="17" t="s">
        <v>687</v>
      </c>
      <c r="H70" s="17" t="s">
        <v>688</v>
      </c>
      <c r="I70" s="17" t="str">
        <f xml:space="preserve"> _xlfn.CONCAT( E70, " -:- ", F70, " -:- ", G70, " -:- ", H70)</f>
        <v>Residential -:- Detached Dwellings -:- Heat Pump -:- Electricity</v>
      </c>
      <c r="J70" s="17" t="s">
        <v>566</v>
      </c>
      <c r="K70" t="s">
        <v>546</v>
      </c>
      <c r="L70" s="2" t="s">
        <v>547</v>
      </c>
      <c r="M70" s="2"/>
      <c r="N70"/>
      <c r="O70"/>
    </row>
    <row r="71" spans="3:15" x14ac:dyDescent="0.35">
      <c r="C71" t="s">
        <v>149</v>
      </c>
      <c r="D71" s="17" t="s">
        <v>569</v>
      </c>
      <c r="E71" s="17" t="s">
        <v>679</v>
      </c>
      <c r="F71" s="17" t="s">
        <v>680</v>
      </c>
      <c r="G71" s="17" t="s">
        <v>687</v>
      </c>
      <c r="H71" s="17" t="s">
        <v>688</v>
      </c>
      <c r="I71" s="17" t="str">
        <f xml:space="preserve"> _xlfn.CONCAT( E71, " -:- ", F71, " -:- ", G71, " -:- ", H71)</f>
        <v>Residential -:- Detached Dwellings -:- Heat Pump -:- Electricity</v>
      </c>
      <c r="J71" s="17" t="s">
        <v>570</v>
      </c>
      <c r="K71" t="s">
        <v>546</v>
      </c>
      <c r="L71" s="2" t="s">
        <v>547</v>
      </c>
    </row>
    <row r="72" spans="3:15" x14ac:dyDescent="0.35">
      <c r="C72" t="s">
        <v>149</v>
      </c>
      <c r="D72" s="17" t="s">
        <v>149</v>
      </c>
      <c r="E72" s="17"/>
      <c r="F72" s="17"/>
      <c r="G72" s="17"/>
      <c r="H72" s="17"/>
      <c r="I72" s="17"/>
      <c r="J72" s="17" t="s">
        <v>572</v>
      </c>
      <c r="K72" t="s">
        <v>546</v>
      </c>
      <c r="L72" s="2" t="s">
        <v>547</v>
      </c>
    </row>
    <row r="73" spans="3:15" x14ac:dyDescent="0.35">
      <c r="C73" t="s">
        <v>149</v>
      </c>
      <c r="D73" s="17" t="s">
        <v>149</v>
      </c>
      <c r="E73" s="17"/>
      <c r="F73" s="17"/>
      <c r="G73" s="17"/>
      <c r="H73" s="17"/>
      <c r="I73" s="17"/>
      <c r="J73" s="17" t="s">
        <v>573</v>
      </c>
      <c r="K73" t="s">
        <v>546</v>
      </c>
      <c r="L73" s="2" t="s">
        <v>547</v>
      </c>
    </row>
    <row r="74" spans="3:15" x14ac:dyDescent="0.35">
      <c r="C74" t="s">
        <v>149</v>
      </c>
      <c r="D74" s="17" t="s">
        <v>149</v>
      </c>
      <c r="E74" s="17"/>
      <c r="F74" s="17"/>
      <c r="G74" s="17"/>
      <c r="H74" s="17"/>
      <c r="I74" s="17"/>
      <c r="J74" s="17" t="s">
        <v>574</v>
      </c>
      <c r="K74" t="s">
        <v>546</v>
      </c>
      <c r="L74" s="2" t="s">
        <v>547</v>
      </c>
    </row>
    <row r="75" spans="3:15" x14ac:dyDescent="0.35">
      <c r="C75" t="s">
        <v>149</v>
      </c>
      <c r="D75" s="17" t="s">
        <v>149</v>
      </c>
      <c r="E75" s="17"/>
      <c r="F75" s="17"/>
      <c r="G75" s="17"/>
      <c r="H75" s="17"/>
      <c r="I75" s="17"/>
      <c r="J75" s="17" t="s">
        <v>575</v>
      </c>
      <c r="K75" t="s">
        <v>546</v>
      </c>
      <c r="L75" s="2" t="s">
        <v>547</v>
      </c>
    </row>
    <row r="76" spans="3:15" x14ac:dyDescent="0.35">
      <c r="C76" s="17" t="s">
        <v>545</v>
      </c>
      <c r="D76" s="17" t="s">
        <v>576</v>
      </c>
      <c r="E76" s="17" t="s">
        <v>679</v>
      </c>
      <c r="F76" s="17" t="s">
        <v>680</v>
      </c>
      <c r="G76" s="17" t="s">
        <v>689</v>
      </c>
      <c r="H76" s="17" t="s">
        <v>688</v>
      </c>
      <c r="I76" s="17" t="str">
        <f xml:space="preserve"> _xlfn.CONCAT( E76, " -:- ", F76, " -:- ", G76, " -:- ", H76)</f>
        <v>Residential -:- Detached Dwellings -:- Heat Pump (Ducted) -:- Electricity</v>
      </c>
      <c r="J76" s="17" t="s">
        <v>577</v>
      </c>
      <c r="K76" t="s">
        <v>546</v>
      </c>
      <c r="L76" s="2" t="s">
        <v>547</v>
      </c>
    </row>
    <row r="77" spans="3:15" x14ac:dyDescent="0.35">
      <c r="C77" t="s">
        <v>149</v>
      </c>
      <c r="D77" s="17" t="s">
        <v>576</v>
      </c>
      <c r="E77" s="17"/>
      <c r="F77" s="17"/>
      <c r="G77" s="17"/>
      <c r="H77" s="17"/>
      <c r="I77" s="17"/>
      <c r="J77" s="17" t="s">
        <v>578</v>
      </c>
      <c r="K77" t="s">
        <v>546</v>
      </c>
      <c r="L77" s="2" t="s">
        <v>547</v>
      </c>
    </row>
    <row r="78" spans="3:15" x14ac:dyDescent="0.35">
      <c r="C78" s="17" t="s">
        <v>545</v>
      </c>
      <c r="D78" s="17" t="s">
        <v>579</v>
      </c>
      <c r="E78" s="17" t="s">
        <v>679</v>
      </c>
      <c r="F78" s="17" t="s">
        <v>680</v>
      </c>
      <c r="G78" s="17" t="s">
        <v>690</v>
      </c>
      <c r="H78" s="17" t="s">
        <v>688</v>
      </c>
      <c r="I78" s="17" t="str">
        <f xml:space="preserve"> _xlfn.CONCAT( E78, " -:- ", F78, " -:- ", G78, " -:- ", H78)</f>
        <v>Residential -:- Detached Dwellings -:- Heat Pump (Multi-Split) -:- Electricity</v>
      </c>
      <c r="J78" s="17" t="s">
        <v>580</v>
      </c>
      <c r="K78" t="s">
        <v>546</v>
      </c>
      <c r="L78" s="2" t="s">
        <v>547</v>
      </c>
    </row>
    <row r="79" spans="3:15" x14ac:dyDescent="0.35">
      <c r="C79" t="s">
        <v>149</v>
      </c>
      <c r="D79" s="17" t="s">
        <v>579</v>
      </c>
      <c r="E79" s="17"/>
      <c r="F79" s="17"/>
      <c r="G79" s="17"/>
      <c r="H79" s="17"/>
      <c r="I79" s="17"/>
      <c r="J79" s="17" t="s">
        <v>581</v>
      </c>
      <c r="K79" t="s">
        <v>546</v>
      </c>
      <c r="L79" s="2" t="s">
        <v>547</v>
      </c>
    </row>
    <row r="80" spans="3:15" x14ac:dyDescent="0.35">
      <c r="C80" s="17" t="s">
        <v>545</v>
      </c>
      <c r="D80" s="17" t="s">
        <v>582</v>
      </c>
      <c r="E80" s="17" t="s">
        <v>679</v>
      </c>
      <c r="F80" s="17" t="s">
        <v>680</v>
      </c>
      <c r="G80" s="17" t="s">
        <v>691</v>
      </c>
      <c r="H80" s="17" t="s">
        <v>692</v>
      </c>
      <c r="I80" s="17" t="str">
        <f xml:space="preserve"> _xlfn.CONCAT( E80, " -:- ", F80, " -:- ", G80, " -:- ", H80)</f>
        <v>Residential -:- Detached Dwellings -:- Central Gas Heater -:- Natural Gas</v>
      </c>
      <c r="J80" s="17" t="s">
        <v>583</v>
      </c>
      <c r="K80" t="s">
        <v>546</v>
      </c>
      <c r="L80" s="2" t="s">
        <v>547</v>
      </c>
    </row>
    <row r="81" spans="3:12" x14ac:dyDescent="0.35">
      <c r="C81" s="17" t="s">
        <v>545</v>
      </c>
      <c r="D81" s="17" t="s">
        <v>585</v>
      </c>
      <c r="E81" s="17" t="s">
        <v>679</v>
      </c>
      <c r="F81" s="17" t="s">
        <v>680</v>
      </c>
      <c r="G81" s="17" t="s">
        <v>693</v>
      </c>
      <c r="H81" s="17" t="s">
        <v>694</v>
      </c>
      <c r="I81" s="17" t="str">
        <f xml:space="preserve"> _xlfn.CONCAT( E81, " -:- ", F81, " -:- ", G81, " -:- ", H81)</f>
        <v>Residential -:- Detached Dwellings -:- Hot Water Cylinder -:- Solar</v>
      </c>
      <c r="J81" s="17" t="s">
        <v>586</v>
      </c>
      <c r="K81" t="s">
        <v>546</v>
      </c>
      <c r="L81" s="2" t="s">
        <v>547</v>
      </c>
    </row>
    <row r="82" spans="3:12" x14ac:dyDescent="0.35">
      <c r="C82" s="17" t="s">
        <v>545</v>
      </c>
      <c r="D82" s="17" t="s">
        <v>589</v>
      </c>
      <c r="E82" s="17" t="s">
        <v>679</v>
      </c>
      <c r="F82" s="17" t="s">
        <v>680</v>
      </c>
      <c r="G82" s="17" t="s">
        <v>693</v>
      </c>
      <c r="H82" s="17" t="s">
        <v>688</v>
      </c>
      <c r="I82" s="17" t="str">
        <f xml:space="preserve"> _xlfn.CONCAT( E82, " -:- ", F82, " -:- ", G82, " -:- ", H82)</f>
        <v>Residential -:- Detached Dwellings -:- Hot Water Cylinder -:- Electricity</v>
      </c>
      <c r="J82" s="17" t="s">
        <v>586</v>
      </c>
      <c r="K82" t="s">
        <v>546</v>
      </c>
      <c r="L82" s="2" t="s">
        <v>547</v>
      </c>
    </row>
    <row r="83" spans="3:12" x14ac:dyDescent="0.35">
      <c r="C83" s="17" t="s">
        <v>545</v>
      </c>
      <c r="D83" s="17" t="s">
        <v>590</v>
      </c>
      <c r="E83" s="17" t="s">
        <v>679</v>
      </c>
      <c r="F83" s="17" t="s">
        <v>680</v>
      </c>
      <c r="G83" s="17" t="s">
        <v>695</v>
      </c>
      <c r="H83" s="17" t="s">
        <v>692</v>
      </c>
      <c r="I83" s="17" t="str">
        <f xml:space="preserve"> _xlfn.CONCAT( E83, " -:- ", F83, " -:- ", G83, " -:- ", H83)</f>
        <v>Residential -:- Detached Dwellings -:- Gas Water Heater -:- Natural Gas</v>
      </c>
      <c r="J83" s="17" t="s">
        <v>591</v>
      </c>
      <c r="K83" t="s">
        <v>546</v>
      </c>
      <c r="L83" s="2" t="s">
        <v>547</v>
      </c>
    </row>
    <row r="84" spans="3:12" x14ac:dyDescent="0.35">
      <c r="C84" s="17" t="s">
        <v>545</v>
      </c>
      <c r="D84" s="17" t="s">
        <v>592</v>
      </c>
      <c r="E84" s="17" t="s">
        <v>679</v>
      </c>
      <c r="F84" s="17" t="s">
        <v>680</v>
      </c>
      <c r="G84" s="17" t="s">
        <v>695</v>
      </c>
      <c r="H84" s="17" t="s">
        <v>696</v>
      </c>
      <c r="I84" s="17" t="str">
        <f xml:space="preserve"> _xlfn.CONCAT( E84, " -:- ", F84, " -:- ", G84, " -:- ", H84)</f>
        <v>Residential -:- Detached Dwellings -:- Gas Water Heater -:- LPG</v>
      </c>
      <c r="J84" s="17" t="s">
        <v>591</v>
      </c>
      <c r="K84" t="s">
        <v>546</v>
      </c>
      <c r="L84" s="2" t="s">
        <v>547</v>
      </c>
    </row>
    <row r="85" spans="3:12" x14ac:dyDescent="0.35">
      <c r="C85" s="17" t="s">
        <v>545</v>
      </c>
      <c r="D85" s="17" t="s">
        <v>594</v>
      </c>
      <c r="E85" s="17" t="s">
        <v>679</v>
      </c>
      <c r="F85" s="17" t="s">
        <v>680</v>
      </c>
      <c r="G85" s="17" t="s">
        <v>687</v>
      </c>
      <c r="H85" s="17" t="s">
        <v>688</v>
      </c>
      <c r="I85" s="17" t="str">
        <f xml:space="preserve"> _xlfn.CONCAT( E85, " -:- ", F85, " -:- ", G85, " -:- ", H85)</f>
        <v>Residential -:- Detached Dwellings -:- Heat Pump -:- Electricity</v>
      </c>
      <c r="J85" s="17" t="s">
        <v>595</v>
      </c>
      <c r="K85" t="s">
        <v>546</v>
      </c>
      <c r="L85" s="2" t="s">
        <v>547</v>
      </c>
    </row>
    <row r="86" spans="3:12" x14ac:dyDescent="0.35">
      <c r="C86" s="17" t="s">
        <v>545</v>
      </c>
      <c r="D86" s="17" t="s">
        <v>596</v>
      </c>
      <c r="E86" s="17" t="s">
        <v>679</v>
      </c>
      <c r="F86" s="17" t="s">
        <v>680</v>
      </c>
      <c r="G86" s="17" t="s">
        <v>697</v>
      </c>
      <c r="H86" s="17" t="s">
        <v>688</v>
      </c>
      <c r="I86" s="17" t="str">
        <f xml:space="preserve"> _xlfn.CONCAT( E86, " -:- ", F86, " -:- ", G86, " -:- ", H86)</f>
        <v>Residential -:- Detached Dwellings -:- Refrigerator -:- Electricity</v>
      </c>
      <c r="J86" s="17" t="s">
        <v>597</v>
      </c>
      <c r="K86" t="s">
        <v>546</v>
      </c>
      <c r="L86" s="2" t="s">
        <v>547</v>
      </c>
    </row>
    <row r="87" spans="3:12" x14ac:dyDescent="0.35">
      <c r="C87" s="17" t="s">
        <v>545</v>
      </c>
      <c r="D87" s="17" t="s">
        <v>599</v>
      </c>
      <c r="E87" s="17" t="s">
        <v>679</v>
      </c>
      <c r="F87" s="17" t="s">
        <v>680</v>
      </c>
      <c r="G87" s="17" t="s">
        <v>698</v>
      </c>
      <c r="H87" s="17" t="s">
        <v>688</v>
      </c>
      <c r="I87" s="17" t="str">
        <f xml:space="preserve"> _xlfn.CONCAT( E87, " -:- ", F87, " -:- ", G87, " -:- ", H87)</f>
        <v>Residential -:- Detached Dwellings -:- Induction Cooktop -:- Electricity</v>
      </c>
      <c r="J87" s="17" t="s">
        <v>600</v>
      </c>
      <c r="K87" t="s">
        <v>546</v>
      </c>
      <c r="L87" s="2" t="s">
        <v>547</v>
      </c>
    </row>
    <row r="88" spans="3:12" x14ac:dyDescent="0.35">
      <c r="C88" s="17" t="s">
        <v>545</v>
      </c>
      <c r="D88" s="17" t="s">
        <v>602</v>
      </c>
      <c r="E88" s="17" t="s">
        <v>679</v>
      </c>
      <c r="F88" s="17" t="s">
        <v>680</v>
      </c>
      <c r="G88" s="17" t="s">
        <v>699</v>
      </c>
      <c r="H88" s="17" t="s">
        <v>688</v>
      </c>
      <c r="I88" s="17" t="str">
        <f xml:space="preserve"> _xlfn.CONCAT( E88, " -:- ", F88, " -:- ", G88, " -:- ", H88)</f>
        <v>Residential -:- Detached Dwellings -:- Dishwasher -:- Electricity</v>
      </c>
      <c r="J88" s="17" t="s">
        <v>603</v>
      </c>
      <c r="K88" t="s">
        <v>546</v>
      </c>
      <c r="L88" s="2" t="s">
        <v>547</v>
      </c>
    </row>
    <row r="89" spans="3:12" x14ac:dyDescent="0.35">
      <c r="C89" s="17" t="s">
        <v>545</v>
      </c>
      <c r="D89" s="17" t="s">
        <v>605</v>
      </c>
      <c r="E89" s="17" t="s">
        <v>679</v>
      </c>
      <c r="F89" s="17" t="s">
        <v>680</v>
      </c>
      <c r="G89" s="17" t="s">
        <v>700</v>
      </c>
      <c r="H89" s="17" t="s">
        <v>688</v>
      </c>
      <c r="I89" s="17" t="str">
        <f xml:space="preserve"> _xlfn.CONCAT( E89, " -:- ", F89, " -:- ", G89, " -:- ", H89)</f>
        <v>Residential -:- Detached Dwellings -:- Clothes Washer -:- Electricity</v>
      </c>
      <c r="J89" s="17" t="s">
        <v>606</v>
      </c>
      <c r="K89" t="s">
        <v>546</v>
      </c>
      <c r="L89" s="2" t="s">
        <v>547</v>
      </c>
    </row>
    <row r="90" spans="3:12" x14ac:dyDescent="0.35">
      <c r="C90" s="17" t="s">
        <v>545</v>
      </c>
      <c r="D90" s="17" t="s">
        <v>608</v>
      </c>
      <c r="E90" s="17" t="s">
        <v>679</v>
      </c>
      <c r="F90" s="17" t="s">
        <v>680</v>
      </c>
      <c r="G90" s="17" t="s">
        <v>701</v>
      </c>
      <c r="H90" s="17" t="s">
        <v>688</v>
      </c>
      <c r="I90" s="17" t="str">
        <f xml:space="preserve"> _xlfn.CONCAT( E90, " -:- ", F90, " -:- ", G90, " -:- ", H90)</f>
        <v>Residential -:- Detached Dwellings -:- Heat Pump Dryer -:- Electricity</v>
      </c>
      <c r="J90" s="17" t="s">
        <v>609</v>
      </c>
      <c r="K90" t="s">
        <v>546</v>
      </c>
      <c r="L90" s="2" t="s">
        <v>547</v>
      </c>
    </row>
    <row r="91" spans="3:12" x14ac:dyDescent="0.35">
      <c r="C91" s="17" t="s">
        <v>545</v>
      </c>
      <c r="D91" s="17" t="s">
        <v>611</v>
      </c>
      <c r="E91" s="17" t="s">
        <v>679</v>
      </c>
      <c r="F91" s="17" t="s">
        <v>681</v>
      </c>
      <c r="G91" s="17" t="s">
        <v>687</v>
      </c>
      <c r="H91" s="17" t="s">
        <v>688</v>
      </c>
      <c r="I91" s="17" t="str">
        <f xml:space="preserve"> _xlfn.CONCAT( E91, " -:- ", F91, " -:- ", G91, " -:- ", H91)</f>
        <v>Residential -:- Joined Dwellings -:- Heat Pump -:- Electricity</v>
      </c>
      <c r="J91" s="17" t="s">
        <v>612</v>
      </c>
      <c r="K91" t="s">
        <v>546</v>
      </c>
      <c r="L91" s="2" t="s">
        <v>547</v>
      </c>
    </row>
    <row r="92" spans="3:12" x14ac:dyDescent="0.35">
      <c r="C92" s="17" t="s">
        <v>545</v>
      </c>
      <c r="D92" s="17" t="s">
        <v>614</v>
      </c>
      <c r="E92" s="17" t="s">
        <v>679</v>
      </c>
      <c r="F92" s="17" t="s">
        <v>681</v>
      </c>
      <c r="G92" s="17" t="s">
        <v>687</v>
      </c>
      <c r="H92" s="17" t="s">
        <v>688</v>
      </c>
      <c r="I92" s="17" t="str">
        <f xml:space="preserve"> _xlfn.CONCAT( E92, " -:- ", F92, " -:- ", G92, " -:- ", H92)</f>
        <v>Residential -:- Joined Dwellings -:- Heat Pump -:- Electricity</v>
      </c>
      <c r="J92" s="17" t="s">
        <v>615</v>
      </c>
      <c r="K92" t="s">
        <v>546</v>
      </c>
      <c r="L92" s="2" t="s">
        <v>547</v>
      </c>
    </row>
    <row r="93" spans="3:12" x14ac:dyDescent="0.35">
      <c r="C93" t="s">
        <v>149</v>
      </c>
      <c r="D93" s="17" t="s">
        <v>149</v>
      </c>
      <c r="E93" s="17"/>
      <c r="F93" s="17"/>
      <c r="G93" s="17"/>
      <c r="H93" s="17"/>
      <c r="I93" s="17"/>
      <c r="J93" s="17" t="s">
        <v>617</v>
      </c>
      <c r="K93" t="s">
        <v>546</v>
      </c>
      <c r="L93" s="2" t="s">
        <v>547</v>
      </c>
    </row>
    <row r="94" spans="3:12" x14ac:dyDescent="0.35">
      <c r="C94" t="s">
        <v>149</v>
      </c>
      <c r="D94" s="17" t="s">
        <v>149</v>
      </c>
      <c r="E94" s="17"/>
      <c r="F94" s="17"/>
      <c r="G94" s="17"/>
      <c r="H94" s="17"/>
      <c r="I94" s="17"/>
      <c r="J94" s="17" t="s">
        <v>618</v>
      </c>
      <c r="K94" t="s">
        <v>546</v>
      </c>
      <c r="L94" s="2" t="s">
        <v>547</v>
      </c>
    </row>
    <row r="95" spans="3:12" x14ac:dyDescent="0.35">
      <c r="C95" t="s">
        <v>149</v>
      </c>
      <c r="D95" s="17" t="s">
        <v>149</v>
      </c>
      <c r="E95" s="17"/>
      <c r="F95" s="17"/>
      <c r="G95" s="17"/>
      <c r="H95" s="17"/>
      <c r="I95" s="17"/>
      <c r="J95" s="17" t="s">
        <v>619</v>
      </c>
      <c r="K95" t="s">
        <v>546</v>
      </c>
      <c r="L95" s="2" t="s">
        <v>547</v>
      </c>
    </row>
    <row r="96" spans="3:12" x14ac:dyDescent="0.35">
      <c r="C96" t="s">
        <v>149</v>
      </c>
      <c r="D96" s="17" t="s">
        <v>149</v>
      </c>
      <c r="E96" s="17"/>
      <c r="F96" s="17"/>
      <c r="G96" s="17"/>
      <c r="H96" s="17"/>
      <c r="I96" s="17"/>
      <c r="J96" s="17" t="s">
        <v>620</v>
      </c>
      <c r="K96" t="s">
        <v>546</v>
      </c>
      <c r="L96" s="2" t="s">
        <v>547</v>
      </c>
    </row>
    <row r="97" spans="3:15" x14ac:dyDescent="0.35">
      <c r="C97" s="17" t="s">
        <v>545</v>
      </c>
      <c r="D97" s="17" t="s">
        <v>621</v>
      </c>
      <c r="E97" s="17" t="s">
        <v>679</v>
      </c>
      <c r="F97" s="17" t="s">
        <v>681</v>
      </c>
      <c r="G97" s="17" t="s">
        <v>689</v>
      </c>
      <c r="H97" s="17" t="s">
        <v>688</v>
      </c>
      <c r="I97" s="17" t="str">
        <f xml:space="preserve"> _xlfn.CONCAT( E97, " -:- ", F97, " -:- ", G97, " -:- ", H97)</f>
        <v>Residential -:- Joined Dwellings -:- Heat Pump (Ducted) -:- Electricity</v>
      </c>
      <c r="J97" s="17" t="s">
        <v>622</v>
      </c>
      <c r="K97" t="s">
        <v>546</v>
      </c>
      <c r="L97" s="2" t="s">
        <v>547</v>
      </c>
    </row>
    <row r="98" spans="3:15" x14ac:dyDescent="0.35">
      <c r="C98" t="s">
        <v>149</v>
      </c>
      <c r="D98" s="17" t="s">
        <v>621</v>
      </c>
      <c r="E98" s="17"/>
      <c r="F98" s="17"/>
      <c r="G98" s="17"/>
      <c r="H98" s="17"/>
      <c r="I98" s="17"/>
      <c r="J98" s="17" t="s">
        <v>623</v>
      </c>
      <c r="K98" t="s">
        <v>546</v>
      </c>
      <c r="L98" s="2" t="s">
        <v>547</v>
      </c>
    </row>
    <row r="99" spans="3:15" x14ac:dyDescent="0.35">
      <c r="C99" s="17" t="s">
        <v>545</v>
      </c>
      <c r="D99" s="17" t="s">
        <v>624</v>
      </c>
      <c r="E99" s="17" t="s">
        <v>679</v>
      </c>
      <c r="F99" s="17" t="s">
        <v>681</v>
      </c>
      <c r="G99" s="17" t="s">
        <v>690</v>
      </c>
      <c r="H99" s="17" t="s">
        <v>688</v>
      </c>
      <c r="I99" s="17" t="str">
        <f xml:space="preserve"> _xlfn.CONCAT( E99, " -:- ", F99, " -:- ", G99, " -:- ", H99)</f>
        <v>Residential -:- Joined Dwellings -:- Heat Pump (Multi-Split) -:- Electricity</v>
      </c>
      <c r="J99" s="17" t="s">
        <v>625</v>
      </c>
      <c r="K99" t="s">
        <v>546</v>
      </c>
      <c r="L99" s="2" t="s">
        <v>547</v>
      </c>
    </row>
    <row r="100" spans="3:15" x14ac:dyDescent="0.35">
      <c r="C100" t="s">
        <v>149</v>
      </c>
      <c r="D100" s="17" t="s">
        <v>624</v>
      </c>
      <c r="E100" s="17"/>
      <c r="F100" s="17"/>
      <c r="G100" s="17"/>
      <c r="H100" s="17"/>
      <c r="I100" s="17"/>
      <c r="J100" s="17" t="s">
        <v>626</v>
      </c>
      <c r="K100" t="s">
        <v>546</v>
      </c>
      <c r="L100" s="2" t="s">
        <v>547</v>
      </c>
    </row>
    <row r="101" spans="3:15" x14ac:dyDescent="0.35">
      <c r="C101" s="17" t="s">
        <v>545</v>
      </c>
      <c r="D101" s="17" t="s">
        <v>627</v>
      </c>
      <c r="E101" s="17" t="s">
        <v>679</v>
      </c>
      <c r="F101" s="17" t="s">
        <v>681</v>
      </c>
      <c r="G101" s="17" t="s">
        <v>691</v>
      </c>
      <c r="H101" s="17" t="s">
        <v>692</v>
      </c>
      <c r="I101" s="17" t="str">
        <f xml:space="preserve"> _xlfn.CONCAT( E101, " -:- ", F101, " -:- ", G101, " -:- ", H101)</f>
        <v>Residential -:- Joined Dwellings -:- Central Gas Heater -:- Natural Gas</v>
      </c>
      <c r="J101" s="17" t="s">
        <v>628</v>
      </c>
      <c r="K101" t="s">
        <v>546</v>
      </c>
      <c r="L101" s="2" t="s">
        <v>547</v>
      </c>
    </row>
    <row r="102" spans="3:15" x14ac:dyDescent="0.35">
      <c r="C102" s="17" t="s">
        <v>545</v>
      </c>
      <c r="D102" s="17" t="s">
        <v>629</v>
      </c>
      <c r="E102" s="17" t="s">
        <v>679</v>
      </c>
      <c r="F102" s="17" t="s">
        <v>681</v>
      </c>
      <c r="G102" s="17" t="s">
        <v>693</v>
      </c>
      <c r="H102" s="17" t="s">
        <v>694</v>
      </c>
      <c r="I102" s="17" t="str">
        <f xml:space="preserve"> _xlfn.CONCAT( E102, " -:- ", F102, " -:- ", G102, " -:- ", H102)</f>
        <v>Residential -:- Joined Dwellings -:- Hot Water Cylinder -:- Solar</v>
      </c>
      <c r="J102" s="17" t="s">
        <v>630</v>
      </c>
      <c r="K102" t="s">
        <v>546</v>
      </c>
      <c r="L102" s="2" t="s">
        <v>547</v>
      </c>
    </row>
    <row r="103" spans="3:15" x14ac:dyDescent="0.35">
      <c r="C103" s="17" t="s">
        <v>545</v>
      </c>
      <c r="D103" s="17" t="s">
        <v>632</v>
      </c>
      <c r="E103" s="17" t="s">
        <v>679</v>
      </c>
      <c r="F103" s="17" t="s">
        <v>681</v>
      </c>
      <c r="G103" s="17" t="s">
        <v>693</v>
      </c>
      <c r="H103" s="17" t="s">
        <v>688</v>
      </c>
      <c r="I103" s="17" t="str">
        <f xml:space="preserve"> _xlfn.CONCAT( E103, " -:- ", F103, " -:- ", G103, " -:- ", H103)</f>
        <v>Residential -:- Joined Dwellings -:- Hot Water Cylinder -:- Electricity</v>
      </c>
      <c r="J103" s="17" t="s">
        <v>630</v>
      </c>
      <c r="K103" t="s">
        <v>546</v>
      </c>
      <c r="L103" s="2" t="s">
        <v>547</v>
      </c>
    </row>
    <row r="104" spans="3:15" x14ac:dyDescent="0.35">
      <c r="C104" s="17" t="s">
        <v>545</v>
      </c>
      <c r="D104" s="17" t="s">
        <v>633</v>
      </c>
      <c r="E104" s="17" t="s">
        <v>679</v>
      </c>
      <c r="F104" s="17" t="s">
        <v>681</v>
      </c>
      <c r="G104" s="17" t="s">
        <v>695</v>
      </c>
      <c r="H104" s="17" t="s">
        <v>692</v>
      </c>
      <c r="I104" s="17" t="str">
        <f xml:space="preserve"> _xlfn.CONCAT( E104, " -:- ", F104, " -:- ", G104, " -:- ", H104)</f>
        <v>Residential -:- Joined Dwellings -:- Gas Water Heater -:- Natural Gas</v>
      </c>
      <c r="J104" s="17" t="s">
        <v>634</v>
      </c>
      <c r="K104" t="s">
        <v>546</v>
      </c>
      <c r="L104" s="2" t="s">
        <v>547</v>
      </c>
    </row>
    <row r="105" spans="3:15" x14ac:dyDescent="0.35">
      <c r="C105" s="17" t="s">
        <v>545</v>
      </c>
      <c r="D105" s="17" t="s">
        <v>635</v>
      </c>
      <c r="E105" s="17" t="s">
        <v>679</v>
      </c>
      <c r="F105" s="17" t="s">
        <v>681</v>
      </c>
      <c r="G105" s="17" t="s">
        <v>695</v>
      </c>
      <c r="H105" s="17" t="s">
        <v>696</v>
      </c>
      <c r="I105" s="17" t="str">
        <f xml:space="preserve"> _xlfn.CONCAT( E105, " -:- ", F105, " -:- ", G105, " -:- ", H105)</f>
        <v>Residential -:- Joined Dwellings -:- Gas Water Heater -:- LPG</v>
      </c>
      <c r="J105" s="17" t="s">
        <v>634</v>
      </c>
      <c r="K105" t="s">
        <v>546</v>
      </c>
      <c r="L105" s="2" t="s">
        <v>547</v>
      </c>
    </row>
    <row r="106" spans="3:15" x14ac:dyDescent="0.35">
      <c r="C106" s="17" t="s">
        <v>545</v>
      </c>
      <c r="D106" s="17" t="s">
        <v>636</v>
      </c>
      <c r="E106" s="17" t="s">
        <v>679</v>
      </c>
      <c r="F106" s="17" t="s">
        <v>681</v>
      </c>
      <c r="G106" s="17" t="s">
        <v>687</v>
      </c>
      <c r="H106" s="17" t="s">
        <v>688</v>
      </c>
      <c r="I106" s="17" t="str">
        <f xml:space="preserve"> _xlfn.CONCAT( E106, " -:- ", F106, " -:- ", G106, " -:- ", H106)</f>
        <v>Residential -:- Joined Dwellings -:- Heat Pump -:- Electricity</v>
      </c>
      <c r="J106" s="17" t="s">
        <v>637</v>
      </c>
      <c r="K106" t="s">
        <v>546</v>
      </c>
      <c r="L106" s="2" t="s">
        <v>547</v>
      </c>
    </row>
    <row r="107" spans="3:15" x14ac:dyDescent="0.35">
      <c r="C107" s="17" t="s">
        <v>545</v>
      </c>
      <c r="D107" s="17" t="s">
        <v>638</v>
      </c>
      <c r="E107" s="17" t="s">
        <v>679</v>
      </c>
      <c r="F107" s="17" t="s">
        <v>681</v>
      </c>
      <c r="G107" s="17" t="s">
        <v>697</v>
      </c>
      <c r="H107" s="17" t="s">
        <v>688</v>
      </c>
      <c r="I107" s="17" t="str">
        <f xml:space="preserve"> _xlfn.CONCAT( E107, " -:- ", F107, " -:- ", G107, " -:- ", H107)</f>
        <v>Residential -:- Joined Dwellings -:- Refrigerator -:- Electricity</v>
      </c>
      <c r="J107" s="17" t="s">
        <v>639</v>
      </c>
      <c r="K107" t="s">
        <v>546</v>
      </c>
      <c r="L107" s="2" t="s">
        <v>547</v>
      </c>
    </row>
    <row r="108" spans="3:15" x14ac:dyDescent="0.35">
      <c r="C108" s="17" t="s">
        <v>545</v>
      </c>
      <c r="D108" s="17" t="s">
        <v>641</v>
      </c>
      <c r="E108" s="17" t="s">
        <v>679</v>
      </c>
      <c r="F108" s="17" t="s">
        <v>681</v>
      </c>
      <c r="G108" s="17" t="s">
        <v>698</v>
      </c>
      <c r="H108" s="17" t="s">
        <v>688</v>
      </c>
      <c r="I108" s="17" t="str">
        <f xml:space="preserve"> _xlfn.CONCAT( E108, " -:- ", F108, " -:- ", G108, " -:- ", H108)</f>
        <v>Residential -:- Joined Dwellings -:- Induction Cooktop -:- Electricity</v>
      </c>
      <c r="J108" s="17" t="s">
        <v>642</v>
      </c>
      <c r="K108" t="s">
        <v>546</v>
      </c>
      <c r="L108" s="2" t="s">
        <v>547</v>
      </c>
    </row>
    <row r="109" spans="3:15" x14ac:dyDescent="0.35">
      <c r="C109" s="17" t="s">
        <v>545</v>
      </c>
      <c r="D109" s="17" t="s">
        <v>644</v>
      </c>
      <c r="E109" s="17" t="s">
        <v>679</v>
      </c>
      <c r="F109" s="17" t="s">
        <v>681</v>
      </c>
      <c r="G109" s="17" t="s">
        <v>699</v>
      </c>
      <c r="H109" s="17" t="s">
        <v>688</v>
      </c>
      <c r="I109" s="17" t="str">
        <f xml:space="preserve"> _xlfn.CONCAT( E109, " -:- ", F109, " -:- ", G109, " -:- ", H109)</f>
        <v>Residential -:- Joined Dwellings -:- Dishwasher -:- Electricity</v>
      </c>
      <c r="J109" s="17" t="s">
        <v>645</v>
      </c>
      <c r="K109" t="s">
        <v>546</v>
      </c>
      <c r="L109" s="2" t="s">
        <v>547</v>
      </c>
    </row>
    <row r="110" spans="3:15" x14ac:dyDescent="0.35">
      <c r="C110" s="17" t="s">
        <v>545</v>
      </c>
      <c r="D110" s="17" t="s">
        <v>647</v>
      </c>
      <c r="E110" s="17" t="s">
        <v>679</v>
      </c>
      <c r="F110" s="17" t="s">
        <v>681</v>
      </c>
      <c r="G110" s="17" t="s">
        <v>700</v>
      </c>
      <c r="H110" s="17" t="s">
        <v>688</v>
      </c>
      <c r="I110" s="17" t="str">
        <f xml:space="preserve"> _xlfn.CONCAT( E110, " -:- ", F110, " -:- ", G110, " -:- ", H110)</f>
        <v>Residential -:- Joined Dwellings -:- Clothes Washer -:- Electricity</v>
      </c>
      <c r="J110" s="17" t="s">
        <v>648</v>
      </c>
      <c r="K110" t="s">
        <v>546</v>
      </c>
      <c r="L110" s="2" t="s">
        <v>547</v>
      </c>
    </row>
    <row r="111" spans="3:15" x14ac:dyDescent="0.35">
      <c r="C111" s="17" t="s">
        <v>545</v>
      </c>
      <c r="D111" s="17" t="s">
        <v>650</v>
      </c>
      <c r="E111" s="17" t="s">
        <v>679</v>
      </c>
      <c r="F111" s="17" t="s">
        <v>681</v>
      </c>
      <c r="G111" s="17" t="s">
        <v>701</v>
      </c>
      <c r="H111" s="17" t="s">
        <v>688</v>
      </c>
      <c r="I111" s="17" t="str">
        <f xml:space="preserve"> _xlfn.CONCAT( E111, " -:- ", F111, " -:- ", G111, " -:- ", H111)</f>
        <v>Residential -:- Joined Dwellings -:- Heat Pump Dryer -:- Electricity</v>
      </c>
      <c r="J111" s="17" t="s">
        <v>651</v>
      </c>
      <c r="K111" t="s">
        <v>546</v>
      </c>
      <c r="L111" s="2" t="s">
        <v>547</v>
      </c>
    </row>
    <row r="112" spans="3:15" x14ac:dyDescent="0.35">
      <c r="C112" s="27" t="s">
        <v>545</v>
      </c>
      <c r="D112" s="27" t="s">
        <v>667</v>
      </c>
      <c r="E112" s="17" t="s">
        <v>679</v>
      </c>
      <c r="F112" s="17" t="s">
        <v>680</v>
      </c>
      <c r="G112" s="17" t="s">
        <v>702</v>
      </c>
      <c r="H112" s="17" t="s">
        <v>688</v>
      </c>
      <c r="I112" s="17" t="str">
        <f xml:space="preserve"> _xlfn.CONCAT( E112, " -:- ", F112, " -:- ", G112, " -:- ", H112)</f>
        <v>Residential -:- Detached Dwellings -:- Resistance Heater -:- Electricity</v>
      </c>
      <c r="J112" s="27" t="s">
        <v>666</v>
      </c>
      <c r="K112" s="26" t="s">
        <v>546</v>
      </c>
      <c r="L112" s="25" t="s">
        <v>547</v>
      </c>
      <c r="M112" s="2"/>
      <c r="N112"/>
      <c r="O112"/>
    </row>
    <row r="113" spans="3:12" x14ac:dyDescent="0.35">
      <c r="C113" s="27" t="s">
        <v>545</v>
      </c>
      <c r="D113" s="27" t="s">
        <v>665</v>
      </c>
      <c r="E113" s="17" t="s">
        <v>679</v>
      </c>
      <c r="F113" s="17" t="s">
        <v>681</v>
      </c>
      <c r="G113" s="17" t="s">
        <v>702</v>
      </c>
      <c r="H113" s="17" t="s">
        <v>688</v>
      </c>
      <c r="I113" s="17" t="str">
        <f xml:space="preserve"> _xlfn.CONCAT( E113, " -:- ", F113, " -:- ", G113, " -:- ", H113)</f>
        <v>Residential -:- Joined Dwellings -:- Resistance Heater -:- Electricity</v>
      </c>
      <c r="J113" s="27" t="s">
        <v>664</v>
      </c>
      <c r="K113" s="26" t="s">
        <v>546</v>
      </c>
      <c r="L113" s="25" t="s">
        <v>547</v>
      </c>
    </row>
    <row r="114" spans="3:12" x14ac:dyDescent="0.35">
      <c r="C114" s="27" t="s">
        <v>545</v>
      </c>
      <c r="D114" s="27" t="s">
        <v>663</v>
      </c>
      <c r="E114" s="17" t="s">
        <v>679</v>
      </c>
      <c r="F114" s="17" t="s">
        <v>680</v>
      </c>
      <c r="G114" s="17" t="s">
        <v>703</v>
      </c>
      <c r="H114" s="17" t="s">
        <v>704</v>
      </c>
      <c r="I114" s="17" t="str">
        <f xml:space="preserve"> _xlfn.CONCAT( E114, " -:- ", F114, " -:- ", G114, " -:- ", H114)</f>
        <v>Residential -:- Detached Dwellings -:- Burner -:- Wood</v>
      </c>
      <c r="J114" s="27" t="s">
        <v>660</v>
      </c>
      <c r="K114" s="26" t="s">
        <v>546</v>
      </c>
      <c r="L114" s="25" t="s">
        <v>547</v>
      </c>
    </row>
    <row r="115" spans="3:12" x14ac:dyDescent="0.35">
      <c r="C115" s="27" t="s">
        <v>545</v>
      </c>
      <c r="D115" s="27" t="s">
        <v>662</v>
      </c>
      <c r="E115" s="17" t="s">
        <v>679</v>
      </c>
      <c r="F115" s="17" t="s">
        <v>680</v>
      </c>
      <c r="G115" s="17" t="s">
        <v>703</v>
      </c>
      <c r="H115" s="17" t="s">
        <v>692</v>
      </c>
      <c r="I115" s="17" t="str">
        <f xml:space="preserve"> _xlfn.CONCAT( E115, " -:- ", F115, " -:- ", G115, " -:- ", H115)</f>
        <v>Residential -:- Detached Dwellings -:- Burner -:- Natural Gas</v>
      </c>
      <c r="J115" s="27" t="s">
        <v>660</v>
      </c>
      <c r="K115" s="26" t="s">
        <v>546</v>
      </c>
      <c r="L115" s="25" t="s">
        <v>547</v>
      </c>
    </row>
    <row r="116" spans="3:12" x14ac:dyDescent="0.35">
      <c r="C116" s="27" t="s">
        <v>545</v>
      </c>
      <c r="D116" s="27" t="s">
        <v>661</v>
      </c>
      <c r="E116" s="17" t="s">
        <v>679</v>
      </c>
      <c r="F116" s="17" t="s">
        <v>680</v>
      </c>
      <c r="G116" s="17" t="s">
        <v>703</v>
      </c>
      <c r="H116" s="17" t="s">
        <v>696</v>
      </c>
      <c r="I116" s="17" t="str">
        <f xml:space="preserve"> _xlfn.CONCAT( E116, " -:- ", F116, " -:- ", G116, " -:- ", H116)</f>
        <v>Residential -:- Detached Dwellings -:- Burner -:- LPG</v>
      </c>
      <c r="J116" s="27" t="s">
        <v>660</v>
      </c>
      <c r="K116" s="26" t="s">
        <v>546</v>
      </c>
      <c r="L116" s="25" t="s">
        <v>547</v>
      </c>
    </row>
    <row r="117" spans="3:12" x14ac:dyDescent="0.35">
      <c r="C117" s="27" t="s">
        <v>545</v>
      </c>
      <c r="D117" s="27" t="s">
        <v>659</v>
      </c>
      <c r="E117" s="17" t="s">
        <v>679</v>
      </c>
      <c r="F117" s="17" t="s">
        <v>681</v>
      </c>
      <c r="G117" s="17" t="s">
        <v>703</v>
      </c>
      <c r="H117" s="17" t="s">
        <v>692</v>
      </c>
      <c r="I117" s="17" t="str">
        <f xml:space="preserve"> _xlfn.CONCAT( E117, " -:- ", F117, " -:- ", G117, " -:- ", H117)</f>
        <v>Residential -:- Joined Dwellings -:- Burner -:- Natural Gas</v>
      </c>
      <c r="J117" s="27" t="s">
        <v>657</v>
      </c>
      <c r="K117" s="26" t="s">
        <v>546</v>
      </c>
      <c r="L117" s="25" t="s">
        <v>547</v>
      </c>
    </row>
    <row r="118" spans="3:12" x14ac:dyDescent="0.35">
      <c r="C118" s="27" t="s">
        <v>545</v>
      </c>
      <c r="D118" s="27" t="s">
        <v>658</v>
      </c>
      <c r="E118" s="17" t="s">
        <v>679</v>
      </c>
      <c r="F118" s="17" t="s">
        <v>681</v>
      </c>
      <c r="G118" s="17" t="s">
        <v>703</v>
      </c>
      <c r="H118" s="17" t="s">
        <v>696</v>
      </c>
      <c r="I118" s="17" t="str">
        <f xml:space="preserve"> _xlfn.CONCAT( E118, " -:- ", F118, " -:- ", G118, " -:- ", H118)</f>
        <v>Residential -:- Joined Dwellings -:- Burner -:- LPG</v>
      </c>
      <c r="J118" s="27" t="s">
        <v>657</v>
      </c>
      <c r="K118" s="26" t="s">
        <v>546</v>
      </c>
      <c r="L118" s="25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2024-04-26T05:52:07Z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